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2C1B93B6-8F1C-4BB3-8957-5C956E43CFC3}" xr6:coauthVersionLast="45" xr6:coauthVersionMax="45" xr10:uidLastSave="{00000000-0000-0000-0000-000000000000}"/>
  <bookViews>
    <workbookView xWindow="-24735" yWindow="2235" windowWidth="24300" windowHeight="13770" tabRatio="831" activeTab="1" xr2:uid="{00000000-000D-0000-FFFF-FFFF00000000}"/>
  </bookViews>
  <sheets>
    <sheet name="MODEL_PARAMETERS" sheetId="12" r:id="rId1"/>
    <sheet name="IndianPines" sheetId="1" r:id="rId2"/>
    <sheet name="SalinasA" sheetId="5" r:id="rId3"/>
    <sheet name="Salinas" sheetId="2" r:id="rId4"/>
    <sheet name="PaviaC" sheetId="6" r:id="rId5"/>
    <sheet name="PaviaU" sheetId="7" r:id="rId6"/>
    <sheet name="KSC" sheetId="9" r:id="rId7"/>
    <sheet name="Botswana" sheetId="10" r:id="rId8"/>
    <sheet name="Samson" sheetId="13" r:id="rId9"/>
    <sheet name="JasperRidge-198" sheetId="14" r:id="rId10"/>
    <sheet name="JasperRidge-224" sheetId="15" r:id="rId11"/>
    <sheet name="Urban-162" sheetId="16" r:id="rId12"/>
    <sheet name="Urban-210" sheetId="17" r:id="rId13"/>
    <sheet name="China" sheetId="18" r:id="rId14"/>
    <sheet name="USA" sheetId="19" r:id="rId15"/>
    <sheet name="Cuprite" sheetId="8" r:id="rId16"/>
    <sheet name="DFC2018_HSI" sheetId="11" r:id="rId17"/>
    <sheet name="Washington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4" i="6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5" i="1"/>
  <c r="Q4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8" i="1"/>
  <c r="AB5" i="18" l="1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4" i="18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4" i="19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4" i="17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4" i="16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4" i="15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4" i="14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4" i="13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4" i="9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4" i="7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4" i="6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4" i="7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4" i="9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4" i="10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4" i="13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4" i="14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4" i="15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4" i="16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4" i="17"/>
  <c r="AB16" i="5"/>
  <c r="AB20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4" i="5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4" i="2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4" i="1"/>
  <c r="AL9" i="10" l="1"/>
  <c r="AL10" i="10"/>
  <c r="AL11" i="10"/>
  <c r="AL12" i="10"/>
  <c r="AL13" i="10"/>
  <c r="AL14" i="10"/>
  <c r="AL15" i="10"/>
  <c r="AL8" i="10"/>
  <c r="V5" i="2" l="1"/>
  <c r="R5" i="2"/>
  <c r="N6" i="2"/>
  <c r="AA22" i="10"/>
  <c r="AB22" i="10" s="1"/>
  <c r="V22" i="10"/>
  <c r="R22" i="10"/>
  <c r="N22" i="10"/>
  <c r="I22" i="10"/>
  <c r="AA21" i="10"/>
  <c r="AB21" i="10" s="1"/>
  <c r="V21" i="10"/>
  <c r="R21" i="10"/>
  <c r="N21" i="10"/>
  <c r="I21" i="10"/>
  <c r="AA20" i="10"/>
  <c r="AB20" i="10" s="1"/>
  <c r="V20" i="10"/>
  <c r="R20" i="10"/>
  <c r="N20" i="10"/>
  <c r="I20" i="10"/>
  <c r="AA19" i="10"/>
  <c r="AB19" i="10" s="1"/>
  <c r="V19" i="10"/>
  <c r="R19" i="10"/>
  <c r="N19" i="10"/>
  <c r="I19" i="10"/>
  <c r="AA18" i="10"/>
  <c r="AB18" i="10" s="1"/>
  <c r="V18" i="10"/>
  <c r="R18" i="10"/>
  <c r="N18" i="10"/>
  <c r="I18" i="10"/>
  <c r="AA17" i="10"/>
  <c r="AB17" i="10" s="1"/>
  <c r="V17" i="10"/>
  <c r="R17" i="10"/>
  <c r="N17" i="10"/>
  <c r="I17" i="10"/>
  <c r="AA16" i="10"/>
  <c r="AB16" i="10" s="1"/>
  <c r="V16" i="10"/>
  <c r="R16" i="10"/>
  <c r="N16" i="10"/>
  <c r="I16" i="10"/>
  <c r="AA15" i="10"/>
  <c r="AB15" i="10" s="1"/>
  <c r="V15" i="10"/>
  <c r="R15" i="10"/>
  <c r="N15" i="10"/>
  <c r="I15" i="10"/>
  <c r="AA14" i="10"/>
  <c r="AB14" i="10" s="1"/>
  <c r="V14" i="10"/>
  <c r="R14" i="10"/>
  <c r="N14" i="10"/>
  <c r="I14" i="10"/>
  <c r="AA13" i="10"/>
  <c r="AB13" i="10" s="1"/>
  <c r="V13" i="10"/>
  <c r="R13" i="10"/>
  <c r="N13" i="10"/>
  <c r="I13" i="10"/>
  <c r="AA12" i="10"/>
  <c r="AB12" i="10" s="1"/>
  <c r="V12" i="10"/>
  <c r="R12" i="10"/>
  <c r="N12" i="10"/>
  <c r="I12" i="10"/>
  <c r="AA11" i="10"/>
  <c r="AB11" i="10" s="1"/>
  <c r="V11" i="10"/>
  <c r="R11" i="10"/>
  <c r="N11" i="10"/>
  <c r="I11" i="10"/>
  <c r="AA10" i="10"/>
  <c r="AB10" i="10" s="1"/>
  <c r="V10" i="10"/>
  <c r="R10" i="10"/>
  <c r="N10" i="10"/>
  <c r="I10" i="10"/>
  <c r="AA9" i="10"/>
  <c r="AB9" i="10" s="1"/>
  <c r="V9" i="10"/>
  <c r="R9" i="10"/>
  <c r="N9" i="10"/>
  <c r="I9" i="10"/>
  <c r="AA8" i="10"/>
  <c r="AB8" i="10" s="1"/>
  <c r="V8" i="10"/>
  <c r="R8" i="10"/>
  <c r="N8" i="10"/>
  <c r="I8" i="10"/>
  <c r="AA7" i="10"/>
  <c r="AB7" i="10" s="1"/>
  <c r="V7" i="10"/>
  <c r="R7" i="10"/>
  <c r="N7" i="10"/>
  <c r="I7" i="10"/>
  <c r="AA6" i="10"/>
  <c r="AB6" i="10" s="1"/>
  <c r="V6" i="10"/>
  <c r="R6" i="10"/>
  <c r="N6" i="10"/>
  <c r="I6" i="10"/>
  <c r="AA5" i="10"/>
  <c r="AB5" i="10" s="1"/>
  <c r="V5" i="10"/>
  <c r="R5" i="10"/>
  <c r="N5" i="10"/>
  <c r="I5" i="10"/>
  <c r="AA4" i="10"/>
  <c r="AB4" i="10" s="1"/>
  <c r="V4" i="10"/>
  <c r="R4" i="10"/>
  <c r="N4" i="10"/>
  <c r="I4" i="10"/>
  <c r="AA22" i="5"/>
  <c r="AB22" i="5" s="1"/>
  <c r="V22" i="5"/>
  <c r="R22" i="5"/>
  <c r="N22" i="5"/>
  <c r="I22" i="5"/>
  <c r="E22" i="5"/>
  <c r="AA21" i="5"/>
  <c r="AB21" i="5" s="1"/>
  <c r="V21" i="5"/>
  <c r="R21" i="5"/>
  <c r="N21" i="5"/>
  <c r="I21" i="5"/>
  <c r="E21" i="5"/>
  <c r="N20" i="5"/>
  <c r="I20" i="5"/>
  <c r="E20" i="5"/>
  <c r="AA19" i="5"/>
  <c r="AB19" i="5" s="1"/>
  <c r="V19" i="5"/>
  <c r="R19" i="5"/>
  <c r="N19" i="5"/>
  <c r="I19" i="5"/>
  <c r="E19" i="5"/>
  <c r="AA18" i="5"/>
  <c r="AB18" i="5" s="1"/>
  <c r="V18" i="5"/>
  <c r="R18" i="5"/>
  <c r="N18" i="5"/>
  <c r="I18" i="5"/>
  <c r="E18" i="5"/>
  <c r="AA17" i="5"/>
  <c r="AB17" i="5" s="1"/>
  <c r="V17" i="5"/>
  <c r="R17" i="5"/>
  <c r="N17" i="5"/>
  <c r="I17" i="5"/>
  <c r="E17" i="5"/>
  <c r="N16" i="5"/>
  <c r="I16" i="5"/>
  <c r="E16" i="5"/>
  <c r="AA15" i="5"/>
  <c r="AB15" i="5" s="1"/>
  <c r="V15" i="5"/>
  <c r="R15" i="5"/>
  <c r="N15" i="5"/>
  <c r="I15" i="5"/>
  <c r="E15" i="5"/>
  <c r="AA14" i="5"/>
  <c r="AB14" i="5" s="1"/>
  <c r="V14" i="5"/>
  <c r="R14" i="5"/>
  <c r="N14" i="5"/>
  <c r="I14" i="5"/>
  <c r="E14" i="5"/>
  <c r="AA13" i="5"/>
  <c r="AB13" i="5" s="1"/>
  <c r="V13" i="5"/>
  <c r="R13" i="5"/>
  <c r="N13" i="5"/>
  <c r="I13" i="5"/>
  <c r="E13" i="5"/>
  <c r="AA12" i="5"/>
  <c r="AB12" i="5" s="1"/>
  <c r="V12" i="5"/>
  <c r="R12" i="5"/>
  <c r="N12" i="5"/>
  <c r="I12" i="5"/>
  <c r="E12" i="5"/>
  <c r="AA11" i="5"/>
  <c r="AB11" i="5" s="1"/>
  <c r="V11" i="5"/>
  <c r="R11" i="5"/>
  <c r="N11" i="5"/>
  <c r="I11" i="5"/>
  <c r="E11" i="5"/>
  <c r="AA10" i="5"/>
  <c r="AB10" i="5" s="1"/>
  <c r="V10" i="5"/>
  <c r="R10" i="5"/>
  <c r="N10" i="5"/>
  <c r="I10" i="5"/>
  <c r="E10" i="5"/>
  <c r="AA9" i="5"/>
  <c r="AB9" i="5" s="1"/>
  <c r="V9" i="5"/>
  <c r="R9" i="5"/>
  <c r="N9" i="5"/>
  <c r="I9" i="5"/>
  <c r="E9" i="5"/>
  <c r="AA8" i="5"/>
  <c r="AB8" i="5" s="1"/>
  <c r="V8" i="5"/>
  <c r="R8" i="5"/>
  <c r="N8" i="5"/>
  <c r="I8" i="5"/>
  <c r="E8" i="5"/>
  <c r="AA7" i="5"/>
  <c r="AB7" i="5" s="1"/>
  <c r="V7" i="5"/>
  <c r="R7" i="5"/>
  <c r="N7" i="5"/>
  <c r="I7" i="5"/>
  <c r="E7" i="5"/>
  <c r="AA6" i="5"/>
  <c r="AB6" i="5" s="1"/>
  <c r="V6" i="5"/>
  <c r="R6" i="5"/>
  <c r="N6" i="5"/>
  <c r="I6" i="5"/>
  <c r="E6" i="5"/>
  <c r="AA5" i="5"/>
  <c r="AB5" i="5" s="1"/>
  <c r="V5" i="5"/>
  <c r="R5" i="5"/>
  <c r="N5" i="5"/>
  <c r="I5" i="5"/>
  <c r="E5" i="5"/>
  <c r="AA4" i="5"/>
  <c r="AB4" i="5" s="1"/>
  <c r="V4" i="5"/>
  <c r="R4" i="5"/>
  <c r="N4" i="5"/>
  <c r="I4" i="5"/>
  <c r="E4" i="5"/>
  <c r="AA22" i="2"/>
  <c r="AB22" i="2" s="1"/>
  <c r="V22" i="2"/>
  <c r="R22" i="2"/>
  <c r="N22" i="2"/>
  <c r="I22" i="2"/>
  <c r="E22" i="2"/>
  <c r="AA21" i="2"/>
  <c r="AB21" i="2" s="1"/>
  <c r="V21" i="2"/>
  <c r="R21" i="2"/>
  <c r="N21" i="2"/>
  <c r="I21" i="2"/>
  <c r="E21" i="2"/>
  <c r="AA20" i="2"/>
  <c r="AB20" i="2" s="1"/>
  <c r="V20" i="2"/>
  <c r="R20" i="2"/>
  <c r="N20" i="2"/>
  <c r="I20" i="2"/>
  <c r="E20" i="2"/>
  <c r="AA19" i="2"/>
  <c r="AB19" i="2" s="1"/>
  <c r="V19" i="2"/>
  <c r="R19" i="2"/>
  <c r="N19" i="2"/>
  <c r="I19" i="2"/>
  <c r="E19" i="2"/>
  <c r="AA18" i="2"/>
  <c r="AB18" i="2" s="1"/>
  <c r="V18" i="2"/>
  <c r="R18" i="2"/>
  <c r="N18" i="2"/>
  <c r="I18" i="2"/>
  <c r="E18" i="2"/>
  <c r="AA17" i="2"/>
  <c r="AB17" i="2" s="1"/>
  <c r="V17" i="2"/>
  <c r="R17" i="2"/>
  <c r="N17" i="2"/>
  <c r="I17" i="2"/>
  <c r="E17" i="2"/>
  <c r="AA16" i="2"/>
  <c r="AB16" i="2" s="1"/>
  <c r="V16" i="2"/>
  <c r="R16" i="2"/>
  <c r="N16" i="2"/>
  <c r="I16" i="2"/>
  <c r="E16" i="2"/>
  <c r="AA15" i="2"/>
  <c r="AB15" i="2" s="1"/>
  <c r="V15" i="2"/>
  <c r="R15" i="2"/>
  <c r="N15" i="2"/>
  <c r="I15" i="2"/>
  <c r="E15" i="2"/>
  <c r="AA14" i="2"/>
  <c r="AB14" i="2" s="1"/>
  <c r="V14" i="2"/>
  <c r="R14" i="2"/>
  <c r="N14" i="2"/>
  <c r="I14" i="2"/>
  <c r="E14" i="2"/>
  <c r="AA13" i="2"/>
  <c r="AB13" i="2" s="1"/>
  <c r="V13" i="2"/>
  <c r="R13" i="2"/>
  <c r="N13" i="2"/>
  <c r="I13" i="2"/>
  <c r="E13" i="2"/>
  <c r="AA12" i="2"/>
  <c r="AB12" i="2" s="1"/>
  <c r="V12" i="2"/>
  <c r="R12" i="2"/>
  <c r="N12" i="2"/>
  <c r="I12" i="2"/>
  <c r="E12" i="2"/>
  <c r="AA11" i="2"/>
  <c r="AB11" i="2" s="1"/>
  <c r="V11" i="2"/>
  <c r="R11" i="2"/>
  <c r="N11" i="2"/>
  <c r="I11" i="2"/>
  <c r="E11" i="2"/>
  <c r="AA10" i="2"/>
  <c r="AB10" i="2" s="1"/>
  <c r="V10" i="2"/>
  <c r="R10" i="2"/>
  <c r="N10" i="2"/>
  <c r="I10" i="2"/>
  <c r="E10" i="2"/>
  <c r="AA9" i="2"/>
  <c r="AB9" i="2" s="1"/>
  <c r="V9" i="2"/>
  <c r="R9" i="2"/>
  <c r="N9" i="2"/>
  <c r="I9" i="2"/>
  <c r="E9" i="2"/>
  <c r="AA8" i="2"/>
  <c r="AB8" i="2" s="1"/>
  <c r="V8" i="2"/>
  <c r="R8" i="2"/>
  <c r="N8" i="2"/>
  <c r="I8" i="2"/>
  <c r="E8" i="2"/>
  <c r="AA7" i="2"/>
  <c r="AB7" i="2" s="1"/>
  <c r="V7" i="2"/>
  <c r="R7" i="2"/>
  <c r="N7" i="2"/>
  <c r="I7" i="2"/>
  <c r="E7" i="2"/>
  <c r="AA6" i="2"/>
  <c r="AB6" i="2" s="1"/>
  <c r="V6" i="2"/>
  <c r="R6" i="2"/>
  <c r="I6" i="2"/>
  <c r="E6" i="2"/>
  <c r="AA5" i="2"/>
  <c r="AB5" i="2" s="1"/>
  <c r="N5" i="2"/>
  <c r="I5" i="2"/>
  <c r="E5" i="2"/>
  <c r="AA4" i="2"/>
  <c r="AB4" i="2" s="1"/>
  <c r="V4" i="2"/>
  <c r="R4" i="2"/>
  <c r="N4" i="2"/>
  <c r="I4" i="2"/>
  <c r="E4" i="2"/>
  <c r="Y6" i="1"/>
  <c r="P6" i="1"/>
  <c r="P9" i="1"/>
  <c r="P8" i="1"/>
  <c r="P10" i="1"/>
  <c r="P11" i="1"/>
  <c r="P12" i="1"/>
  <c r="I7" i="1"/>
  <c r="I8" i="1"/>
  <c r="I9" i="1"/>
  <c r="I10" i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E22" i="1" s="1"/>
  <c r="AD4" i="1"/>
  <c r="AE4" i="1" s="1"/>
  <c r="Y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4" i="1"/>
  <c r="P5" i="1"/>
  <c r="P7" i="1"/>
  <c r="P13" i="1"/>
  <c r="P14" i="1"/>
  <c r="P15" i="1"/>
  <c r="P16" i="1"/>
  <c r="P17" i="1"/>
  <c r="P18" i="1"/>
  <c r="P19" i="1"/>
  <c r="P20" i="1"/>
  <c r="P21" i="1"/>
  <c r="P22" i="1"/>
  <c r="P4" i="1"/>
  <c r="I5" i="1"/>
  <c r="I6" i="1"/>
  <c r="I11" i="1"/>
  <c r="I12" i="1"/>
  <c r="I13" i="1"/>
  <c r="I14" i="1"/>
  <c r="I15" i="1"/>
  <c r="I16" i="1"/>
  <c r="I17" i="1"/>
  <c r="I18" i="1"/>
  <c r="I19" i="1"/>
  <c r="I21" i="1"/>
  <c r="I22" i="1"/>
  <c r="I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1" i="1"/>
  <c r="E22" i="1"/>
  <c r="E5" i="1"/>
  <c r="E6" i="1"/>
  <c r="E4" i="1"/>
</calcChain>
</file>

<file path=xl/sharedStrings.xml><?xml version="1.0" encoding="utf-8"?>
<sst xmlns="http://schemas.openxmlformats.org/spreadsheetml/2006/main" count="1110" uniqueCount="157">
  <si>
    <t>SVM</t>
  </si>
  <si>
    <t>SVM_grid</t>
  </si>
  <si>
    <t>SGD</t>
  </si>
  <si>
    <t>nearest</t>
  </si>
  <si>
    <t>nn</t>
  </si>
  <si>
    <t>hamida</t>
  </si>
  <si>
    <t>lee</t>
  </si>
  <si>
    <t>chen</t>
  </si>
  <si>
    <t>li</t>
  </si>
  <si>
    <t>hu</t>
  </si>
  <si>
    <t>he</t>
  </si>
  <si>
    <t>luo</t>
  </si>
  <si>
    <t>sharma</t>
  </si>
  <si>
    <t>liu</t>
  </si>
  <si>
    <t>boulch</t>
  </si>
  <si>
    <t>mou</t>
  </si>
  <si>
    <t>Model\Criterion</t>
  </si>
  <si>
    <t>Epochs</t>
  </si>
  <si>
    <t>Batch Size</t>
  </si>
  <si>
    <t>Learning Rate</t>
  </si>
  <si>
    <t>Time metrics</t>
  </si>
  <si>
    <t>Overall accuracy</t>
  </si>
  <si>
    <t>Average accuracy</t>
  </si>
  <si>
    <t>Kappa coefficient</t>
  </si>
  <si>
    <t>Hyperparameters:</t>
  </si>
  <si>
    <t>80% training size</t>
  </si>
  <si>
    <t>20% testing size</t>
  </si>
  <si>
    <t>because has proven to be good (stackoverflow common advice + own experiments)</t>
  </si>
  <si>
    <t>Model Type</t>
  </si>
  <si>
    <t>SVM (linear, RBF and poly kernels with grid search)</t>
  </si>
  <si>
    <t>SGD (linear SVM using stochastic gradient descent for fast optimization)</t>
  </si>
  <si>
    <t>baseline neural network (4 fully connected layers with dropout)</t>
  </si>
  <si>
    <t>1D CNN (Deep Convolutional Neural Networks for Hyperspectral Image Classification, Hu et al., Journal of Sensors 2015)</t>
  </si>
  <si>
    <t>Semi-supervised 1D CNN (Autoencodeurs pour la visualisation d'images hyperspectrales, Boulch et al., GRETSI 2017)</t>
  </si>
  <si>
    <t>2D CNN (Hyperspectral CNN for Image Classification &amp; Band Selection, with Application to Face Recognition, Sharma et al, technical report 2018)</t>
  </si>
  <si>
    <t>Semi-supervised 2D CNN (A semi-supervised Convolutional Neural Network for Hyperspectral Image Classification, Liu et al, Remote Sensing Letters 2017)</t>
  </si>
  <si>
    <t>3D CNN (3-D Deep Learning Approach for Remote Sensing Image Classification, Hamida et al., TGRS 2018)</t>
  </si>
  <si>
    <t>3D FCN (Contextual Deep CNN Based Hyperspectral Classification, Lee and Kwon, IGARSS 2016)</t>
  </si>
  <si>
    <t>3D CNN (Deep Feature Extraction and Classification of Hyperspectral Images Based on Convolutional Neural Networks, Chen et al., TGRS 2016)</t>
  </si>
  <si>
    <t>3D CNN (Spectral–Spatial Classification of Hyperspectral Imagery with 3D Convolutional Neural Network, Li et al., Remote Sensing 2017)</t>
  </si>
  <si>
    <t>3D CNN (HSI-CNN: A Novel Convolution Neural Network for Hyperspectral Image, Luo et al, ICPR 2018)</t>
  </si>
  <si>
    <t>Multi-scale 3D CNN (Multi-scale 3D Deep Convolutional Neural Network for Hyperspectral Image Classification, He et al, ICIP 2017)</t>
  </si>
  <si>
    <t>Ideas</t>
  </si>
  <si>
    <t>Alfalfa</t>
  </si>
  <si>
    <t>Corn-notill</t>
  </si>
  <si>
    <t xml:space="preserve">Corn-mintill   </t>
  </si>
  <si>
    <t xml:space="preserve">Corn   </t>
  </si>
  <si>
    <t xml:space="preserve">Grass-pasture  </t>
  </si>
  <si>
    <t xml:space="preserve">Grass-trees    </t>
  </si>
  <si>
    <t>Grass-pasture-mowed</t>
  </si>
  <si>
    <t xml:space="preserve">Hay-windrowed  </t>
  </si>
  <si>
    <t>Oats</t>
  </si>
  <si>
    <t xml:space="preserve">Soybean-notill </t>
  </si>
  <si>
    <t>Soybean-mintill</t>
  </si>
  <si>
    <t xml:space="preserve">Soybean-clean  </t>
  </si>
  <si>
    <t xml:space="preserve">Wheat  </t>
  </si>
  <si>
    <t>Woods</t>
  </si>
  <si>
    <t xml:space="preserve">Buildings-Grass-Trees-Drives   </t>
  </si>
  <si>
    <t>Stone-Steel-Towers</t>
  </si>
  <si>
    <t>Undefined</t>
  </si>
  <si>
    <t>Brocoli_green_weeds_1</t>
  </si>
  <si>
    <t>Corn_senesced_green_weeds</t>
  </si>
  <si>
    <t>Lettuce_romaine_4wk</t>
  </si>
  <si>
    <t>Lettuce_romaine_5wk</t>
  </si>
  <si>
    <t>Lettuce_romaine_6wk</t>
  </si>
  <si>
    <t>Lettuce_romaine_7wk</t>
  </si>
  <si>
    <t>Water</t>
  </si>
  <si>
    <t>Trees</t>
  </si>
  <si>
    <t>Asphalt</t>
  </si>
  <si>
    <t>Self-Blocking Bricks</t>
  </si>
  <si>
    <t>Bitumen</t>
  </si>
  <si>
    <t>Tiles</t>
  </si>
  <si>
    <t>Shadows</t>
  </si>
  <si>
    <t>Meadows</t>
  </si>
  <si>
    <t>Bare Soil</t>
  </si>
  <si>
    <t>Gravel</t>
  </si>
  <si>
    <t>Painted metal sheets</t>
  </si>
  <si>
    <t>Scrub</t>
  </si>
  <si>
    <t>Willow swamp</t>
  </si>
  <si>
    <t>Cabbage palm hammock</t>
  </si>
  <si>
    <t>Cabbage palm/oak hammock</t>
  </si>
  <si>
    <t>Slash pine</t>
  </si>
  <si>
    <t>Oak/broadleaf hammock</t>
  </si>
  <si>
    <t>Hardwood swamp</t>
  </si>
  <si>
    <t>Graminoid marsh</t>
  </si>
  <si>
    <t>Spartina marsh</t>
  </si>
  <si>
    <t>Cattail marsh</t>
  </si>
  <si>
    <t>Salt marsh</t>
  </si>
  <si>
    <t>Mud flats</t>
  </si>
  <si>
    <t>Hippo grass</t>
  </si>
  <si>
    <t>Floodplain grasses 1</t>
  </si>
  <si>
    <t>Floodplain grasses 2</t>
  </si>
  <si>
    <t>Reeds</t>
  </si>
  <si>
    <t>Riparian</t>
  </si>
  <si>
    <t>Firescar</t>
  </si>
  <si>
    <t>Island interior</t>
  </si>
  <si>
    <t>Acacia woodlands</t>
  </si>
  <si>
    <t>Acacia shrublands</t>
  </si>
  <si>
    <t>Acacia grasslands</t>
  </si>
  <si>
    <t>Short mopane</t>
  </si>
  <si>
    <t>Mixed mopane</t>
  </si>
  <si>
    <t>Exposed soils</t>
  </si>
  <si>
    <t>Notes</t>
  </si>
  <si>
    <t>takes a long time - not always executed</t>
  </si>
  <si>
    <t>roy</t>
  </si>
  <si>
    <t>santara</t>
  </si>
  <si>
    <t>cao</t>
  </si>
  <si>
    <t>does not work - not considered</t>
  </si>
  <si>
    <t>HybridSN: Exploring 3D-2D CNN Feature Hierarchy for Hyperspectral Image Classification</t>
  </si>
  <si>
    <t>BASS Net: Band-Adaptive Spectral-Spatial Feature Learning Neural Network for Hyperspectral Image Classification</t>
  </si>
  <si>
    <t>Hyperspectral Image Classification with Markov Random Fields and a Convolutional Neural Network</t>
  </si>
  <si>
    <t>Shorten Spatial-spectral RNN with Parallel-GRU (St-SS-pGRU)</t>
  </si>
  <si>
    <t>(luo_rnn)</t>
  </si>
  <si>
    <t>1D RNN, Deep recurrent neural networks for hyperspectral image classification</t>
  </si>
  <si>
    <t>Cuprite-188, Cuprite-224: ground truth is incomplete</t>
  </si>
  <si>
    <t>nowhere to be found</t>
  </si>
  <si>
    <t>cannot identify image file</t>
  </si>
  <si>
    <t>400 epochs take forever, 40 suffice</t>
  </si>
  <si>
    <t>mean</t>
  </si>
  <si>
    <t>95ci upper</t>
  </si>
  <si>
    <t>95ci lower</t>
  </si>
  <si>
    <t>Total params</t>
  </si>
  <si>
    <t>Trainable params</t>
  </si>
  <si>
    <t>Non-trainable params</t>
  </si>
  <si>
    <t>Input size [MB]</t>
  </si>
  <si>
    <t>Forward/backward pass size [MB]</t>
  </si>
  <si>
    <t>Params size [MB]</t>
  </si>
  <si>
    <t>Estimated Total Size [MB]</t>
  </si>
  <si>
    <t>Model metrics (median because always the same anyway)</t>
  </si>
  <si>
    <t>0.01</t>
  </si>
  <si>
    <t>0.0001</t>
  </si>
  <si>
    <t>0.003</t>
  </si>
  <si>
    <t>100 epochs instead of 200 suffice for good accuracy, see experiments for gpu02</t>
  </si>
  <si>
    <t>0.001</t>
  </si>
  <si>
    <t>0.1</t>
  </si>
  <si>
    <t>0.05</t>
  </si>
  <si>
    <t>1.0</t>
  </si>
  <si>
    <t>0.0005</t>
  </si>
  <si>
    <r>
      <t>512</t>
    </r>
    <r>
      <rPr>
        <sz val="10"/>
        <color rgb="FF000000"/>
        <rFont val="Courier New"/>
        <family val="3"/>
      </rPr>
      <t>*</t>
    </r>
    <r>
      <rPr>
        <sz val="10"/>
        <color rgb="FF0000FF"/>
        <rFont val="Courier New"/>
        <family val="3"/>
      </rPr>
      <t>2</t>
    </r>
    <r>
      <rPr>
        <sz val="10"/>
        <color rgb="FF000000"/>
        <rFont val="Courier New"/>
        <family val="3"/>
      </rPr>
      <t>*</t>
    </r>
    <r>
      <rPr>
        <sz val="10"/>
        <color rgb="FF0000FF"/>
        <rFont val="Courier New"/>
        <family val="3"/>
      </rPr>
      <t>8</t>
    </r>
  </si>
  <si>
    <t>Accuracy metrics (mean + ci95upper + ci95lower)</t>
  </si>
  <si>
    <t>ci error</t>
  </si>
  <si>
    <t>GPU+RAM metrics (after inference = at inference)</t>
  </si>
  <si>
    <t>GPU Memory allocated at inference [Bytes]</t>
  </si>
  <si>
    <t>median as it's always the same</t>
  </si>
  <si>
    <t>RAM usage at inference [Bytes]</t>
  </si>
  <si>
    <t>inference time (model.test)</t>
  </si>
  <si>
    <t>training time (model.train)</t>
  </si>
  <si>
    <t>optional</t>
  </si>
  <si>
    <t>Notes, Confusion matrix observations</t>
  </si>
  <si>
    <t>TBD</t>
  </si>
  <si>
    <t>???</t>
  </si>
  <si>
    <t>NOT FEASIBLE</t>
  </si>
  <si>
    <t>NOT FEASIBLE not enough vram</t>
  </si>
  <si>
    <t>NOT WORKING, dimension issues</t>
  </si>
  <si>
    <t>NOT FEASIBLE, not enough VRAM</t>
  </si>
  <si>
    <t>Kappa coefficient * 100</t>
  </si>
  <si>
    <t>ci error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</si>
</sst>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24292E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0000FF"/>
      <name val="Courier New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Fill="1"/>
    <xf numFmtId="0" fontId="7" fillId="2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IndianPines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IndianPines!$U$4:$U$22</c:f>
                <c:numCache>
                  <c:formatCode>General</c:formatCode>
                  <c:ptCount val="19"/>
                  <c:pt idx="0">
                    <c:v>0.18809135389864196</c:v>
                  </c:pt>
                  <c:pt idx="1">
                    <c:v>1.9262521080384261</c:v>
                  </c:pt>
                  <c:pt idx="2">
                    <c:v>1.0488319839578537</c:v>
                  </c:pt>
                  <c:pt idx="3">
                    <c:v>0.69590976690686546</c:v>
                  </c:pt>
                  <c:pt idx="4">
                    <c:v>3.5467954141424372</c:v>
                  </c:pt>
                  <c:pt idx="5">
                    <c:v>25.588278845844087</c:v>
                  </c:pt>
                  <c:pt idx="6">
                    <c:v>5.5611240162090212</c:v>
                  </c:pt>
                  <c:pt idx="7">
                    <c:v>4.0082375609756085</c:v>
                  </c:pt>
                  <c:pt idx="8">
                    <c:v>28.311045433737945</c:v>
                  </c:pt>
                  <c:pt idx="9">
                    <c:v>0.77162468346917734</c:v>
                  </c:pt>
                  <c:pt idx="10">
                    <c:v>1.6313035612939615</c:v>
                  </c:pt>
                  <c:pt idx="11">
                    <c:v>1.4327208536585374</c:v>
                  </c:pt>
                  <c:pt idx="12">
                    <c:v>0.3184618625718727</c:v>
                  </c:pt>
                  <c:pt idx="13">
                    <c:v>1.9847706623903179</c:v>
                  </c:pt>
                  <c:pt idx="14">
                    <c:v>2.3531427359354424</c:v>
                  </c:pt>
                  <c:pt idx="15">
                    <c:v>21.969495189716334</c:v>
                  </c:pt>
                  <c:pt idx="16">
                    <c:v>0</c:v>
                  </c:pt>
                  <c:pt idx="17">
                    <c:v>1.6814053199727965</c:v>
                  </c:pt>
                  <c:pt idx="18">
                    <c:v>0.42666810429562929</c:v>
                  </c:pt>
                </c:numCache>
              </c:numRef>
            </c:plus>
            <c:minus>
              <c:numRef>
                <c:f>IndianPines!$U$4:$U$22</c:f>
                <c:numCache>
                  <c:formatCode>General</c:formatCode>
                  <c:ptCount val="19"/>
                  <c:pt idx="0">
                    <c:v>0.18809135389864196</c:v>
                  </c:pt>
                  <c:pt idx="1">
                    <c:v>1.9262521080384261</c:v>
                  </c:pt>
                  <c:pt idx="2">
                    <c:v>1.0488319839578537</c:v>
                  </c:pt>
                  <c:pt idx="3">
                    <c:v>0.69590976690686546</c:v>
                  </c:pt>
                  <c:pt idx="4">
                    <c:v>3.5467954141424372</c:v>
                  </c:pt>
                  <c:pt idx="5">
                    <c:v>25.588278845844087</c:v>
                  </c:pt>
                  <c:pt idx="6">
                    <c:v>5.5611240162090212</c:v>
                  </c:pt>
                  <c:pt idx="7">
                    <c:v>4.0082375609756085</c:v>
                  </c:pt>
                  <c:pt idx="8">
                    <c:v>28.311045433737945</c:v>
                  </c:pt>
                  <c:pt idx="9">
                    <c:v>0.77162468346917734</c:v>
                  </c:pt>
                  <c:pt idx="10">
                    <c:v>1.6313035612939615</c:v>
                  </c:pt>
                  <c:pt idx="11">
                    <c:v>1.4327208536585374</c:v>
                  </c:pt>
                  <c:pt idx="12">
                    <c:v>0.3184618625718727</c:v>
                  </c:pt>
                  <c:pt idx="13">
                    <c:v>1.9847706623903179</c:v>
                  </c:pt>
                  <c:pt idx="14">
                    <c:v>2.3531427359354424</c:v>
                  </c:pt>
                  <c:pt idx="15">
                    <c:v>21.969495189716334</c:v>
                  </c:pt>
                  <c:pt idx="16">
                    <c:v>0</c:v>
                  </c:pt>
                  <c:pt idx="17">
                    <c:v>1.6814053199727965</c:v>
                  </c:pt>
                  <c:pt idx="18">
                    <c:v>0.42666810429562929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IndianPines!$R$4:$R$22</c:f>
              <c:numCache>
                <c:formatCode>General</c:formatCode>
                <c:ptCount val="19"/>
                <c:pt idx="0">
                  <c:v>42.365853658536587</c:v>
                </c:pt>
                <c:pt idx="1">
                  <c:v>87.528455284552834</c:v>
                </c:pt>
                <c:pt idx="2">
                  <c:v>77.081300813008127</c:v>
                </c:pt>
                <c:pt idx="3">
                  <c:v>77.414634146341456</c:v>
                </c:pt>
                <c:pt idx="4">
                  <c:v>86.951219512195109</c:v>
                </c:pt>
                <c:pt idx="5">
                  <c:v>70.886178861788622</c:v>
                </c:pt>
                <c:pt idx="6">
                  <c:v>80.699186991869922</c:v>
                </c:pt>
                <c:pt idx="7">
                  <c:v>36.243902439024389</c:v>
                </c:pt>
                <c:pt idx="8">
                  <c:v>78.341463414634148</c:v>
                </c:pt>
                <c:pt idx="9">
                  <c:v>47.463414634146353</c:v>
                </c:pt>
                <c:pt idx="10">
                  <c:v>94.552845528455279</c:v>
                </c:pt>
                <c:pt idx="11">
                  <c:v>41.414634146341463</c:v>
                </c:pt>
                <c:pt idx="12">
                  <c:v>42.268292682926827</c:v>
                </c:pt>
                <c:pt idx="13">
                  <c:v>86.292682926829272</c:v>
                </c:pt>
                <c:pt idx="14">
                  <c:v>56.398373983739837</c:v>
                </c:pt>
                <c:pt idx="15">
                  <c:v>33.991869918699187</c:v>
                </c:pt>
                <c:pt idx="17">
                  <c:v>76.536585365853668</c:v>
                </c:pt>
                <c:pt idx="18">
                  <c:v>94.8130081300813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8-4D3A-B451-3687327D1429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IndianPines!$Y$4:$Y$22</c:f>
                <c:numCache>
                  <c:formatCode>General</c:formatCode>
                  <c:ptCount val="19"/>
                  <c:pt idx="0">
                    <c:v>0.16317539317246244</c:v>
                  </c:pt>
                  <c:pt idx="1">
                    <c:v>2.2836218404566608</c:v>
                  </c:pt>
                  <c:pt idx="2">
                    <c:v>1.2323144989688117</c:v>
                  </c:pt>
                  <c:pt idx="3">
                    <c:v>1.869175019699739</c:v>
                  </c:pt>
                  <c:pt idx="4">
                    <c:v>3.4390184340927732</c:v>
                  </c:pt>
                  <c:pt idx="5">
                    <c:v>26.63183169223511</c:v>
                  </c:pt>
                  <c:pt idx="6">
                    <c:v>8.1024071016782955</c:v>
                  </c:pt>
                  <c:pt idx="7">
                    <c:v>3.7755659672058783</c:v>
                  </c:pt>
                  <c:pt idx="8">
                    <c:v>36.244517132871067</c:v>
                  </c:pt>
                  <c:pt idx="9">
                    <c:v>0.34730861962652781</c:v>
                  </c:pt>
                  <c:pt idx="10">
                    <c:v>1.1508791577658855</c:v>
                  </c:pt>
                  <c:pt idx="11">
                    <c:v>1.9722425972049109</c:v>
                  </c:pt>
                  <c:pt idx="12">
                    <c:v>0.2711678223775813</c:v>
                  </c:pt>
                  <c:pt idx="13">
                    <c:v>1.5434535030593821</c:v>
                  </c:pt>
                  <c:pt idx="14">
                    <c:v>3.4292820743988202</c:v>
                  </c:pt>
                  <c:pt idx="15">
                    <c:v>20.524592217077284</c:v>
                  </c:pt>
                  <c:pt idx="16">
                    <c:v>0</c:v>
                  </c:pt>
                  <c:pt idx="17">
                    <c:v>2.7363612574085607</c:v>
                  </c:pt>
                  <c:pt idx="18">
                    <c:v>0.41874222483538404</c:v>
                  </c:pt>
                </c:numCache>
              </c:numRef>
            </c:plus>
            <c:minus>
              <c:numRef>
                <c:f>IndianPines!$Y$4:$Y$22</c:f>
                <c:numCache>
                  <c:formatCode>General</c:formatCode>
                  <c:ptCount val="19"/>
                  <c:pt idx="0">
                    <c:v>0.16317539317246244</c:v>
                  </c:pt>
                  <c:pt idx="1">
                    <c:v>2.2836218404566608</c:v>
                  </c:pt>
                  <c:pt idx="2">
                    <c:v>1.2323144989688117</c:v>
                  </c:pt>
                  <c:pt idx="3">
                    <c:v>1.869175019699739</c:v>
                  </c:pt>
                  <c:pt idx="4">
                    <c:v>3.4390184340927732</c:v>
                  </c:pt>
                  <c:pt idx="5">
                    <c:v>26.63183169223511</c:v>
                  </c:pt>
                  <c:pt idx="6">
                    <c:v>8.1024071016782955</c:v>
                  </c:pt>
                  <c:pt idx="7">
                    <c:v>3.7755659672058783</c:v>
                  </c:pt>
                  <c:pt idx="8">
                    <c:v>36.244517132871067</c:v>
                  </c:pt>
                  <c:pt idx="9">
                    <c:v>0.34730861962652781</c:v>
                  </c:pt>
                  <c:pt idx="10">
                    <c:v>1.1508791577658855</c:v>
                  </c:pt>
                  <c:pt idx="11">
                    <c:v>1.9722425972049109</c:v>
                  </c:pt>
                  <c:pt idx="12">
                    <c:v>0.2711678223775813</c:v>
                  </c:pt>
                  <c:pt idx="13">
                    <c:v>1.5434535030593821</c:v>
                  </c:pt>
                  <c:pt idx="14">
                    <c:v>3.4292820743988202</c:v>
                  </c:pt>
                  <c:pt idx="15">
                    <c:v>20.524592217077284</c:v>
                  </c:pt>
                  <c:pt idx="16">
                    <c:v>0</c:v>
                  </c:pt>
                  <c:pt idx="17">
                    <c:v>2.7363612574085607</c:v>
                  </c:pt>
                  <c:pt idx="18">
                    <c:v>0.41874222483538404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IndianPines!$V$4:$V$22</c:f>
              <c:numCache>
                <c:formatCode>General</c:formatCode>
                <c:ptCount val="19"/>
                <c:pt idx="0">
                  <c:v>18.112592597570899</c:v>
                </c:pt>
                <c:pt idx="1">
                  <c:v>87.389475008291882</c:v>
                </c:pt>
                <c:pt idx="2">
                  <c:v>62.319550681845222</c:v>
                </c:pt>
                <c:pt idx="3">
                  <c:v>75.076522046683763</c:v>
                </c:pt>
                <c:pt idx="4">
                  <c:v>87.645860362731739</c:v>
                </c:pt>
                <c:pt idx="5">
                  <c:v>74.433397292166191</c:v>
                </c:pt>
                <c:pt idx="6">
                  <c:v>72.956521471217371</c:v>
                </c:pt>
                <c:pt idx="7">
                  <c:v>16.399977232794122</c:v>
                </c:pt>
                <c:pt idx="8">
                  <c:v>76.581909256104737</c:v>
                </c:pt>
                <c:pt idx="9">
                  <c:v>24.534278350598481</c:v>
                </c:pt>
                <c:pt idx="10">
                  <c:v>95.54547495176746</c:v>
                </c:pt>
                <c:pt idx="11">
                  <c:v>17.20570270279509</c:v>
                </c:pt>
                <c:pt idx="12">
                  <c:v>31.902413872534229</c:v>
                </c:pt>
                <c:pt idx="13">
                  <c:v>69.438234963978417</c:v>
                </c:pt>
                <c:pt idx="14">
                  <c:v>30.660363169366121</c:v>
                </c:pt>
                <c:pt idx="15">
                  <c:v>41.177203992209897</c:v>
                </c:pt>
                <c:pt idx="17">
                  <c:v>64.38505972494643</c:v>
                </c:pt>
                <c:pt idx="18">
                  <c:v>94.93712940945808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E-4B11-ABAC-51AAD49CD4BD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IndianPines!$AE$4:$AE$22</c:f>
                <c:numCache>
                  <c:formatCode>General</c:formatCode>
                  <c:ptCount val="19"/>
                  <c:pt idx="0">
                    <c:v>0.27402930568264372</c:v>
                  </c:pt>
                  <c:pt idx="1">
                    <c:v>2.221410227522802</c:v>
                  </c:pt>
                  <c:pt idx="2">
                    <c:v>1.3049343861345264</c:v>
                  </c:pt>
                  <c:pt idx="3">
                    <c:v>0.80591389019313286</c:v>
                  </c:pt>
                  <c:pt idx="4">
                    <c:v>3.9975924071157354</c:v>
                  </c:pt>
                  <c:pt idx="5">
                    <c:v>27.507092188260497</c:v>
                  </c:pt>
                  <c:pt idx="6">
                    <c:v>6.4537179418706181</c:v>
                  </c:pt>
                  <c:pt idx="7">
                    <c:v>0.43362099738508131</c:v>
                  </c:pt>
                  <c:pt idx="8">
                    <c:v>37.718630926873743</c:v>
                  </c:pt>
                  <c:pt idx="9">
                    <c:v>1.0925198315573315</c:v>
                  </c:pt>
                  <c:pt idx="10">
                    <c:v>1.8748959056548054</c:v>
                  </c:pt>
                  <c:pt idx="11">
                    <c:v>1.7782226051898442</c:v>
                  </c:pt>
                  <c:pt idx="12">
                    <c:v>0.32222361695898871</c:v>
                  </c:pt>
                  <c:pt idx="13">
                    <c:v>2.2969383100890139</c:v>
                  </c:pt>
                  <c:pt idx="14">
                    <c:v>2.8984588047783921</c:v>
                  </c:pt>
                  <c:pt idx="15">
                    <c:v>21.981992300283277</c:v>
                  </c:pt>
                  <c:pt idx="16">
                    <c:v>0</c:v>
                  </c:pt>
                  <c:pt idx="17">
                    <c:v>2.1085120036377747</c:v>
                  </c:pt>
                  <c:pt idx="18">
                    <c:v>0.48051061000176087</c:v>
                  </c:pt>
                </c:numCache>
              </c:numRef>
            </c:plus>
            <c:minus>
              <c:numRef>
                <c:f>IndianPines!$AE$4:$AE$22</c:f>
                <c:numCache>
                  <c:formatCode>General</c:formatCode>
                  <c:ptCount val="19"/>
                  <c:pt idx="0">
                    <c:v>0.27402930568264372</c:v>
                  </c:pt>
                  <c:pt idx="1">
                    <c:v>2.221410227522802</c:v>
                  </c:pt>
                  <c:pt idx="2">
                    <c:v>1.3049343861345264</c:v>
                  </c:pt>
                  <c:pt idx="3">
                    <c:v>0.80591389019313286</c:v>
                  </c:pt>
                  <c:pt idx="4">
                    <c:v>3.9975924071157354</c:v>
                  </c:pt>
                  <c:pt idx="5">
                    <c:v>27.507092188260497</c:v>
                  </c:pt>
                  <c:pt idx="6">
                    <c:v>6.4537179418706181</c:v>
                  </c:pt>
                  <c:pt idx="7">
                    <c:v>0.43362099738508131</c:v>
                  </c:pt>
                  <c:pt idx="8">
                    <c:v>37.718630926873743</c:v>
                  </c:pt>
                  <c:pt idx="9">
                    <c:v>1.0925198315573315</c:v>
                  </c:pt>
                  <c:pt idx="10">
                    <c:v>1.8748959056548054</c:v>
                  </c:pt>
                  <c:pt idx="11">
                    <c:v>1.7782226051898442</c:v>
                  </c:pt>
                  <c:pt idx="12">
                    <c:v>0.32222361695898871</c:v>
                  </c:pt>
                  <c:pt idx="13">
                    <c:v>2.2969383100890139</c:v>
                  </c:pt>
                  <c:pt idx="14">
                    <c:v>2.8984588047783921</c:v>
                  </c:pt>
                  <c:pt idx="15">
                    <c:v>21.981992300283277</c:v>
                  </c:pt>
                  <c:pt idx="16">
                    <c:v>0</c:v>
                  </c:pt>
                  <c:pt idx="17">
                    <c:v>2.1085120036377747</c:v>
                  </c:pt>
                  <c:pt idx="18">
                    <c:v>0.48051061000176087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IndianPines!$AA$4:$AA$22</c:f>
              <c:numCache>
                <c:formatCode>General</c:formatCode>
                <c:ptCount val="19"/>
                <c:pt idx="0">
                  <c:v>28.562796651940708</c:v>
                </c:pt>
                <c:pt idx="1">
                  <c:v>85.716038542091454</c:v>
                </c:pt>
                <c:pt idx="2">
                  <c:v>73.416483505472485</c:v>
                </c:pt>
                <c:pt idx="3">
                  <c:v>74.141567057949558</c:v>
                </c:pt>
                <c:pt idx="4">
                  <c:v>85.123050648137706</c:v>
                </c:pt>
                <c:pt idx="5">
                  <c:v>67.65675748095245</c:v>
                </c:pt>
                <c:pt idx="6">
                  <c:v>77.934743174318911</c:v>
                </c:pt>
                <c:pt idx="7">
                  <c:v>24.978209002614921</c:v>
                </c:pt>
                <c:pt idx="8">
                  <c:v>73.108424489764772</c:v>
                </c:pt>
                <c:pt idx="9">
                  <c:v>35.787390063423494</c:v>
                </c:pt>
                <c:pt idx="10">
                  <c:v>93.800097966209734</c:v>
                </c:pt>
                <c:pt idx="11">
                  <c:v>27.013217394810159</c:v>
                </c:pt>
                <c:pt idx="12">
                  <c:v>38.078311106797344</c:v>
                </c:pt>
                <c:pt idx="13">
                  <c:v>84.334290150949613</c:v>
                </c:pt>
                <c:pt idx="14">
                  <c:v>47.982354931338023</c:v>
                </c:pt>
                <c:pt idx="15">
                  <c:v>29.225022918928062</c:v>
                </c:pt>
                <c:pt idx="16">
                  <c:v>0</c:v>
                </c:pt>
                <c:pt idx="17">
                  <c:v>73.003491469889553</c:v>
                </c:pt>
                <c:pt idx="18">
                  <c:v>94.111623795988748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E-4B11-ABAC-51AAD49CD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Salinas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Salinas!$I$4:$I$22</c:f>
                <c:numCache>
                  <c:formatCode>General</c:formatCode>
                  <c:ptCount val="19"/>
                  <c:pt idx="0">
                    <c:v>266.02316970917013</c:v>
                  </c:pt>
                  <c:pt idx="1">
                    <c:v>16.706087330077423</c:v>
                  </c:pt>
                  <c:pt idx="2">
                    <c:v>2.0226000236296005E-2</c:v>
                  </c:pt>
                  <c:pt idx="3">
                    <c:v>2.2459705204358968</c:v>
                  </c:pt>
                  <c:pt idx="4">
                    <c:v>4.2461778568589903E-3</c:v>
                  </c:pt>
                  <c:pt idx="5">
                    <c:v>0.44751610757206439</c:v>
                  </c:pt>
                  <c:pt idx="6">
                    <c:v>19.704037527879741</c:v>
                  </c:pt>
                  <c:pt idx="7">
                    <c:v>125.56141916510546</c:v>
                  </c:pt>
                  <c:pt idx="8">
                    <c:v>12.392431121636061</c:v>
                  </c:pt>
                  <c:pt idx="9">
                    <c:v>3.1360894748923753</c:v>
                  </c:pt>
                  <c:pt idx="10">
                    <c:v>27.686628216224854</c:v>
                  </c:pt>
                  <c:pt idx="11">
                    <c:v>3.9068443186114337</c:v>
                  </c:pt>
                  <c:pt idx="12">
                    <c:v>20.619720000000029</c:v>
                  </c:pt>
                  <c:pt idx="13">
                    <c:v>0.21567952509765931</c:v>
                  </c:pt>
                  <c:pt idx="14">
                    <c:v>0.31248894780944791</c:v>
                  </c:pt>
                  <c:pt idx="15">
                    <c:v>0.33148564881958009</c:v>
                  </c:pt>
                  <c:pt idx="16">
                    <c:v>0</c:v>
                  </c:pt>
                  <c:pt idx="17">
                    <c:v>-3.9461765289306641</c:v>
                  </c:pt>
                  <c:pt idx="18">
                    <c:v>-10.45085883140564</c:v>
                  </c:pt>
                </c:numCache>
              </c:numRef>
            </c:plus>
            <c:minus>
              <c:numRef>
                <c:f>Salinas!$I$4:$I$22</c:f>
                <c:numCache>
                  <c:formatCode>General</c:formatCode>
                  <c:ptCount val="19"/>
                  <c:pt idx="0">
                    <c:v>266.02316970917013</c:v>
                  </c:pt>
                  <c:pt idx="1">
                    <c:v>16.706087330077423</c:v>
                  </c:pt>
                  <c:pt idx="2">
                    <c:v>2.0226000236296005E-2</c:v>
                  </c:pt>
                  <c:pt idx="3">
                    <c:v>2.2459705204358968</c:v>
                  </c:pt>
                  <c:pt idx="4">
                    <c:v>4.2461778568589903E-3</c:v>
                  </c:pt>
                  <c:pt idx="5">
                    <c:v>0.44751610757206439</c:v>
                  </c:pt>
                  <c:pt idx="6">
                    <c:v>19.704037527879741</c:v>
                  </c:pt>
                  <c:pt idx="7">
                    <c:v>125.56141916510546</c:v>
                  </c:pt>
                  <c:pt idx="8">
                    <c:v>12.392431121636061</c:v>
                  </c:pt>
                  <c:pt idx="9">
                    <c:v>3.1360894748923753</c:v>
                  </c:pt>
                  <c:pt idx="10">
                    <c:v>27.686628216224854</c:v>
                  </c:pt>
                  <c:pt idx="11">
                    <c:v>3.9068443186114337</c:v>
                  </c:pt>
                  <c:pt idx="12">
                    <c:v>20.619720000000029</c:v>
                  </c:pt>
                  <c:pt idx="13">
                    <c:v>0.21567952509765931</c:v>
                  </c:pt>
                  <c:pt idx="14">
                    <c:v>0.31248894780944791</c:v>
                  </c:pt>
                  <c:pt idx="15">
                    <c:v>0.33148564881958009</c:v>
                  </c:pt>
                  <c:pt idx="16">
                    <c:v>0</c:v>
                  </c:pt>
                  <c:pt idx="17">
                    <c:v>-3.9461765289306641</c:v>
                  </c:pt>
                  <c:pt idx="18">
                    <c:v>-10.45085883140564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Salinas!$F$4:$F$22</c:f>
              <c:numCache>
                <c:formatCode>General</c:formatCode>
                <c:ptCount val="19"/>
                <c:pt idx="0">
                  <c:v>1638.1832567056019</c:v>
                </c:pt>
                <c:pt idx="1">
                  <c:v>261.5731070439021</c:v>
                </c:pt>
                <c:pt idx="2">
                  <c:v>0.43800286451975512</c:v>
                </c:pt>
                <c:pt idx="3">
                  <c:v>51.589958270390831</c:v>
                </c:pt>
                <c:pt idx="4">
                  <c:v>1.5608743826548259</c:v>
                </c:pt>
                <c:pt idx="5">
                  <c:v>5.2305550575256348</c:v>
                </c:pt>
                <c:pt idx="6">
                  <c:v>44.986708641052253</c:v>
                </c:pt>
                <c:pt idx="7">
                  <c:v>595.23065741856897</c:v>
                </c:pt>
                <c:pt idx="8">
                  <c:v>29.128697872161869</c:v>
                </c:pt>
                <c:pt idx="9">
                  <c:v>5.458770950635274</c:v>
                </c:pt>
                <c:pt idx="10">
                  <c:v>49.212304194768272</c:v>
                </c:pt>
                <c:pt idx="11">
                  <c:v>35.43293901284536</c:v>
                </c:pt>
                <c:pt idx="12">
                  <c:v>428.98181899999997</c:v>
                </c:pt>
                <c:pt idx="13">
                  <c:v>10.64913177490234</c:v>
                </c:pt>
                <c:pt idx="14">
                  <c:v>2.2043850421905522</c:v>
                </c:pt>
                <c:pt idx="15">
                  <c:v>4.3396792411804199</c:v>
                </c:pt>
                <c:pt idx="17">
                  <c:v>3.9461765289306641</c:v>
                </c:pt>
                <c:pt idx="18">
                  <c:v>10.45085883140564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2-4879-85AF-B1FA8B41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Salinas!$E$4:$E$22</c:f>
                <c:numCache>
                  <c:formatCode>General</c:formatCode>
                  <c:ptCount val="19"/>
                  <c:pt idx="0">
                    <c:v>52.2980266027119</c:v>
                  </c:pt>
                  <c:pt idx="1">
                    <c:v>0</c:v>
                  </c:pt>
                  <c:pt idx="2">
                    <c:v>1.899467921785142</c:v>
                  </c:pt>
                  <c:pt idx="3">
                    <c:v>0.63866420926822087</c:v>
                  </c:pt>
                  <c:pt idx="4">
                    <c:v>1.4861906690258024</c:v>
                  </c:pt>
                  <c:pt idx="5">
                    <c:v>51.506634762347062</c:v>
                  </c:pt>
                  <c:pt idx="6">
                    <c:v>1335.228217178224</c:v>
                  </c:pt>
                  <c:pt idx="7">
                    <c:v>5392.0399354278925</c:v>
                  </c:pt>
                  <c:pt idx="8">
                    <c:v>41.068384063466056</c:v>
                  </c:pt>
                  <c:pt idx="9">
                    <c:v>166.62751996407485</c:v>
                  </c:pt>
                  <c:pt idx="10">
                    <c:v>642.17212666263458</c:v>
                  </c:pt>
                  <c:pt idx="11">
                    <c:v>90.989430885028014</c:v>
                  </c:pt>
                  <c:pt idx="12">
                    <c:v>7916.6132680000155</c:v>
                  </c:pt>
                  <c:pt idx="13">
                    <c:v>7.9591839873348817</c:v>
                  </c:pt>
                  <c:pt idx="14">
                    <c:v>79.205271913452179</c:v>
                  </c:pt>
                  <c:pt idx="15">
                    <c:v>49.031212416213975</c:v>
                  </c:pt>
                  <c:pt idx="16">
                    <c:v>0</c:v>
                  </c:pt>
                  <c:pt idx="17">
                    <c:v>30.833486897613511</c:v>
                  </c:pt>
                  <c:pt idx="18">
                    <c:v>12.284493021173148</c:v>
                  </c:pt>
                </c:numCache>
              </c:numRef>
            </c:plus>
            <c:minus>
              <c:numRef>
                <c:f>Salinas!$E$4:$E$22</c:f>
                <c:numCache>
                  <c:formatCode>General</c:formatCode>
                  <c:ptCount val="19"/>
                  <c:pt idx="0">
                    <c:v>52.2980266027119</c:v>
                  </c:pt>
                  <c:pt idx="1">
                    <c:v>0</c:v>
                  </c:pt>
                  <c:pt idx="2">
                    <c:v>1.899467921785142</c:v>
                  </c:pt>
                  <c:pt idx="3">
                    <c:v>0.63866420926822087</c:v>
                  </c:pt>
                  <c:pt idx="4">
                    <c:v>1.4861906690258024</c:v>
                  </c:pt>
                  <c:pt idx="5">
                    <c:v>51.506634762347062</c:v>
                  </c:pt>
                  <c:pt idx="6">
                    <c:v>1335.228217178224</c:v>
                  </c:pt>
                  <c:pt idx="7">
                    <c:v>5392.0399354278925</c:v>
                  </c:pt>
                  <c:pt idx="8">
                    <c:v>41.068384063466056</c:v>
                  </c:pt>
                  <c:pt idx="9">
                    <c:v>166.62751996407485</c:v>
                  </c:pt>
                  <c:pt idx="10">
                    <c:v>642.17212666263458</c:v>
                  </c:pt>
                  <c:pt idx="11">
                    <c:v>90.989430885028014</c:v>
                  </c:pt>
                  <c:pt idx="12">
                    <c:v>7916.6132680000155</c:v>
                  </c:pt>
                  <c:pt idx="13">
                    <c:v>7.9591839873348817</c:v>
                  </c:pt>
                  <c:pt idx="14">
                    <c:v>79.205271913452179</c:v>
                  </c:pt>
                  <c:pt idx="15">
                    <c:v>49.031212416213975</c:v>
                  </c:pt>
                  <c:pt idx="16">
                    <c:v>0</c:v>
                  </c:pt>
                  <c:pt idx="17">
                    <c:v>30.833486897613511</c:v>
                  </c:pt>
                  <c:pt idx="18">
                    <c:v>12.284493021173148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Salinas!$B$4:$B$22</c:f>
              <c:numCache>
                <c:formatCode>General</c:formatCode>
                <c:ptCount val="19"/>
                <c:pt idx="0">
                  <c:v>296.05084077517188</c:v>
                </c:pt>
                <c:pt idx="2">
                  <c:v>26.682680805524189</c:v>
                </c:pt>
                <c:pt idx="3">
                  <c:v>29.321992238362629</c:v>
                </c:pt>
                <c:pt idx="4">
                  <c:v>337.48140315214789</c:v>
                </c:pt>
                <c:pt idx="5">
                  <c:v>740.94868918259942</c:v>
                </c:pt>
                <c:pt idx="6">
                  <c:v>3078.734310150146</c:v>
                </c:pt>
                <c:pt idx="7">
                  <c:v>17861.813078840569</c:v>
                </c:pt>
                <c:pt idx="8">
                  <c:v>3351.4819875160852</c:v>
                </c:pt>
                <c:pt idx="9">
                  <c:v>961.91814283529914</c:v>
                </c:pt>
                <c:pt idx="10">
                  <c:v>7215.920621911685</c:v>
                </c:pt>
                <c:pt idx="11">
                  <c:v>4153.6252303520841</c:v>
                </c:pt>
                <c:pt idx="12">
                  <c:v>203210.198232</c:v>
                </c:pt>
                <c:pt idx="13">
                  <c:v>1796.659595012665</c:v>
                </c:pt>
                <c:pt idx="14">
                  <c:v>2182.2826480865479</c:v>
                </c:pt>
                <c:pt idx="15">
                  <c:v>597.15390658378601</c:v>
                </c:pt>
                <c:pt idx="16">
                  <c:v>0</c:v>
                </c:pt>
                <c:pt idx="17">
                  <c:v>325.34839010238647</c:v>
                </c:pt>
                <c:pt idx="18">
                  <c:v>961.9128565788269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2-4879-85AF-B1FA8B415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PaviaC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PaviaC!$U$4:$U$22</c:f>
                <c:numCache>
                  <c:formatCode>General</c:formatCode>
                  <c:ptCount val="19"/>
                  <c:pt idx="0">
                    <c:v>0.83304998095806582</c:v>
                  </c:pt>
                  <c:pt idx="1">
                    <c:v>0.45528439695063128</c:v>
                  </c:pt>
                  <c:pt idx="2">
                    <c:v>0.5378056409994656</c:v>
                  </c:pt>
                  <c:pt idx="3">
                    <c:v>0.44509801528101889</c:v>
                  </c:pt>
                  <c:pt idx="4">
                    <c:v>0.32827459347745958</c:v>
                  </c:pt>
                  <c:pt idx="5">
                    <c:v>1.2585151091286662E-3</c:v>
                  </c:pt>
                  <c:pt idx="6">
                    <c:v>0.47896224455976721</c:v>
                  </c:pt>
                  <c:pt idx="7">
                    <c:v>0.40913601150360535</c:v>
                  </c:pt>
                  <c:pt idx="8">
                    <c:v>0.75050409064694179</c:v>
                  </c:pt>
                  <c:pt idx="9">
                    <c:v>6.0240931633359196E-2</c:v>
                  </c:pt>
                  <c:pt idx="10">
                    <c:v>0.6117347584610684</c:v>
                  </c:pt>
                  <c:pt idx="11">
                    <c:v>0.86347581026019782</c:v>
                  </c:pt>
                  <c:pt idx="13">
                    <c:v>0.63517073932931112</c:v>
                  </c:pt>
                  <c:pt idx="14">
                    <c:v>0.31893477723944841</c:v>
                  </c:pt>
                  <c:pt idx="15">
                    <c:v>0.16499182443070026</c:v>
                  </c:pt>
                  <c:pt idx="16">
                    <c:v>0.95815476520643017</c:v>
                  </c:pt>
                  <c:pt idx="17">
                    <c:v>0.61248857377255206</c:v>
                  </c:pt>
                  <c:pt idx="18">
                    <c:v>0.38154051509675924</c:v>
                  </c:pt>
                </c:numCache>
              </c:numRef>
            </c:plus>
            <c:minus>
              <c:numRef>
                <c:f>PaviaC!$U$4:$U$22</c:f>
                <c:numCache>
                  <c:formatCode>General</c:formatCode>
                  <c:ptCount val="19"/>
                  <c:pt idx="0">
                    <c:v>0.83304998095806582</c:v>
                  </c:pt>
                  <c:pt idx="1">
                    <c:v>0.45528439695063128</c:v>
                  </c:pt>
                  <c:pt idx="2">
                    <c:v>0.5378056409994656</c:v>
                  </c:pt>
                  <c:pt idx="3">
                    <c:v>0.44509801528101889</c:v>
                  </c:pt>
                  <c:pt idx="4">
                    <c:v>0.32827459347745958</c:v>
                  </c:pt>
                  <c:pt idx="5">
                    <c:v>1.2585151091286662E-3</c:v>
                  </c:pt>
                  <c:pt idx="6">
                    <c:v>0.47896224455976721</c:v>
                  </c:pt>
                  <c:pt idx="7">
                    <c:v>0.40913601150360535</c:v>
                  </c:pt>
                  <c:pt idx="8">
                    <c:v>0.75050409064694179</c:v>
                  </c:pt>
                  <c:pt idx="9">
                    <c:v>6.0240931633359196E-2</c:v>
                  </c:pt>
                  <c:pt idx="10">
                    <c:v>0.6117347584610684</c:v>
                  </c:pt>
                  <c:pt idx="11">
                    <c:v>0.86347581026019782</c:v>
                  </c:pt>
                  <c:pt idx="13">
                    <c:v>0.63517073932931112</c:v>
                  </c:pt>
                  <c:pt idx="14">
                    <c:v>0.31893477723944841</c:v>
                  </c:pt>
                  <c:pt idx="15">
                    <c:v>0.16499182443070026</c:v>
                  </c:pt>
                  <c:pt idx="16">
                    <c:v>0.95815476520643017</c:v>
                  </c:pt>
                  <c:pt idx="17">
                    <c:v>0.61248857377255206</c:v>
                  </c:pt>
                  <c:pt idx="18">
                    <c:v>0.38154051509675924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PaviaC!$R$4:$R$22</c:f>
              <c:numCache>
                <c:formatCode>General</c:formatCode>
                <c:ptCount val="19"/>
                <c:pt idx="0">
                  <c:v>96.237049036482063</c:v>
                </c:pt>
                <c:pt idx="1">
                  <c:v>98.869427288987879</c:v>
                </c:pt>
                <c:pt idx="2">
                  <c:v>95.524956970740106</c:v>
                </c:pt>
                <c:pt idx="3">
                  <c:v>98.781681347237694</c:v>
                </c:pt>
                <c:pt idx="4">
                  <c:v>99.338530592960069</c:v>
                </c:pt>
                <c:pt idx="5">
                  <c:v>99.115790894671122</c:v>
                </c:pt>
                <c:pt idx="6">
                  <c:v>99.56801997907597</c:v>
                </c:pt>
                <c:pt idx="7">
                  <c:v>94.799365529344271</c:v>
                </c:pt>
                <c:pt idx="8">
                  <c:v>98.724309000708715</c:v>
                </c:pt>
                <c:pt idx="9">
                  <c:v>97.586986601869668</c:v>
                </c:pt>
                <c:pt idx="10">
                  <c:v>98.366575545881005</c:v>
                </c:pt>
                <c:pt idx="11">
                  <c:v>82.329317269076299</c:v>
                </c:pt>
                <c:pt idx="13">
                  <c:v>98.413823360669568</c:v>
                </c:pt>
                <c:pt idx="14">
                  <c:v>99.001046201613178</c:v>
                </c:pt>
                <c:pt idx="15">
                  <c:v>99.065168235969082</c:v>
                </c:pt>
                <c:pt idx="16">
                  <c:v>95.369714150720526</c:v>
                </c:pt>
                <c:pt idx="17">
                  <c:v>99.227160743815602</c:v>
                </c:pt>
                <c:pt idx="18">
                  <c:v>98.477945395025486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480B-98A1-13E8ABCA8BD6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PaviaC!$Y$4:$Y$22</c:f>
                <c:numCache>
                  <c:formatCode>General</c:formatCode>
                  <c:ptCount val="19"/>
                  <c:pt idx="0">
                    <c:v>0.69527530608517907</c:v>
                  </c:pt>
                  <c:pt idx="1">
                    <c:v>0.34159581684862417</c:v>
                  </c:pt>
                  <c:pt idx="2">
                    <c:v>0.24936932879850815</c:v>
                  </c:pt>
                  <c:pt idx="3">
                    <c:v>0.31431893718796289</c:v>
                  </c:pt>
                  <c:pt idx="4">
                    <c:v>0.95354455668001492</c:v>
                  </c:pt>
                  <c:pt idx="5">
                    <c:v>0.747038217360668</c:v>
                  </c:pt>
                  <c:pt idx="6">
                    <c:v>0.53602027720982903</c:v>
                  </c:pt>
                  <c:pt idx="7">
                    <c:v>0.82655842827149684</c:v>
                  </c:pt>
                  <c:pt idx="8">
                    <c:v>0.39679145230947199</c:v>
                  </c:pt>
                  <c:pt idx="9">
                    <c:v>0.26049178193960643</c:v>
                  </c:pt>
                  <c:pt idx="10">
                    <c:v>0.80680679562226487</c:v>
                  </c:pt>
                  <c:pt idx="11">
                    <c:v>0.67095922751841641</c:v>
                  </c:pt>
                  <c:pt idx="13">
                    <c:v>0.89303670912202904</c:v>
                  </c:pt>
                  <c:pt idx="14">
                    <c:v>0.17908432624035697</c:v>
                  </c:pt>
                  <c:pt idx="15">
                    <c:v>0.18909149189202878</c:v>
                  </c:pt>
                  <c:pt idx="16">
                    <c:v>8.2185976292564078E-2</c:v>
                  </c:pt>
                  <c:pt idx="17">
                    <c:v>6.8519460874426841E-2</c:v>
                  </c:pt>
                  <c:pt idx="18">
                    <c:v>0.81660915272757961</c:v>
                  </c:pt>
                </c:numCache>
              </c:numRef>
            </c:plus>
            <c:minus>
              <c:numRef>
                <c:f>PaviaC!$Y$4:$Y$22</c:f>
                <c:numCache>
                  <c:formatCode>General</c:formatCode>
                  <c:ptCount val="19"/>
                  <c:pt idx="0">
                    <c:v>0.69527530608517907</c:v>
                  </c:pt>
                  <c:pt idx="1">
                    <c:v>0.34159581684862417</c:v>
                  </c:pt>
                  <c:pt idx="2">
                    <c:v>0.24936932879850815</c:v>
                  </c:pt>
                  <c:pt idx="3">
                    <c:v>0.31431893718796289</c:v>
                  </c:pt>
                  <c:pt idx="4">
                    <c:v>0.95354455668001492</c:v>
                  </c:pt>
                  <c:pt idx="5">
                    <c:v>0.747038217360668</c:v>
                  </c:pt>
                  <c:pt idx="6">
                    <c:v>0.53602027720982903</c:v>
                  </c:pt>
                  <c:pt idx="7">
                    <c:v>0.82655842827149684</c:v>
                  </c:pt>
                  <c:pt idx="8">
                    <c:v>0.39679145230947199</c:v>
                  </c:pt>
                  <c:pt idx="9">
                    <c:v>0.26049178193960643</c:v>
                  </c:pt>
                  <c:pt idx="10">
                    <c:v>0.80680679562226487</c:v>
                  </c:pt>
                  <c:pt idx="11">
                    <c:v>0.67095922751841641</c:v>
                  </c:pt>
                  <c:pt idx="13">
                    <c:v>0.89303670912202904</c:v>
                  </c:pt>
                  <c:pt idx="14">
                    <c:v>0.17908432624035697</c:v>
                  </c:pt>
                  <c:pt idx="15">
                    <c:v>0.18909149189202878</c:v>
                  </c:pt>
                  <c:pt idx="16">
                    <c:v>8.2185976292564078E-2</c:v>
                  </c:pt>
                  <c:pt idx="17">
                    <c:v>6.8519460874426841E-2</c:v>
                  </c:pt>
                  <c:pt idx="18">
                    <c:v>0.81660915272757961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PaviaC!$V$4:$V$22</c:f>
              <c:numCache>
                <c:formatCode>General</c:formatCode>
                <c:ptCount val="19"/>
                <c:pt idx="0">
                  <c:v>87.188654105993919</c:v>
                </c:pt>
                <c:pt idx="1">
                  <c:v>96.12735522764315</c:v>
                </c:pt>
                <c:pt idx="2">
                  <c:v>83.129229127806695</c:v>
                </c:pt>
                <c:pt idx="3">
                  <c:v>96.446749449761299</c:v>
                </c:pt>
                <c:pt idx="4">
                  <c:v>97.763697419941479</c:v>
                </c:pt>
                <c:pt idx="5">
                  <c:v>98.626599666520178</c:v>
                </c:pt>
                <c:pt idx="6">
                  <c:v>98.738727919804575</c:v>
                </c:pt>
                <c:pt idx="7">
                  <c:v>94.31235588075333</c:v>
                </c:pt>
                <c:pt idx="8">
                  <c:v>97.353223730915232</c:v>
                </c:pt>
                <c:pt idx="9">
                  <c:v>92.19810243173464</c:v>
                </c:pt>
                <c:pt idx="10">
                  <c:v>96.906409497972533</c:v>
                </c:pt>
                <c:pt idx="11">
                  <c:v>47.513116553162142</c:v>
                </c:pt>
                <c:pt idx="13">
                  <c:v>98.062008332206148</c:v>
                </c:pt>
                <c:pt idx="14">
                  <c:v>97.132404218596434</c:v>
                </c:pt>
                <c:pt idx="15">
                  <c:v>97.316313621729861</c:v>
                </c:pt>
                <c:pt idx="16">
                  <c:v>95.134974930560631</c:v>
                </c:pt>
                <c:pt idx="17">
                  <c:v>98.408351921346409</c:v>
                </c:pt>
                <c:pt idx="18">
                  <c:v>98.214017868210917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480B-98A1-13E8ABCA8BD6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PaviaC!$AE$4:$AE$22</c:f>
                <c:numCache>
                  <c:formatCode>General</c:formatCode>
                  <c:ptCount val="19"/>
                  <c:pt idx="0">
                    <c:v>9.2291675440747678E-2</c:v>
                  </c:pt>
                  <c:pt idx="1">
                    <c:v>0.83565636603497584</c:v>
                  </c:pt>
                  <c:pt idx="2">
                    <c:v>0.2006335673105597</c:v>
                  </c:pt>
                  <c:pt idx="3">
                    <c:v>0.44734023819078539</c:v>
                  </c:pt>
                  <c:pt idx="4">
                    <c:v>0.46939822899736416</c:v>
                  </c:pt>
                  <c:pt idx="5">
                    <c:v>0.4725966431922024</c:v>
                  </c:pt>
                  <c:pt idx="6">
                    <c:v>7.6290171421256048E-2</c:v>
                  </c:pt>
                  <c:pt idx="7">
                    <c:v>0.80738482738570427</c:v>
                  </c:pt>
                  <c:pt idx="8">
                    <c:v>2.8563227920708201E-2</c:v>
                  </c:pt>
                  <c:pt idx="9">
                    <c:v>0.20161527499904519</c:v>
                  </c:pt>
                  <c:pt idx="10">
                    <c:v>0.28767684301819196</c:v>
                  </c:pt>
                  <c:pt idx="11">
                    <c:v>0.62913161132235329</c:v>
                  </c:pt>
                  <c:pt idx="12">
                    <c:v>0</c:v>
                  </c:pt>
                  <c:pt idx="13">
                    <c:v>0.80444372160815014</c:v>
                  </c:pt>
                  <c:pt idx="14">
                    <c:v>0.19248510385673212</c:v>
                  </c:pt>
                  <c:pt idx="15">
                    <c:v>0.64468695627861727</c:v>
                  </c:pt>
                  <c:pt idx="16">
                    <c:v>0.35158507433911135</c:v>
                  </c:pt>
                  <c:pt idx="17">
                    <c:v>0.13680599645461422</c:v>
                  </c:pt>
                  <c:pt idx="18">
                    <c:v>0.54375364228550493</c:v>
                  </c:pt>
                </c:numCache>
              </c:numRef>
            </c:plus>
            <c:minus>
              <c:numRef>
                <c:f>PaviaC!$AE$4:$AE$22</c:f>
                <c:numCache>
                  <c:formatCode>General</c:formatCode>
                  <c:ptCount val="19"/>
                  <c:pt idx="0">
                    <c:v>9.2291675440747678E-2</c:v>
                  </c:pt>
                  <c:pt idx="1">
                    <c:v>0.83565636603497584</c:v>
                  </c:pt>
                  <c:pt idx="2">
                    <c:v>0.2006335673105597</c:v>
                  </c:pt>
                  <c:pt idx="3">
                    <c:v>0.44734023819078539</c:v>
                  </c:pt>
                  <c:pt idx="4">
                    <c:v>0.46939822899736416</c:v>
                  </c:pt>
                  <c:pt idx="5">
                    <c:v>0.4725966431922024</c:v>
                  </c:pt>
                  <c:pt idx="6">
                    <c:v>7.6290171421256048E-2</c:v>
                  </c:pt>
                  <c:pt idx="7">
                    <c:v>0.80738482738570427</c:v>
                  </c:pt>
                  <c:pt idx="8">
                    <c:v>2.8563227920708201E-2</c:v>
                  </c:pt>
                  <c:pt idx="9">
                    <c:v>0.20161527499904519</c:v>
                  </c:pt>
                  <c:pt idx="10">
                    <c:v>0.28767684301819196</c:v>
                  </c:pt>
                  <c:pt idx="11">
                    <c:v>0.62913161132235329</c:v>
                  </c:pt>
                  <c:pt idx="12">
                    <c:v>0</c:v>
                  </c:pt>
                  <c:pt idx="13">
                    <c:v>0.80444372160815014</c:v>
                  </c:pt>
                  <c:pt idx="14">
                    <c:v>0.19248510385673212</c:v>
                  </c:pt>
                  <c:pt idx="15">
                    <c:v>0.64468695627861727</c:v>
                  </c:pt>
                  <c:pt idx="16">
                    <c:v>0.35158507433911135</c:v>
                  </c:pt>
                  <c:pt idx="17">
                    <c:v>0.13680599645461422</c:v>
                  </c:pt>
                  <c:pt idx="18">
                    <c:v>0.54375364228550493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PaviaC!$AA$4:$AA$22</c:f>
              <c:numCache>
                <c:formatCode>General</c:formatCode>
                <c:ptCount val="19"/>
                <c:pt idx="0">
                  <c:v>94.671582401310147</c:v>
                </c:pt>
                <c:pt idx="1">
                  <c:v>98.399134885146566</c:v>
                </c:pt>
                <c:pt idx="2">
                  <c:v>93.654673426290998</c:v>
                </c:pt>
                <c:pt idx="3">
                  <c:v>98.275188159130309</c:v>
                </c:pt>
                <c:pt idx="4">
                  <c:v>99.06361476448204</c:v>
                </c:pt>
                <c:pt idx="5">
                  <c:v>98.751557023473595</c:v>
                </c:pt>
                <c:pt idx="6">
                  <c:v>99.388735471035162</c:v>
                </c:pt>
                <c:pt idx="7">
                  <c:v>92.791776104865804</c:v>
                </c:pt>
                <c:pt idx="8">
                  <c:v>98.198581660000457</c:v>
                </c:pt>
                <c:pt idx="9">
                  <c:v>96.585842497032758</c:v>
                </c:pt>
                <c:pt idx="10">
                  <c:v>97.697915892926176</c:v>
                </c:pt>
                <c:pt idx="11">
                  <c:v>73.892086292594598</c:v>
                </c:pt>
                <c:pt idx="12">
                  <c:v>0</c:v>
                </c:pt>
                <c:pt idx="13">
                  <c:v>97.768020809079829</c:v>
                </c:pt>
                <c:pt idx="14">
                  <c:v>98.586228537130509</c:v>
                </c:pt>
                <c:pt idx="15">
                  <c:v>98.677056689630632</c:v>
                </c:pt>
                <c:pt idx="16">
                  <c:v>93.570142931584755</c:v>
                </c:pt>
                <c:pt idx="17">
                  <c:v>98.907779083100849</c:v>
                </c:pt>
                <c:pt idx="18">
                  <c:v>97.858088534019032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480B-98A1-13E8ABCA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PaviaC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PaviaC!$K$8:$K$22</c:f>
              <c:numCache>
                <c:formatCode>General</c:formatCode>
                <c:ptCount val="15"/>
                <c:pt idx="0">
                  <c:v>340.29875199999998</c:v>
                </c:pt>
                <c:pt idx="1">
                  <c:v>0.43673600000000001</c:v>
                </c:pt>
                <c:pt idx="2">
                  <c:v>6.1496320000000004</c:v>
                </c:pt>
                <c:pt idx="3">
                  <c:v>14.129151999999999</c:v>
                </c:pt>
                <c:pt idx="4">
                  <c:v>0.74598399999999998</c:v>
                </c:pt>
                <c:pt idx="5">
                  <c:v>0.74086399999999997</c:v>
                </c:pt>
                <c:pt idx="6">
                  <c:v>2.6782720000000002</c:v>
                </c:pt>
                <c:pt idx="7">
                  <c:v>484.82355200000001</c:v>
                </c:pt>
                <c:pt idx="8">
                  <c:v>0</c:v>
                </c:pt>
                <c:pt idx="9">
                  <c:v>53.145088000000001</c:v>
                </c:pt>
                <c:pt idx="10">
                  <c:v>0.108032</c:v>
                </c:pt>
                <c:pt idx="11">
                  <c:v>1.882112</c:v>
                </c:pt>
                <c:pt idx="12">
                  <c:v>7552.0849920000001</c:v>
                </c:pt>
                <c:pt idx="13">
                  <c:v>40.355328</c:v>
                </c:pt>
                <c:pt idx="14">
                  <c:v>18.624511999999999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C78-866E-04D51EF4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PaviaC!$Q$8:$Q$22</c:f>
                <c:numCache>
                  <c:formatCode>General</c:formatCode>
                  <c:ptCount val="15"/>
                  <c:pt idx="0">
                    <c:v>1.74E-4</c:v>
                  </c:pt>
                  <c:pt idx="1">
                    <c:v>2.5295999999999999E-2</c:v>
                  </c:pt>
                  <c:pt idx="2">
                    <c:v>6.8320000000000006E-2</c:v>
                  </c:pt>
                  <c:pt idx="3">
                    <c:v>5.4254999999999998E-2</c:v>
                  </c:pt>
                  <c:pt idx="4">
                    <c:v>6.6586999999999993E-2</c:v>
                  </c:pt>
                  <c:pt idx="5">
                    <c:v>2.5779E-2</c:v>
                  </c:pt>
                  <c:pt idx="6">
                    <c:v>1.3911E-2</c:v>
                  </c:pt>
                  <c:pt idx="7">
                    <c:v>2.4976000000000002E-2</c:v>
                  </c:pt>
                  <c:pt idx="8">
                    <c:v>0</c:v>
                  </c:pt>
                  <c:pt idx="9">
                    <c:v>3.0120000000000001E-2</c:v>
                  </c:pt>
                  <c:pt idx="10">
                    <c:v>6.6911999999999999E-2</c:v>
                  </c:pt>
                  <c:pt idx="11">
                    <c:v>5.2547999999999997E-2</c:v>
                  </c:pt>
                  <c:pt idx="12">
                    <c:v>3.4743000000000003E-2</c:v>
                  </c:pt>
                  <c:pt idx="13">
                    <c:v>5.092E-2</c:v>
                  </c:pt>
                  <c:pt idx="14">
                    <c:v>0.169986</c:v>
                  </c:pt>
                </c:numCache>
              </c:numRef>
            </c:plus>
            <c:minus>
              <c:numRef>
                <c:f>PaviaC!$Q$8:$Q$22</c:f>
                <c:numCache>
                  <c:formatCode>General</c:formatCode>
                  <c:ptCount val="15"/>
                  <c:pt idx="0">
                    <c:v>1.74E-4</c:v>
                  </c:pt>
                  <c:pt idx="1">
                    <c:v>2.5295999999999999E-2</c:v>
                  </c:pt>
                  <c:pt idx="2">
                    <c:v>6.8320000000000006E-2</c:v>
                  </c:pt>
                  <c:pt idx="3">
                    <c:v>5.4254999999999998E-2</c:v>
                  </c:pt>
                  <c:pt idx="4">
                    <c:v>6.6586999999999993E-2</c:v>
                  </c:pt>
                  <c:pt idx="5">
                    <c:v>2.5779E-2</c:v>
                  </c:pt>
                  <c:pt idx="6">
                    <c:v>1.3911E-2</c:v>
                  </c:pt>
                  <c:pt idx="7">
                    <c:v>2.4976000000000002E-2</c:v>
                  </c:pt>
                  <c:pt idx="8">
                    <c:v>0</c:v>
                  </c:pt>
                  <c:pt idx="9">
                    <c:v>3.0120000000000001E-2</c:v>
                  </c:pt>
                  <c:pt idx="10">
                    <c:v>6.6911999999999999E-2</c:v>
                  </c:pt>
                  <c:pt idx="11">
                    <c:v>5.2547999999999997E-2</c:v>
                  </c:pt>
                  <c:pt idx="12">
                    <c:v>3.4743000000000003E-2</c:v>
                  </c:pt>
                  <c:pt idx="13">
                    <c:v>5.092E-2</c:v>
                  </c:pt>
                  <c:pt idx="14">
                    <c:v>0.169986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PaviaC!$M$8:$M$22</c:f>
              <c:numCache>
                <c:formatCode>General</c:formatCode>
                <c:ptCount val="15"/>
                <c:pt idx="0">
                  <c:v>62.728836000000001</c:v>
                </c:pt>
                <c:pt idx="1">
                  <c:v>62.727851999999999</c:v>
                </c:pt>
                <c:pt idx="2">
                  <c:v>62.726827999999998</c:v>
                </c:pt>
                <c:pt idx="3">
                  <c:v>62.727179999999997</c:v>
                </c:pt>
                <c:pt idx="4">
                  <c:v>62.728555999999998</c:v>
                </c:pt>
                <c:pt idx="5">
                  <c:v>62.727708</c:v>
                </c:pt>
                <c:pt idx="6">
                  <c:v>62.707523999999999</c:v>
                </c:pt>
                <c:pt idx="7">
                  <c:v>62.728172000000001</c:v>
                </c:pt>
                <c:pt idx="8">
                  <c:v>0</c:v>
                </c:pt>
                <c:pt idx="9">
                  <c:v>62.733866999999996</c:v>
                </c:pt>
                <c:pt idx="10">
                  <c:v>62.734475000000003</c:v>
                </c:pt>
                <c:pt idx="11">
                  <c:v>62.733938999999999</c:v>
                </c:pt>
                <c:pt idx="12">
                  <c:v>62.785755000000002</c:v>
                </c:pt>
                <c:pt idx="13">
                  <c:v>62.762619999999998</c:v>
                </c:pt>
                <c:pt idx="14">
                  <c:v>62.727547999999999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12-4C78-866E-04D51EF4A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[MB]</a:t>
                </a:r>
              </a:p>
            </c:rich>
          </c:tx>
          <c:layout>
            <c:manualLayout>
              <c:xMode val="edge"/>
              <c:yMode val="edge"/>
              <c:x val="0.82809722831566879"/>
              <c:y val="0.3068382823016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  <c:min val="62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PaviaC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PaviaC!$I$4:$I$22</c:f>
                <c:numCache>
                  <c:formatCode>General</c:formatCode>
                  <c:ptCount val="19"/>
                  <c:pt idx="0">
                    <c:v>0.47797086870832572</c:v>
                  </c:pt>
                  <c:pt idx="1">
                    <c:v>1.5249327098607637</c:v>
                  </c:pt>
                  <c:pt idx="2">
                    <c:v>0.7861320167902146</c:v>
                  </c:pt>
                  <c:pt idx="3">
                    <c:v>0.20419258035576604</c:v>
                  </c:pt>
                  <c:pt idx="4">
                    <c:v>0.7833262375965635</c:v>
                  </c:pt>
                  <c:pt idx="5">
                    <c:v>0.65158027907760996</c:v>
                  </c:pt>
                  <c:pt idx="6">
                    <c:v>1.7665537333936356</c:v>
                  </c:pt>
                  <c:pt idx="7">
                    <c:v>0.90418485521854564</c:v>
                  </c:pt>
                  <c:pt idx="8">
                    <c:v>0.29233046248522676</c:v>
                  </c:pt>
                  <c:pt idx="9">
                    <c:v>1.5871232615693902</c:v>
                  </c:pt>
                  <c:pt idx="10">
                    <c:v>0.89307113157723705</c:v>
                  </c:pt>
                  <c:pt idx="11">
                    <c:v>0.49267447580179891</c:v>
                  </c:pt>
                  <c:pt idx="13">
                    <c:v>0.82630026933160394</c:v>
                  </c:pt>
                  <c:pt idx="14">
                    <c:v>0.25032509172726058</c:v>
                  </c:pt>
                  <c:pt idx="15">
                    <c:v>0.61465286102502859</c:v>
                  </c:pt>
                  <c:pt idx="16">
                    <c:v>0.69442348535551446</c:v>
                  </c:pt>
                  <c:pt idx="17">
                    <c:v>1.6605037582296625</c:v>
                  </c:pt>
                  <c:pt idx="18">
                    <c:v>0.59171494596449392</c:v>
                  </c:pt>
                </c:numCache>
              </c:numRef>
            </c:plus>
            <c:minus>
              <c:numRef>
                <c:f>PaviaC!$I$4:$I$22</c:f>
                <c:numCache>
                  <c:formatCode>General</c:formatCode>
                  <c:ptCount val="19"/>
                  <c:pt idx="0">
                    <c:v>0.47797086870832572</c:v>
                  </c:pt>
                  <c:pt idx="1">
                    <c:v>1.5249327098607637</c:v>
                  </c:pt>
                  <c:pt idx="2">
                    <c:v>0.7861320167902146</c:v>
                  </c:pt>
                  <c:pt idx="3">
                    <c:v>0.20419258035576604</c:v>
                  </c:pt>
                  <c:pt idx="4">
                    <c:v>0.7833262375965635</c:v>
                  </c:pt>
                  <c:pt idx="5">
                    <c:v>0.65158027907760996</c:v>
                  </c:pt>
                  <c:pt idx="6">
                    <c:v>1.7665537333936356</c:v>
                  </c:pt>
                  <c:pt idx="7">
                    <c:v>0.90418485521854564</c:v>
                  </c:pt>
                  <c:pt idx="8">
                    <c:v>0.29233046248522676</c:v>
                  </c:pt>
                  <c:pt idx="9">
                    <c:v>1.5871232615693902</c:v>
                  </c:pt>
                  <c:pt idx="10">
                    <c:v>0.89307113157723705</c:v>
                  </c:pt>
                  <c:pt idx="11">
                    <c:v>0.49267447580179891</c:v>
                  </c:pt>
                  <c:pt idx="13">
                    <c:v>0.82630026933160394</c:v>
                  </c:pt>
                  <c:pt idx="14">
                    <c:v>0.25032509172726058</c:v>
                  </c:pt>
                  <c:pt idx="15">
                    <c:v>0.61465286102502859</c:v>
                  </c:pt>
                  <c:pt idx="16">
                    <c:v>0.69442348535551446</c:v>
                  </c:pt>
                  <c:pt idx="17">
                    <c:v>1.6605037582296625</c:v>
                  </c:pt>
                  <c:pt idx="18">
                    <c:v>0.59171494596449392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PaviaC!$F$4:$F$22</c:f>
              <c:numCache>
                <c:formatCode>General</c:formatCode>
                <c:ptCount val="19"/>
                <c:pt idx="0">
                  <c:v>3062.6804528236389</c:v>
                </c:pt>
                <c:pt idx="1">
                  <c:v>260.97521901130682</c:v>
                </c:pt>
                <c:pt idx="2">
                  <c:v>1.073714971542358</c:v>
                </c:pt>
                <c:pt idx="3">
                  <c:v>949.30248618125916</c:v>
                </c:pt>
                <c:pt idx="4">
                  <c:v>10.08752226829529</c:v>
                </c:pt>
                <c:pt idx="5">
                  <c:v>16.05503344535828</c:v>
                </c:pt>
                <c:pt idx="6">
                  <c:v>82.707815408706665</c:v>
                </c:pt>
                <c:pt idx="7">
                  <c:v>1048.432883262634</c:v>
                </c:pt>
                <c:pt idx="8">
                  <c:v>15.5012526512146</c:v>
                </c:pt>
                <c:pt idx="9">
                  <c:v>10.96569871902466</c:v>
                </c:pt>
                <c:pt idx="10">
                  <c:v>42.097924947738647</c:v>
                </c:pt>
                <c:pt idx="11">
                  <c:v>23.883764743804932</c:v>
                </c:pt>
                <c:pt idx="13">
                  <c:v>40.273833036422729</c:v>
                </c:pt>
                <c:pt idx="14">
                  <c:v>15.0905659198761</c:v>
                </c:pt>
                <c:pt idx="15">
                  <c:v>24.1354660987854</c:v>
                </c:pt>
                <c:pt idx="16">
                  <c:v>806.02157688140869</c:v>
                </c:pt>
                <c:pt idx="17">
                  <c:v>25.47446608543396</c:v>
                </c:pt>
                <c:pt idx="18">
                  <c:v>24.209625959396359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6-4B16-BBF5-3424DBAB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PaviaC!$E$4:$E$22</c:f>
                <c:numCache>
                  <c:formatCode>General</c:formatCode>
                  <c:ptCount val="19"/>
                  <c:pt idx="0">
                    <c:v>6.7489947339824994</c:v>
                  </c:pt>
                  <c:pt idx="1">
                    <c:v>0</c:v>
                  </c:pt>
                  <c:pt idx="2">
                    <c:v>1.025884003665773</c:v>
                  </c:pt>
                  <c:pt idx="3">
                    <c:v>4.3850491383564076</c:v>
                  </c:pt>
                  <c:pt idx="4">
                    <c:v>4.7310728889434586</c:v>
                  </c:pt>
                  <c:pt idx="5">
                    <c:v>1.4077469653470871</c:v>
                  </c:pt>
                  <c:pt idx="6">
                    <c:v>4.0969060065976919</c:v>
                  </c:pt>
                  <c:pt idx="7">
                    <c:v>13.122492366819642</c:v>
                  </c:pt>
                  <c:pt idx="8">
                    <c:v>8.8288047301880397</c:v>
                  </c:pt>
                  <c:pt idx="9">
                    <c:v>6.9357880444977127</c:v>
                  </c:pt>
                  <c:pt idx="10">
                    <c:v>5.0669599471584661</c:v>
                  </c:pt>
                  <c:pt idx="11">
                    <c:v>2.6369707867738725</c:v>
                  </c:pt>
                  <c:pt idx="13">
                    <c:v>25.124120923388546</c:v>
                  </c:pt>
                  <c:pt idx="14">
                    <c:v>21.991324594961043</c:v>
                  </c:pt>
                  <c:pt idx="15">
                    <c:v>2.9893453361821685</c:v>
                  </c:pt>
                  <c:pt idx="16">
                    <c:v>35.329042993929761</c:v>
                  </c:pt>
                  <c:pt idx="17">
                    <c:v>3.0653329896331343</c:v>
                  </c:pt>
                  <c:pt idx="18">
                    <c:v>8.0098375614650195</c:v>
                  </c:pt>
                </c:numCache>
              </c:numRef>
            </c:plus>
            <c:minus>
              <c:numRef>
                <c:f>PaviaC!$E$4:$E$22</c:f>
                <c:numCache>
                  <c:formatCode>General</c:formatCode>
                  <c:ptCount val="19"/>
                  <c:pt idx="0">
                    <c:v>6.7489947339824994</c:v>
                  </c:pt>
                  <c:pt idx="1">
                    <c:v>0</c:v>
                  </c:pt>
                  <c:pt idx="2">
                    <c:v>1.025884003665773</c:v>
                  </c:pt>
                  <c:pt idx="3">
                    <c:v>4.3850491383564076</c:v>
                  </c:pt>
                  <c:pt idx="4">
                    <c:v>4.7310728889434586</c:v>
                  </c:pt>
                  <c:pt idx="5">
                    <c:v>1.4077469653470871</c:v>
                  </c:pt>
                  <c:pt idx="6">
                    <c:v>4.0969060065976919</c:v>
                  </c:pt>
                  <c:pt idx="7">
                    <c:v>13.122492366819642</c:v>
                  </c:pt>
                  <c:pt idx="8">
                    <c:v>8.8288047301880397</c:v>
                  </c:pt>
                  <c:pt idx="9">
                    <c:v>6.9357880444977127</c:v>
                  </c:pt>
                  <c:pt idx="10">
                    <c:v>5.0669599471584661</c:v>
                  </c:pt>
                  <c:pt idx="11">
                    <c:v>2.6369707867738725</c:v>
                  </c:pt>
                  <c:pt idx="13">
                    <c:v>25.124120923388546</c:v>
                  </c:pt>
                  <c:pt idx="14">
                    <c:v>21.991324594961043</c:v>
                  </c:pt>
                  <c:pt idx="15">
                    <c:v>2.9893453361821685</c:v>
                  </c:pt>
                  <c:pt idx="16">
                    <c:v>35.329042993929761</c:v>
                  </c:pt>
                  <c:pt idx="17">
                    <c:v>3.0653329896331343</c:v>
                  </c:pt>
                  <c:pt idx="18">
                    <c:v>8.0098375614650195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PaviaC!$B$4:$B$22</c:f>
              <c:numCache>
                <c:formatCode>General</c:formatCode>
                <c:ptCount val="19"/>
                <c:pt idx="0">
                  <c:v>217.41606974601751</c:v>
                </c:pt>
                <c:pt idx="2">
                  <c:v>41.070665836334229</c:v>
                </c:pt>
                <c:pt idx="3">
                  <c:v>523.59989738464355</c:v>
                </c:pt>
                <c:pt idx="4">
                  <c:v>929.18415141105652</c:v>
                </c:pt>
                <c:pt idx="5">
                  <c:v>1567.7573640346529</c:v>
                </c:pt>
                <c:pt idx="6">
                  <c:v>3527.7950758934021</c:v>
                </c:pt>
                <c:pt idx="7">
                  <c:v>10100.768514633181</c:v>
                </c:pt>
                <c:pt idx="8">
                  <c:v>1582.894549369812</c:v>
                </c:pt>
                <c:pt idx="9">
                  <c:v>715.18433165550232</c:v>
                </c:pt>
                <c:pt idx="10">
                  <c:v>4546.0963170528412</c:v>
                </c:pt>
                <c:pt idx="11">
                  <c:v>2042.9842162132261</c:v>
                </c:pt>
                <c:pt idx="12">
                  <c:v>0</c:v>
                </c:pt>
                <c:pt idx="13">
                  <c:v>12475.028989076611</c:v>
                </c:pt>
                <c:pt idx="14">
                  <c:v>15979.127405405039</c:v>
                </c:pt>
                <c:pt idx="15">
                  <c:v>1325.8089866638179</c:v>
                </c:pt>
                <c:pt idx="16">
                  <c:v>42162.471107006073</c:v>
                </c:pt>
                <c:pt idx="17">
                  <c:v>836.09249711036682</c:v>
                </c:pt>
                <c:pt idx="18">
                  <c:v>1710.491973638535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6-4B16-BBF5-3424DBAB0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PaviaU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PaviaU!$R$4:$R$22</c:f>
                <c:numCache>
                  <c:formatCode>General</c:formatCode>
                  <c:ptCount val="19"/>
                  <c:pt idx="0">
                    <c:v>0.13172334346023007</c:v>
                  </c:pt>
                  <c:pt idx="1">
                    <c:v>2.418554863596917</c:v>
                  </c:pt>
                  <c:pt idx="2">
                    <c:v>0.49535159054340028</c:v>
                  </c:pt>
                  <c:pt idx="3">
                    <c:v>0.24349244595200759</c:v>
                  </c:pt>
                  <c:pt idx="4">
                    <c:v>0.86750067514891072</c:v>
                  </c:pt>
                  <c:pt idx="5">
                    <c:v>0.10299182234475524</c:v>
                  </c:pt>
                  <c:pt idx="6">
                    <c:v>1.4622763610933163</c:v>
                  </c:pt>
                  <c:pt idx="7">
                    <c:v>3.9991539836660408</c:v>
                  </c:pt>
                  <c:pt idx="8">
                    <c:v>0.11338087750604586</c:v>
                  </c:pt>
                  <c:pt idx="9">
                    <c:v>1.2423928600386915</c:v>
                  </c:pt>
                  <c:pt idx="10">
                    <c:v>0.36639084424711399</c:v>
                  </c:pt>
                  <c:pt idx="11">
                    <c:v>19.772774392181631</c:v>
                  </c:pt>
                  <c:pt idx="13">
                    <c:v>0.27249074899754788</c:v>
                  </c:pt>
                  <c:pt idx="14">
                    <c:v>0.53028221791383601</c:v>
                  </c:pt>
                  <c:pt idx="15">
                    <c:v>0.54051621781136561</c:v>
                  </c:pt>
                  <c:pt idx="16">
                    <c:v>0.62253784931024114</c:v>
                  </c:pt>
                  <c:pt idx="17">
                    <c:v>1.9717395207078852</c:v>
                  </c:pt>
                  <c:pt idx="18">
                    <c:v>0.38490411918672152</c:v>
                  </c:pt>
                </c:numCache>
              </c:numRef>
            </c:plus>
            <c:minus>
              <c:numRef>
                <c:f>PaviaU!$R$4:$R$22</c:f>
                <c:numCache>
                  <c:formatCode>General</c:formatCode>
                  <c:ptCount val="19"/>
                  <c:pt idx="0">
                    <c:v>0.13172334346023007</c:v>
                  </c:pt>
                  <c:pt idx="1">
                    <c:v>2.418554863596917</c:v>
                  </c:pt>
                  <c:pt idx="2">
                    <c:v>0.49535159054340028</c:v>
                  </c:pt>
                  <c:pt idx="3">
                    <c:v>0.24349244595200759</c:v>
                  </c:pt>
                  <c:pt idx="4">
                    <c:v>0.86750067514891072</c:v>
                  </c:pt>
                  <c:pt idx="5">
                    <c:v>0.10299182234475524</c:v>
                  </c:pt>
                  <c:pt idx="6">
                    <c:v>1.4622763610933163</c:v>
                  </c:pt>
                  <c:pt idx="7">
                    <c:v>3.9991539836660408</c:v>
                  </c:pt>
                  <c:pt idx="8">
                    <c:v>0.11338087750604586</c:v>
                  </c:pt>
                  <c:pt idx="9">
                    <c:v>1.2423928600386915</c:v>
                  </c:pt>
                  <c:pt idx="10">
                    <c:v>0.36639084424711399</c:v>
                  </c:pt>
                  <c:pt idx="11">
                    <c:v>19.772774392181631</c:v>
                  </c:pt>
                  <c:pt idx="13">
                    <c:v>0.27249074899754788</c:v>
                  </c:pt>
                  <c:pt idx="14">
                    <c:v>0.53028221791383601</c:v>
                  </c:pt>
                  <c:pt idx="15">
                    <c:v>0.54051621781136561</c:v>
                  </c:pt>
                  <c:pt idx="16">
                    <c:v>0.62253784931024114</c:v>
                  </c:pt>
                  <c:pt idx="17">
                    <c:v>1.9717395207078852</c:v>
                  </c:pt>
                  <c:pt idx="18">
                    <c:v>0.38490411918672152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PaviaU!$O$4:$O$22</c:f>
              <c:numCache>
                <c:formatCode>General</c:formatCode>
                <c:ptCount val="19"/>
                <c:pt idx="0">
                  <c:v>76.305127006389284</c:v>
                </c:pt>
                <c:pt idx="1">
                  <c:v>92.738039582359363</c:v>
                </c:pt>
                <c:pt idx="2">
                  <c:v>79.741312139629102</c:v>
                </c:pt>
                <c:pt idx="3">
                  <c:v>90.934237182484026</c:v>
                </c:pt>
                <c:pt idx="4">
                  <c:v>95.885928003740062</c:v>
                </c:pt>
                <c:pt idx="5">
                  <c:v>96.454729624435103</c:v>
                </c:pt>
                <c:pt idx="6">
                  <c:v>97.120928782920373</c:v>
                </c:pt>
                <c:pt idx="7">
                  <c:v>79.562100670095063</c:v>
                </c:pt>
                <c:pt idx="8">
                  <c:v>96.750818139317445</c:v>
                </c:pt>
                <c:pt idx="9">
                  <c:v>83.329437431821717</c:v>
                </c:pt>
                <c:pt idx="10">
                  <c:v>95.465170640486221</c:v>
                </c:pt>
                <c:pt idx="11">
                  <c:v>56.868474364968051</c:v>
                </c:pt>
                <c:pt idx="13">
                  <c:v>94.195106747701416</c:v>
                </c:pt>
                <c:pt idx="14">
                  <c:v>93.112046127473903</c:v>
                </c:pt>
                <c:pt idx="15">
                  <c:v>94.280816580956852</c:v>
                </c:pt>
                <c:pt idx="16">
                  <c:v>86.605890603085541</c:v>
                </c:pt>
                <c:pt idx="17">
                  <c:v>93.747078073866291</c:v>
                </c:pt>
                <c:pt idx="18">
                  <c:v>94.565217391304358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EB1-A725-FCC00BCADAA1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PaviaU!$V$4:$V$22</c:f>
                <c:numCache>
                  <c:formatCode>General</c:formatCode>
                  <c:ptCount val="19"/>
                  <c:pt idx="0">
                    <c:v>0.12999118945448984</c:v>
                  </c:pt>
                  <c:pt idx="1">
                    <c:v>3.4509566476763283</c:v>
                  </c:pt>
                  <c:pt idx="2">
                    <c:v>0.34143483901711846</c:v>
                  </c:pt>
                  <c:pt idx="3">
                    <c:v>0.14489370719778805</c:v>
                  </c:pt>
                  <c:pt idx="4">
                    <c:v>0.64600414968619191</c:v>
                  </c:pt>
                  <c:pt idx="5">
                    <c:v>0.14250515206494185</c:v>
                  </c:pt>
                  <c:pt idx="6">
                    <c:v>1.4159167830380994</c:v>
                  </c:pt>
                  <c:pt idx="7">
                    <c:v>7.1565924235968623</c:v>
                  </c:pt>
                  <c:pt idx="8">
                    <c:v>0.10174706298396785</c:v>
                  </c:pt>
                  <c:pt idx="9">
                    <c:v>1.0832072494722027</c:v>
                  </c:pt>
                  <c:pt idx="10">
                    <c:v>0.55026362700385079</c:v>
                  </c:pt>
                  <c:pt idx="11">
                    <c:v>6.4927378454741493</c:v>
                  </c:pt>
                  <c:pt idx="13">
                    <c:v>0.36811850842649108</c:v>
                  </c:pt>
                  <c:pt idx="14">
                    <c:v>2.5949761785756991</c:v>
                  </c:pt>
                  <c:pt idx="15">
                    <c:v>0.52710471858737407</c:v>
                  </c:pt>
                  <c:pt idx="16">
                    <c:v>0.40651034748713499</c:v>
                  </c:pt>
                  <c:pt idx="17">
                    <c:v>2.3583918855788468</c:v>
                  </c:pt>
                  <c:pt idx="18">
                    <c:v>0.44147415209895513</c:v>
                  </c:pt>
                </c:numCache>
              </c:numRef>
            </c:plus>
            <c:minus>
              <c:numRef>
                <c:f>PaviaU!$V$4:$V$22</c:f>
                <c:numCache>
                  <c:formatCode>General</c:formatCode>
                  <c:ptCount val="19"/>
                  <c:pt idx="0">
                    <c:v>0.12999118945448984</c:v>
                  </c:pt>
                  <c:pt idx="1">
                    <c:v>3.4509566476763283</c:v>
                  </c:pt>
                  <c:pt idx="2">
                    <c:v>0.34143483901711846</c:v>
                  </c:pt>
                  <c:pt idx="3">
                    <c:v>0.14489370719778805</c:v>
                  </c:pt>
                  <c:pt idx="4">
                    <c:v>0.64600414968619191</c:v>
                  </c:pt>
                  <c:pt idx="5">
                    <c:v>0.14250515206494185</c:v>
                  </c:pt>
                  <c:pt idx="6">
                    <c:v>1.4159167830380994</c:v>
                  </c:pt>
                  <c:pt idx="7">
                    <c:v>7.1565924235968623</c:v>
                  </c:pt>
                  <c:pt idx="8">
                    <c:v>0.10174706298396785</c:v>
                  </c:pt>
                  <c:pt idx="9">
                    <c:v>1.0832072494722027</c:v>
                  </c:pt>
                  <c:pt idx="10">
                    <c:v>0.55026362700385079</c:v>
                  </c:pt>
                  <c:pt idx="11">
                    <c:v>6.4927378454741493</c:v>
                  </c:pt>
                  <c:pt idx="13">
                    <c:v>0.36811850842649108</c:v>
                  </c:pt>
                  <c:pt idx="14">
                    <c:v>2.5949761785756991</c:v>
                  </c:pt>
                  <c:pt idx="15">
                    <c:v>0.52710471858737407</c:v>
                  </c:pt>
                  <c:pt idx="16">
                    <c:v>0.40651034748713499</c:v>
                  </c:pt>
                  <c:pt idx="17">
                    <c:v>2.3583918855788468</c:v>
                  </c:pt>
                  <c:pt idx="18">
                    <c:v>0.44147415209895513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PaviaU!$S$4:$S$22</c:f>
              <c:numCache>
                <c:formatCode>General</c:formatCode>
                <c:ptCount val="19"/>
                <c:pt idx="0">
                  <c:v>61.686594618577921</c:v>
                </c:pt>
                <c:pt idx="1">
                  <c:v>89.849096364037862</c:v>
                </c:pt>
                <c:pt idx="2">
                  <c:v>69.448597300882057</c:v>
                </c:pt>
                <c:pt idx="3">
                  <c:v>88.77856351849023</c:v>
                </c:pt>
                <c:pt idx="4">
                  <c:v>95.519720103796473</c:v>
                </c:pt>
                <c:pt idx="5">
                  <c:v>97.934399693146489</c:v>
                </c:pt>
                <c:pt idx="6">
                  <c:v>97.188013234521407</c:v>
                </c:pt>
                <c:pt idx="7">
                  <c:v>83.046131705828188</c:v>
                </c:pt>
                <c:pt idx="8">
                  <c:v>98.235038237908142</c:v>
                </c:pt>
                <c:pt idx="9">
                  <c:v>77.315460557571114</c:v>
                </c:pt>
                <c:pt idx="10">
                  <c:v>97.490272804446519</c:v>
                </c:pt>
                <c:pt idx="11">
                  <c:v>49.999309974085953</c:v>
                </c:pt>
                <c:pt idx="13">
                  <c:v>96.289949983792738</c:v>
                </c:pt>
                <c:pt idx="14">
                  <c:v>89.318042498683624</c:v>
                </c:pt>
                <c:pt idx="15">
                  <c:v>92.529225977090505</c:v>
                </c:pt>
                <c:pt idx="16">
                  <c:v>93.036069876218107</c:v>
                </c:pt>
                <c:pt idx="17">
                  <c:v>93.479406053063272</c:v>
                </c:pt>
                <c:pt idx="18">
                  <c:v>96.957957778525909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5-4EB1-A725-FCC00BCADAA1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PaviaU!$AB$4:$AB$22</c:f>
                <c:numCache>
                  <c:formatCode>General</c:formatCode>
                  <c:ptCount val="19"/>
                  <c:pt idx="0">
                    <c:v>0.15458232922633264</c:v>
                  </c:pt>
                  <c:pt idx="1">
                    <c:v>3.2536345140436627</c:v>
                  </c:pt>
                  <c:pt idx="2">
                    <c:v>0.57741403507124422</c:v>
                  </c:pt>
                  <c:pt idx="3">
                    <c:v>0.32853017780044569</c:v>
                  </c:pt>
                  <c:pt idx="4">
                    <c:v>1.1126759470546421</c:v>
                  </c:pt>
                  <c:pt idx="5">
                    <c:v>0.13150291473372766</c:v>
                  </c:pt>
                  <c:pt idx="6">
                    <c:v>1.9408764761426889</c:v>
                  </c:pt>
                  <c:pt idx="7">
                    <c:v>5.0218557454094093</c:v>
                  </c:pt>
                  <c:pt idx="8">
                    <c:v>0.1457765213916995</c:v>
                  </c:pt>
                  <c:pt idx="9">
                    <c:v>1.8106896281351759</c:v>
                  </c:pt>
                  <c:pt idx="10">
                    <c:v>0.47494323453378118</c:v>
                  </c:pt>
                  <c:pt idx="11">
                    <c:v>15.300366044331298</c:v>
                  </c:pt>
                  <c:pt idx="12">
                    <c:v>0</c:v>
                  </c:pt>
                  <c:pt idx="13">
                    <c:v>0.34809842345996378</c:v>
                  </c:pt>
                  <c:pt idx="14">
                    <c:v>0.75285723966023732</c:v>
                  </c:pt>
                  <c:pt idx="15">
                    <c:v>0.68603241847114416</c:v>
                  </c:pt>
                  <c:pt idx="16">
                    <c:v>0.72830940939807576</c:v>
                  </c:pt>
                  <c:pt idx="17">
                    <c:v>2.7303668479243259</c:v>
                  </c:pt>
                  <c:pt idx="18">
                    <c:v>0.49115703278049816</c:v>
                  </c:pt>
                </c:numCache>
              </c:numRef>
            </c:plus>
            <c:minus>
              <c:numRef>
                <c:f>PaviaU!$AB$4:$AB$22</c:f>
                <c:numCache>
                  <c:formatCode>General</c:formatCode>
                  <c:ptCount val="19"/>
                  <c:pt idx="0">
                    <c:v>0.15458232922633264</c:v>
                  </c:pt>
                  <c:pt idx="1">
                    <c:v>3.2536345140436627</c:v>
                  </c:pt>
                  <c:pt idx="2">
                    <c:v>0.57741403507124422</c:v>
                  </c:pt>
                  <c:pt idx="3">
                    <c:v>0.32853017780044569</c:v>
                  </c:pt>
                  <c:pt idx="4">
                    <c:v>1.1126759470546421</c:v>
                  </c:pt>
                  <c:pt idx="5">
                    <c:v>0.13150291473372766</c:v>
                  </c:pt>
                  <c:pt idx="6">
                    <c:v>1.9408764761426889</c:v>
                  </c:pt>
                  <c:pt idx="7">
                    <c:v>5.0218557454094093</c:v>
                  </c:pt>
                  <c:pt idx="8">
                    <c:v>0.1457765213916995</c:v>
                  </c:pt>
                  <c:pt idx="9">
                    <c:v>1.8106896281351759</c:v>
                  </c:pt>
                  <c:pt idx="10">
                    <c:v>0.47494323453378118</c:v>
                  </c:pt>
                  <c:pt idx="11">
                    <c:v>15.300366044331298</c:v>
                  </c:pt>
                  <c:pt idx="12">
                    <c:v>0</c:v>
                  </c:pt>
                  <c:pt idx="13">
                    <c:v>0.34809842345996378</c:v>
                  </c:pt>
                  <c:pt idx="14">
                    <c:v>0.75285723966023732</c:v>
                  </c:pt>
                  <c:pt idx="15">
                    <c:v>0.68603241847114416</c:v>
                  </c:pt>
                  <c:pt idx="16">
                    <c:v>0.72830940939807576</c:v>
                  </c:pt>
                  <c:pt idx="17">
                    <c:v>2.7303668479243259</c:v>
                  </c:pt>
                  <c:pt idx="18">
                    <c:v>0.49115703278049816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PaviaU!$X$4:$X$22</c:f>
              <c:numCache>
                <c:formatCode>General</c:formatCode>
                <c:ptCount val="19"/>
                <c:pt idx="0">
                  <c:v>66.515153710491859</c:v>
                </c:pt>
                <c:pt idx="1">
                  <c:v>90.308072747356675</c:v>
                </c:pt>
                <c:pt idx="2">
                  <c:v>72.36019066021538</c:v>
                </c:pt>
                <c:pt idx="3">
                  <c:v>87.828516186355046</c:v>
                </c:pt>
                <c:pt idx="4">
                  <c:v>94.575871254851975</c:v>
                </c:pt>
                <c:pt idx="5">
                  <c:v>95.371740878651678</c:v>
                </c:pt>
                <c:pt idx="6">
                  <c:v>96.195330136168423</c:v>
                </c:pt>
                <c:pt idx="7">
                  <c:v>74.340188298385129</c:v>
                </c:pt>
                <c:pt idx="8">
                  <c:v>95.755128999528424</c:v>
                </c:pt>
                <c:pt idx="9">
                  <c:v>77.280750055523427</c:v>
                </c:pt>
                <c:pt idx="10">
                  <c:v>94.108273984610932</c:v>
                </c:pt>
                <c:pt idx="11">
                  <c:v>44.239085133145664</c:v>
                </c:pt>
                <c:pt idx="12">
                  <c:v>0</c:v>
                </c:pt>
                <c:pt idx="13">
                  <c:v>92.489923754687723</c:v>
                </c:pt>
                <c:pt idx="14">
                  <c:v>90.872781841365182</c:v>
                </c:pt>
                <c:pt idx="15">
                  <c:v>92.443415153416595</c:v>
                </c:pt>
                <c:pt idx="16">
                  <c:v>83.307996888617993</c:v>
                </c:pt>
                <c:pt idx="17">
                  <c:v>91.715240236472539</c:v>
                </c:pt>
                <c:pt idx="18">
                  <c:v>92.97118085555563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5-4EB1-A725-FCC00BCAD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PaviaU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PaviaU!$J$8:$J$22</c:f>
              <c:numCache>
                <c:formatCode>General</c:formatCode>
                <c:ptCount val="15"/>
                <c:pt idx="0">
                  <c:v>340339712</c:v>
                </c:pt>
                <c:pt idx="1">
                  <c:v>441344</c:v>
                </c:pt>
                <c:pt idx="2">
                  <c:v>6175232</c:v>
                </c:pt>
                <c:pt idx="3">
                  <c:v>13689856</c:v>
                </c:pt>
                <c:pt idx="4">
                  <c:v>752128</c:v>
                </c:pt>
                <c:pt idx="5">
                  <c:v>740864</c:v>
                </c:pt>
                <c:pt idx="6">
                  <c:v>2678272</c:v>
                </c:pt>
                <c:pt idx="7">
                  <c:v>484823552</c:v>
                </c:pt>
                <c:pt idx="9">
                  <c:v>53288106.666666657</c:v>
                </c:pt>
                <c:pt idx="10">
                  <c:v>108032</c:v>
                </c:pt>
                <c:pt idx="11">
                  <c:v>1901056</c:v>
                </c:pt>
                <c:pt idx="12">
                  <c:v>7629089792</c:v>
                </c:pt>
                <c:pt idx="13">
                  <c:v>40481109.333333343</c:v>
                </c:pt>
                <c:pt idx="14">
                  <c:v>18425856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FB-4860-8742-46F2491C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PaviaU!$N$8:$N$22</c:f>
                <c:numCache>
                  <c:formatCode>General</c:formatCode>
                  <c:ptCount val="15"/>
                  <c:pt idx="0">
                    <c:v>3717.4919586451724</c:v>
                  </c:pt>
                  <c:pt idx="1">
                    <c:v>4032.0159522751346</c:v>
                  </c:pt>
                  <c:pt idx="2">
                    <c:v>3868.6120306700468</c:v>
                  </c:pt>
                  <c:pt idx="3">
                    <c:v>4375.2579048145562</c:v>
                  </c:pt>
                  <c:pt idx="4">
                    <c:v>3524.7781221000478</c:v>
                  </c:pt>
                  <c:pt idx="5">
                    <c:v>3717.4919586451724</c:v>
                  </c:pt>
                  <c:pt idx="6">
                    <c:v>3568.5131797948852</c:v>
                  </c:pt>
                  <c:pt idx="7">
                    <c:v>3854.3870917400345</c:v>
                  </c:pt>
                  <c:pt idx="9">
                    <c:v>3930.7233526697382</c:v>
                  </c:pt>
                  <c:pt idx="10">
                    <c:v>4463.2850984949619</c:v>
                  </c:pt>
                  <c:pt idx="11">
                    <c:v>3780.5975320152938</c:v>
                  </c:pt>
                  <c:pt idx="12">
                    <c:v>3275.7529450347647</c:v>
                  </c:pt>
                  <c:pt idx="13">
                    <c:v>4306.5673192795366</c:v>
                  </c:pt>
                  <c:pt idx="14">
                    <c:v>3797.2231450900435</c:v>
                  </c:pt>
                </c:numCache>
              </c:numRef>
            </c:plus>
            <c:minus>
              <c:numRef>
                <c:f>PaviaU!$N$8:$N$22</c:f>
                <c:numCache>
                  <c:formatCode>General</c:formatCode>
                  <c:ptCount val="15"/>
                  <c:pt idx="0">
                    <c:v>3717.4919586451724</c:v>
                  </c:pt>
                  <c:pt idx="1">
                    <c:v>4032.0159522751346</c:v>
                  </c:pt>
                  <c:pt idx="2">
                    <c:v>3868.6120306700468</c:v>
                  </c:pt>
                  <c:pt idx="3">
                    <c:v>4375.2579048145562</c:v>
                  </c:pt>
                  <c:pt idx="4">
                    <c:v>3524.7781221000478</c:v>
                  </c:pt>
                  <c:pt idx="5">
                    <c:v>3717.4919586451724</c:v>
                  </c:pt>
                  <c:pt idx="6">
                    <c:v>3568.5131797948852</c:v>
                  </c:pt>
                  <c:pt idx="7">
                    <c:v>3854.3870917400345</c:v>
                  </c:pt>
                  <c:pt idx="9">
                    <c:v>3930.7233526697382</c:v>
                  </c:pt>
                  <c:pt idx="10">
                    <c:v>4463.2850984949619</c:v>
                  </c:pt>
                  <c:pt idx="11">
                    <c:v>3780.5975320152938</c:v>
                  </c:pt>
                  <c:pt idx="12">
                    <c:v>3275.7529450347647</c:v>
                  </c:pt>
                  <c:pt idx="13">
                    <c:v>4306.5673192795366</c:v>
                  </c:pt>
                  <c:pt idx="14">
                    <c:v>3797.2231450900435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PaviaU!$K$8:$K$22</c:f>
              <c:numCache>
                <c:formatCode>General</c:formatCode>
                <c:ptCount val="15"/>
                <c:pt idx="0">
                  <c:v>16631107</c:v>
                </c:pt>
                <c:pt idx="1">
                  <c:v>16630029.66666667</c:v>
                </c:pt>
                <c:pt idx="2">
                  <c:v>16629619</c:v>
                </c:pt>
                <c:pt idx="3">
                  <c:v>16630160.33333333</c:v>
                </c:pt>
                <c:pt idx="4">
                  <c:v>16631109.66666667</c:v>
                </c:pt>
                <c:pt idx="5">
                  <c:v>16631107</c:v>
                </c:pt>
                <c:pt idx="6">
                  <c:v>16609520.33333333</c:v>
                </c:pt>
                <c:pt idx="7">
                  <c:v>16630904.33333333</c:v>
                </c:pt>
                <c:pt idx="9">
                  <c:v>16630837.66666667</c:v>
                </c:pt>
                <c:pt idx="10">
                  <c:v>16630933.66666667</c:v>
                </c:pt>
                <c:pt idx="11">
                  <c:v>16631136.33333333</c:v>
                </c:pt>
                <c:pt idx="12">
                  <c:v>16683509.66666667</c:v>
                </c:pt>
                <c:pt idx="13">
                  <c:v>16664080.33333333</c:v>
                </c:pt>
                <c:pt idx="14">
                  <c:v>16630797.66666667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FB-4860-8742-46F2491C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PaviaU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PaviaU!$I$4:$I$22</c:f>
                <c:numCache>
                  <c:formatCode>General</c:formatCode>
                  <c:ptCount val="19"/>
                  <c:pt idx="0">
                    <c:v>1.0790396952007768</c:v>
                  </c:pt>
                  <c:pt idx="1">
                    <c:v>6.3002169015752543</c:v>
                  </c:pt>
                  <c:pt idx="2">
                    <c:v>1.2519630327449405E-3</c:v>
                  </c:pt>
                  <c:pt idx="3">
                    <c:v>1.7798978369658442</c:v>
                  </c:pt>
                  <c:pt idx="4">
                    <c:v>4.5186914275431311E-2</c:v>
                  </c:pt>
                  <c:pt idx="5">
                    <c:v>0.35826044633121445</c:v>
                  </c:pt>
                  <c:pt idx="6">
                    <c:v>0.41484618699315945</c:v>
                  </c:pt>
                  <c:pt idx="7">
                    <c:v>1.5060599543981823</c:v>
                  </c:pt>
                  <c:pt idx="8">
                    <c:v>0.24837996372731008</c:v>
                  </c:pt>
                  <c:pt idx="9">
                    <c:v>9.6913850871728879E-2</c:v>
                  </c:pt>
                  <c:pt idx="10">
                    <c:v>1.0742305738816214</c:v>
                  </c:pt>
                  <c:pt idx="11">
                    <c:v>0.27861619147543681</c:v>
                  </c:pt>
                  <c:pt idx="13">
                    <c:v>0.45021097608715577</c:v>
                  </c:pt>
                  <c:pt idx="14">
                    <c:v>2.1625791010946083E-2</c:v>
                  </c:pt>
                  <c:pt idx="15">
                    <c:v>0.20145706864469615</c:v>
                  </c:pt>
                  <c:pt idx="16">
                    <c:v>0.65766566353215694</c:v>
                  </c:pt>
                  <c:pt idx="17">
                    <c:v>0.23434727574759284</c:v>
                  </c:pt>
                  <c:pt idx="18">
                    <c:v>0.21785415442596445</c:v>
                  </c:pt>
                </c:numCache>
              </c:numRef>
            </c:plus>
            <c:minus>
              <c:numRef>
                <c:f>PaviaU!$I$4:$I$22</c:f>
                <c:numCache>
                  <c:formatCode>General</c:formatCode>
                  <c:ptCount val="19"/>
                  <c:pt idx="0">
                    <c:v>1.0790396952007768</c:v>
                  </c:pt>
                  <c:pt idx="1">
                    <c:v>6.3002169015752543</c:v>
                  </c:pt>
                  <c:pt idx="2">
                    <c:v>1.2519630327449405E-3</c:v>
                  </c:pt>
                  <c:pt idx="3">
                    <c:v>1.7798978369658442</c:v>
                  </c:pt>
                  <c:pt idx="4">
                    <c:v>4.5186914275431311E-2</c:v>
                  </c:pt>
                  <c:pt idx="5">
                    <c:v>0.35826044633121445</c:v>
                  </c:pt>
                  <c:pt idx="6">
                    <c:v>0.41484618699315945</c:v>
                  </c:pt>
                  <c:pt idx="7">
                    <c:v>1.5060599543981823</c:v>
                  </c:pt>
                  <c:pt idx="8">
                    <c:v>0.24837996372731008</c:v>
                  </c:pt>
                  <c:pt idx="9">
                    <c:v>9.6913850871728879E-2</c:v>
                  </c:pt>
                  <c:pt idx="10">
                    <c:v>1.0742305738816214</c:v>
                  </c:pt>
                  <c:pt idx="11">
                    <c:v>0.27861619147543681</c:v>
                  </c:pt>
                  <c:pt idx="13">
                    <c:v>0.45021097608715577</c:v>
                  </c:pt>
                  <c:pt idx="14">
                    <c:v>2.1625791010946083E-2</c:v>
                  </c:pt>
                  <c:pt idx="15">
                    <c:v>0.20145706864469615</c:v>
                  </c:pt>
                  <c:pt idx="16">
                    <c:v>0.65766566353215694</c:v>
                  </c:pt>
                  <c:pt idx="17">
                    <c:v>0.23434727574759284</c:v>
                  </c:pt>
                  <c:pt idx="18">
                    <c:v>0.21785415442596445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PaviaU!$F$4:$F$22</c:f>
              <c:numCache>
                <c:formatCode>General</c:formatCode>
                <c:ptCount val="19"/>
                <c:pt idx="0">
                  <c:v>586.18921860059106</c:v>
                </c:pt>
                <c:pt idx="1">
                  <c:v>162.94289509455359</c:v>
                </c:pt>
                <c:pt idx="2">
                  <c:v>0.27685856819152832</c:v>
                </c:pt>
                <c:pt idx="3">
                  <c:v>84.048813104629517</c:v>
                </c:pt>
                <c:pt idx="4">
                  <c:v>2.6439561049143472</c:v>
                </c:pt>
                <c:pt idx="5">
                  <c:v>3.7257072130839028</c:v>
                </c:pt>
                <c:pt idx="6">
                  <c:v>15.63199178377787</c:v>
                </c:pt>
                <c:pt idx="7">
                  <c:v>267.43094046910602</c:v>
                </c:pt>
                <c:pt idx="8">
                  <c:v>3.4091346263885498</c:v>
                </c:pt>
                <c:pt idx="9">
                  <c:v>2.152732928593954</c:v>
                </c:pt>
                <c:pt idx="10">
                  <c:v>9.7383960088094081</c:v>
                </c:pt>
                <c:pt idx="11">
                  <c:v>4.5695738792419434</c:v>
                </c:pt>
                <c:pt idx="13">
                  <c:v>6.0850442250569658</c:v>
                </c:pt>
                <c:pt idx="14">
                  <c:v>3.795520861943563</c:v>
                </c:pt>
                <c:pt idx="15">
                  <c:v>5.3539609114329023</c:v>
                </c:pt>
                <c:pt idx="16">
                  <c:v>141.49955630302429</c:v>
                </c:pt>
                <c:pt idx="17">
                  <c:v>6.1087667942047119</c:v>
                </c:pt>
                <c:pt idx="18">
                  <c:v>6.0245332717895508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F-41A6-BAF6-D64CE7E8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PaviaU!$E$4:$E$22</c:f>
                <c:numCache>
                  <c:formatCode>General</c:formatCode>
                  <c:ptCount val="19"/>
                  <c:pt idx="0">
                    <c:v>0.74288493393120092</c:v>
                  </c:pt>
                  <c:pt idx="1">
                    <c:v>0</c:v>
                  </c:pt>
                  <c:pt idx="2">
                    <c:v>3.3266086948625198</c:v>
                  </c:pt>
                  <c:pt idx="3">
                    <c:v>1.2205707616013513</c:v>
                  </c:pt>
                  <c:pt idx="4">
                    <c:v>1.6529556450101097</c:v>
                  </c:pt>
                  <c:pt idx="5">
                    <c:v>5.7520797323583963</c:v>
                  </c:pt>
                  <c:pt idx="6">
                    <c:v>21.907750601463647</c:v>
                  </c:pt>
                  <c:pt idx="7">
                    <c:v>12.281428730119387</c:v>
                  </c:pt>
                  <c:pt idx="8">
                    <c:v>15.293388108002404</c:v>
                  </c:pt>
                  <c:pt idx="9">
                    <c:v>3.1195051336334956</c:v>
                  </c:pt>
                  <c:pt idx="10">
                    <c:v>22.723051366376069</c:v>
                  </c:pt>
                  <c:pt idx="11">
                    <c:v>3.582533505853462</c:v>
                  </c:pt>
                  <c:pt idx="13">
                    <c:v>244.18148031137912</c:v>
                  </c:pt>
                  <c:pt idx="14">
                    <c:v>35.234898564927562</c:v>
                  </c:pt>
                  <c:pt idx="15">
                    <c:v>12.61564749215438</c:v>
                  </c:pt>
                  <c:pt idx="16">
                    <c:v>45.700018878490027</c:v>
                  </c:pt>
                  <c:pt idx="17">
                    <c:v>13.189200916918395</c:v>
                  </c:pt>
                  <c:pt idx="18">
                    <c:v>24.404179884659328</c:v>
                  </c:pt>
                </c:numCache>
              </c:numRef>
            </c:plus>
            <c:minus>
              <c:numRef>
                <c:f>PaviaU!$E$4:$E$22</c:f>
                <c:numCache>
                  <c:formatCode>General</c:formatCode>
                  <c:ptCount val="19"/>
                  <c:pt idx="0">
                    <c:v>0.74288493393120092</c:v>
                  </c:pt>
                  <c:pt idx="1">
                    <c:v>0</c:v>
                  </c:pt>
                  <c:pt idx="2">
                    <c:v>3.3266086948625198</c:v>
                  </c:pt>
                  <c:pt idx="3">
                    <c:v>1.2205707616013513</c:v>
                  </c:pt>
                  <c:pt idx="4">
                    <c:v>1.6529556450101097</c:v>
                  </c:pt>
                  <c:pt idx="5">
                    <c:v>5.7520797323583963</c:v>
                  </c:pt>
                  <c:pt idx="6">
                    <c:v>21.907750601463647</c:v>
                  </c:pt>
                  <c:pt idx="7">
                    <c:v>12.281428730119387</c:v>
                  </c:pt>
                  <c:pt idx="8">
                    <c:v>15.293388108002404</c:v>
                  </c:pt>
                  <c:pt idx="9">
                    <c:v>3.1195051336334956</c:v>
                  </c:pt>
                  <c:pt idx="10">
                    <c:v>22.723051366376069</c:v>
                  </c:pt>
                  <c:pt idx="11">
                    <c:v>3.582533505853462</c:v>
                  </c:pt>
                  <c:pt idx="13">
                    <c:v>244.18148031137912</c:v>
                  </c:pt>
                  <c:pt idx="14">
                    <c:v>35.234898564927562</c:v>
                  </c:pt>
                  <c:pt idx="15">
                    <c:v>12.61564749215438</c:v>
                  </c:pt>
                  <c:pt idx="16">
                    <c:v>45.700018878490027</c:v>
                  </c:pt>
                  <c:pt idx="17">
                    <c:v>13.189200916918395</c:v>
                  </c:pt>
                  <c:pt idx="18">
                    <c:v>24.404179884659328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PaviaU!$B$4:$B$22</c:f>
              <c:numCache>
                <c:formatCode>General</c:formatCode>
                <c:ptCount val="19"/>
                <c:pt idx="0">
                  <c:v>75.725172678629562</c:v>
                </c:pt>
                <c:pt idx="2">
                  <c:v>16.018546342849731</c:v>
                </c:pt>
                <c:pt idx="3">
                  <c:v>20.913175582885739</c:v>
                </c:pt>
                <c:pt idx="4">
                  <c:v>275.81241122881568</c:v>
                </c:pt>
                <c:pt idx="5">
                  <c:v>426.24319903055829</c:v>
                </c:pt>
                <c:pt idx="6">
                  <c:v>872.43841012318933</c:v>
                </c:pt>
                <c:pt idx="7">
                  <c:v>2692.926550070445</c:v>
                </c:pt>
                <c:pt idx="8">
                  <c:v>391.74710869789118</c:v>
                </c:pt>
                <c:pt idx="9">
                  <c:v>192.2712077299754</c:v>
                </c:pt>
                <c:pt idx="10">
                  <c:v>889.90822521845496</c:v>
                </c:pt>
                <c:pt idx="11">
                  <c:v>438.23836914698279</c:v>
                </c:pt>
                <c:pt idx="12">
                  <c:v>0</c:v>
                </c:pt>
                <c:pt idx="13">
                  <c:v>2577.7452750205989</c:v>
                </c:pt>
                <c:pt idx="14">
                  <c:v>3972.5996171633401</c:v>
                </c:pt>
                <c:pt idx="15">
                  <c:v>363.00463326772052</c:v>
                </c:pt>
                <c:pt idx="16">
                  <c:v>7677.5041161378222</c:v>
                </c:pt>
                <c:pt idx="17">
                  <c:v>231.20786182085669</c:v>
                </c:pt>
                <c:pt idx="18">
                  <c:v>481.84998790423077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1A6-BAF6-D64CE7E8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KSC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PaviaU!$R$4:$R$22</c:f>
                <c:numCache>
                  <c:formatCode>General</c:formatCode>
                  <c:ptCount val="19"/>
                  <c:pt idx="0">
                    <c:v>0.13172334346023007</c:v>
                  </c:pt>
                  <c:pt idx="1">
                    <c:v>2.418554863596917</c:v>
                  </c:pt>
                  <c:pt idx="2">
                    <c:v>0.49535159054340028</c:v>
                  </c:pt>
                  <c:pt idx="3">
                    <c:v>0.24349244595200759</c:v>
                  </c:pt>
                  <c:pt idx="4">
                    <c:v>0.86750067514891072</c:v>
                  </c:pt>
                  <c:pt idx="5">
                    <c:v>0.10299182234475524</c:v>
                  </c:pt>
                  <c:pt idx="6">
                    <c:v>1.4622763610933163</c:v>
                  </c:pt>
                  <c:pt idx="7">
                    <c:v>3.9991539836660408</c:v>
                  </c:pt>
                  <c:pt idx="8">
                    <c:v>0.11338087750604586</c:v>
                  </c:pt>
                  <c:pt idx="9">
                    <c:v>1.2423928600386915</c:v>
                  </c:pt>
                  <c:pt idx="10">
                    <c:v>0.36639084424711399</c:v>
                  </c:pt>
                  <c:pt idx="11">
                    <c:v>19.772774392181631</c:v>
                  </c:pt>
                  <c:pt idx="13">
                    <c:v>0.27249074899754788</c:v>
                  </c:pt>
                  <c:pt idx="14">
                    <c:v>0.53028221791383601</c:v>
                  </c:pt>
                  <c:pt idx="15">
                    <c:v>0.54051621781136561</c:v>
                  </c:pt>
                  <c:pt idx="16">
                    <c:v>0.62253784931024114</c:v>
                  </c:pt>
                  <c:pt idx="17">
                    <c:v>1.9717395207078852</c:v>
                  </c:pt>
                  <c:pt idx="18">
                    <c:v>0.38490411918672152</c:v>
                  </c:pt>
                </c:numCache>
              </c:numRef>
            </c:plus>
            <c:minus>
              <c:numRef>
                <c:f>PaviaU!$R$4:$R$22</c:f>
                <c:numCache>
                  <c:formatCode>General</c:formatCode>
                  <c:ptCount val="19"/>
                  <c:pt idx="0">
                    <c:v>0.13172334346023007</c:v>
                  </c:pt>
                  <c:pt idx="1">
                    <c:v>2.418554863596917</c:v>
                  </c:pt>
                  <c:pt idx="2">
                    <c:v>0.49535159054340028</c:v>
                  </c:pt>
                  <c:pt idx="3">
                    <c:v>0.24349244595200759</c:v>
                  </c:pt>
                  <c:pt idx="4">
                    <c:v>0.86750067514891072</c:v>
                  </c:pt>
                  <c:pt idx="5">
                    <c:v>0.10299182234475524</c:v>
                  </c:pt>
                  <c:pt idx="6">
                    <c:v>1.4622763610933163</c:v>
                  </c:pt>
                  <c:pt idx="7">
                    <c:v>3.9991539836660408</c:v>
                  </c:pt>
                  <c:pt idx="8">
                    <c:v>0.11338087750604586</c:v>
                  </c:pt>
                  <c:pt idx="9">
                    <c:v>1.2423928600386915</c:v>
                  </c:pt>
                  <c:pt idx="10">
                    <c:v>0.36639084424711399</c:v>
                  </c:pt>
                  <c:pt idx="11">
                    <c:v>19.772774392181631</c:v>
                  </c:pt>
                  <c:pt idx="13">
                    <c:v>0.27249074899754788</c:v>
                  </c:pt>
                  <c:pt idx="14">
                    <c:v>0.53028221791383601</c:v>
                  </c:pt>
                  <c:pt idx="15">
                    <c:v>0.54051621781136561</c:v>
                  </c:pt>
                  <c:pt idx="16">
                    <c:v>0.62253784931024114</c:v>
                  </c:pt>
                  <c:pt idx="17">
                    <c:v>1.9717395207078852</c:v>
                  </c:pt>
                  <c:pt idx="18">
                    <c:v>0.38490411918672152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KSC!$O$4:$O$22</c:f>
              <c:numCache>
                <c:formatCode>General</c:formatCode>
                <c:ptCount val="19"/>
                <c:pt idx="0">
                  <c:v>17.83317353787152</c:v>
                </c:pt>
                <c:pt idx="1">
                  <c:v>68.040907638223089</c:v>
                </c:pt>
                <c:pt idx="2">
                  <c:v>87.791626717801208</c:v>
                </c:pt>
                <c:pt idx="3">
                  <c:v>89.453499520613619</c:v>
                </c:pt>
                <c:pt idx="4">
                  <c:v>79.993608181527648</c:v>
                </c:pt>
                <c:pt idx="5">
                  <c:v>34.579737935442637</c:v>
                </c:pt>
                <c:pt idx="6">
                  <c:v>87.088526685842126</c:v>
                </c:pt>
                <c:pt idx="7">
                  <c:v>17.83317353787152</c:v>
                </c:pt>
                <c:pt idx="8">
                  <c:v>19.01565995525727</c:v>
                </c:pt>
                <c:pt idx="9">
                  <c:v>17.83317353787152</c:v>
                </c:pt>
                <c:pt idx="10">
                  <c:v>94.375199744327276</c:v>
                </c:pt>
                <c:pt idx="11">
                  <c:v>16.714605305209329</c:v>
                </c:pt>
                <c:pt idx="13">
                  <c:v>82.646212847555134</c:v>
                </c:pt>
                <c:pt idx="14">
                  <c:v>66.57078938958135</c:v>
                </c:pt>
                <c:pt idx="15">
                  <c:v>18.664109939277729</c:v>
                </c:pt>
                <c:pt idx="16">
                  <c:v>91.339085969958447</c:v>
                </c:pt>
                <c:pt idx="17">
                  <c:v>78.235858101629915</c:v>
                </c:pt>
                <c:pt idx="18">
                  <c:v>96.772131671460542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0-4400-BBC0-BB4A678505D9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PaviaU!$V$4:$V$22</c:f>
                <c:numCache>
                  <c:formatCode>General</c:formatCode>
                  <c:ptCount val="19"/>
                  <c:pt idx="0">
                    <c:v>0.12999118945448984</c:v>
                  </c:pt>
                  <c:pt idx="1">
                    <c:v>3.4509566476763283</c:v>
                  </c:pt>
                  <c:pt idx="2">
                    <c:v>0.34143483901711846</c:v>
                  </c:pt>
                  <c:pt idx="3">
                    <c:v>0.14489370719778805</c:v>
                  </c:pt>
                  <c:pt idx="4">
                    <c:v>0.64600414968619191</c:v>
                  </c:pt>
                  <c:pt idx="5">
                    <c:v>0.14250515206494185</c:v>
                  </c:pt>
                  <c:pt idx="6">
                    <c:v>1.4159167830380994</c:v>
                  </c:pt>
                  <c:pt idx="7">
                    <c:v>7.1565924235968623</c:v>
                  </c:pt>
                  <c:pt idx="8">
                    <c:v>0.10174706298396785</c:v>
                  </c:pt>
                  <c:pt idx="9">
                    <c:v>1.0832072494722027</c:v>
                  </c:pt>
                  <c:pt idx="10">
                    <c:v>0.55026362700385079</c:v>
                  </c:pt>
                  <c:pt idx="11">
                    <c:v>6.4927378454741493</c:v>
                  </c:pt>
                  <c:pt idx="13">
                    <c:v>0.36811850842649108</c:v>
                  </c:pt>
                  <c:pt idx="14">
                    <c:v>2.5949761785756991</c:v>
                  </c:pt>
                  <c:pt idx="15">
                    <c:v>0.52710471858737407</c:v>
                  </c:pt>
                  <c:pt idx="16">
                    <c:v>0.40651034748713499</c:v>
                  </c:pt>
                  <c:pt idx="17">
                    <c:v>2.3583918855788468</c:v>
                  </c:pt>
                  <c:pt idx="18">
                    <c:v>0.44147415209895513</c:v>
                  </c:pt>
                </c:numCache>
              </c:numRef>
            </c:plus>
            <c:minus>
              <c:numRef>
                <c:f>PaviaU!$V$4:$V$22</c:f>
                <c:numCache>
                  <c:formatCode>General</c:formatCode>
                  <c:ptCount val="19"/>
                  <c:pt idx="0">
                    <c:v>0.12999118945448984</c:v>
                  </c:pt>
                  <c:pt idx="1">
                    <c:v>3.4509566476763283</c:v>
                  </c:pt>
                  <c:pt idx="2">
                    <c:v>0.34143483901711846</c:v>
                  </c:pt>
                  <c:pt idx="3">
                    <c:v>0.14489370719778805</c:v>
                  </c:pt>
                  <c:pt idx="4">
                    <c:v>0.64600414968619191</c:v>
                  </c:pt>
                  <c:pt idx="5">
                    <c:v>0.14250515206494185</c:v>
                  </c:pt>
                  <c:pt idx="6">
                    <c:v>1.4159167830380994</c:v>
                  </c:pt>
                  <c:pt idx="7">
                    <c:v>7.1565924235968623</c:v>
                  </c:pt>
                  <c:pt idx="8">
                    <c:v>0.10174706298396785</c:v>
                  </c:pt>
                  <c:pt idx="9">
                    <c:v>1.0832072494722027</c:v>
                  </c:pt>
                  <c:pt idx="10">
                    <c:v>0.55026362700385079</c:v>
                  </c:pt>
                  <c:pt idx="11">
                    <c:v>6.4927378454741493</c:v>
                  </c:pt>
                  <c:pt idx="13">
                    <c:v>0.36811850842649108</c:v>
                  </c:pt>
                  <c:pt idx="14">
                    <c:v>2.5949761785756991</c:v>
                  </c:pt>
                  <c:pt idx="15">
                    <c:v>0.52710471858737407</c:v>
                  </c:pt>
                  <c:pt idx="16">
                    <c:v>0.40651034748713499</c:v>
                  </c:pt>
                  <c:pt idx="17">
                    <c:v>2.3583918855788468</c:v>
                  </c:pt>
                  <c:pt idx="18">
                    <c:v>0.44147415209895513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KSC!$S$4:$S$22</c:f>
              <c:numCache>
                <c:formatCode>General</c:formatCode>
                <c:ptCount val="19"/>
                <c:pt idx="0">
                  <c:v>7.6923076923076934</c:v>
                </c:pt>
                <c:pt idx="1">
                  <c:v>49.642075114599407</c:v>
                </c:pt>
                <c:pt idx="2">
                  <c:v>79.9829442772551</c:v>
                </c:pt>
                <c:pt idx="3">
                  <c:v>83.891436467962293</c:v>
                </c:pt>
                <c:pt idx="4">
                  <c:v>70.962794425015844</c:v>
                </c:pt>
                <c:pt idx="5">
                  <c:v>19.611139582228109</c:v>
                </c:pt>
                <c:pt idx="6">
                  <c:v>78.487616278749826</c:v>
                </c:pt>
                <c:pt idx="7">
                  <c:v>7.6923076923076934</c:v>
                </c:pt>
                <c:pt idx="8">
                  <c:v>8.8166017226665243</c:v>
                </c:pt>
                <c:pt idx="9">
                  <c:v>7.6923076923076934</c:v>
                </c:pt>
                <c:pt idx="10">
                  <c:v>92.059046912346204</c:v>
                </c:pt>
                <c:pt idx="11">
                  <c:v>7.6754385964912286</c:v>
                </c:pt>
                <c:pt idx="13">
                  <c:v>73.745265630433096</c:v>
                </c:pt>
                <c:pt idx="14">
                  <c:v>47.964407028280739</c:v>
                </c:pt>
                <c:pt idx="15">
                  <c:v>17.412201406409931</c:v>
                </c:pt>
                <c:pt idx="16">
                  <c:v>95.130715877349914</c:v>
                </c:pt>
                <c:pt idx="17">
                  <c:v>65.109343634687136</c:v>
                </c:pt>
                <c:pt idx="18">
                  <c:v>96.568198472340427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0-4400-BBC0-BB4A678505D9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PaviaU!$AB$4:$AB$22</c:f>
                <c:numCache>
                  <c:formatCode>General</c:formatCode>
                  <c:ptCount val="19"/>
                  <c:pt idx="0">
                    <c:v>0.15458232922633264</c:v>
                  </c:pt>
                  <c:pt idx="1">
                    <c:v>3.2536345140436627</c:v>
                  </c:pt>
                  <c:pt idx="2">
                    <c:v>0.57741403507124422</c:v>
                  </c:pt>
                  <c:pt idx="3">
                    <c:v>0.32853017780044569</c:v>
                  </c:pt>
                  <c:pt idx="4">
                    <c:v>1.1126759470546421</c:v>
                  </c:pt>
                  <c:pt idx="5">
                    <c:v>0.13150291473372766</c:v>
                  </c:pt>
                  <c:pt idx="6">
                    <c:v>1.9408764761426889</c:v>
                  </c:pt>
                  <c:pt idx="7">
                    <c:v>5.0218557454094093</c:v>
                  </c:pt>
                  <c:pt idx="8">
                    <c:v>0.1457765213916995</c:v>
                  </c:pt>
                  <c:pt idx="9">
                    <c:v>1.8106896281351759</c:v>
                  </c:pt>
                  <c:pt idx="10">
                    <c:v>0.47494323453378118</c:v>
                  </c:pt>
                  <c:pt idx="11">
                    <c:v>15.300366044331298</c:v>
                  </c:pt>
                  <c:pt idx="12">
                    <c:v>0</c:v>
                  </c:pt>
                  <c:pt idx="13">
                    <c:v>0.34809842345996378</c:v>
                  </c:pt>
                  <c:pt idx="14">
                    <c:v>0.75285723966023732</c:v>
                  </c:pt>
                  <c:pt idx="15">
                    <c:v>0.68603241847114416</c:v>
                  </c:pt>
                  <c:pt idx="16">
                    <c:v>0.72830940939807576</c:v>
                  </c:pt>
                  <c:pt idx="17">
                    <c:v>2.7303668479243259</c:v>
                  </c:pt>
                  <c:pt idx="18">
                    <c:v>0.49115703278049816</c:v>
                  </c:pt>
                </c:numCache>
              </c:numRef>
            </c:plus>
            <c:minus>
              <c:numRef>
                <c:f>PaviaU!$AB$4:$AB$22</c:f>
                <c:numCache>
                  <c:formatCode>General</c:formatCode>
                  <c:ptCount val="19"/>
                  <c:pt idx="0">
                    <c:v>0.15458232922633264</c:v>
                  </c:pt>
                  <c:pt idx="1">
                    <c:v>3.2536345140436627</c:v>
                  </c:pt>
                  <c:pt idx="2">
                    <c:v>0.57741403507124422</c:v>
                  </c:pt>
                  <c:pt idx="3">
                    <c:v>0.32853017780044569</c:v>
                  </c:pt>
                  <c:pt idx="4">
                    <c:v>1.1126759470546421</c:v>
                  </c:pt>
                  <c:pt idx="5">
                    <c:v>0.13150291473372766</c:v>
                  </c:pt>
                  <c:pt idx="6">
                    <c:v>1.9408764761426889</c:v>
                  </c:pt>
                  <c:pt idx="7">
                    <c:v>5.0218557454094093</c:v>
                  </c:pt>
                  <c:pt idx="8">
                    <c:v>0.1457765213916995</c:v>
                  </c:pt>
                  <c:pt idx="9">
                    <c:v>1.8106896281351759</c:v>
                  </c:pt>
                  <c:pt idx="10">
                    <c:v>0.47494323453378118</c:v>
                  </c:pt>
                  <c:pt idx="11">
                    <c:v>15.300366044331298</c:v>
                  </c:pt>
                  <c:pt idx="12">
                    <c:v>0</c:v>
                  </c:pt>
                  <c:pt idx="13">
                    <c:v>0.34809842345996378</c:v>
                  </c:pt>
                  <c:pt idx="14">
                    <c:v>0.75285723966023732</c:v>
                  </c:pt>
                  <c:pt idx="15">
                    <c:v>0.68603241847114416</c:v>
                  </c:pt>
                  <c:pt idx="16">
                    <c:v>0.72830940939807576</c:v>
                  </c:pt>
                  <c:pt idx="17">
                    <c:v>2.7303668479243259</c:v>
                  </c:pt>
                  <c:pt idx="18">
                    <c:v>0.49115703278049816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KSC!$X$4:$X$22</c:f>
              <c:numCache>
                <c:formatCode>General</c:formatCode>
                <c:ptCount val="19"/>
                <c:pt idx="0">
                  <c:v>0</c:v>
                </c:pt>
                <c:pt idx="1">
                  <c:v>63.599051999080444</c:v>
                </c:pt>
                <c:pt idx="2">
                  <c:v>86.370462182881951</c:v>
                </c:pt>
                <c:pt idx="3">
                  <c:v>88.256700336791155</c:v>
                </c:pt>
                <c:pt idx="4">
                  <c:v>77.69321866820826</c:v>
                </c:pt>
                <c:pt idx="5">
                  <c:v>22.464258149173681</c:v>
                </c:pt>
                <c:pt idx="6">
                  <c:v>85.61952132380361</c:v>
                </c:pt>
                <c:pt idx="7">
                  <c:v>1.9518499103089109</c:v>
                </c:pt>
                <c:pt idx="8">
                  <c:v>1.7797188849832761</c:v>
                </c:pt>
                <c:pt idx="9">
                  <c:v>0</c:v>
                </c:pt>
                <c:pt idx="10">
                  <c:v>93.75200975226457</c:v>
                </c:pt>
                <c:pt idx="11">
                  <c:v>8.1642743179215806E-3</c:v>
                </c:pt>
                <c:pt idx="12">
                  <c:v>0</c:v>
                </c:pt>
                <c:pt idx="13">
                  <c:v>80.677146382875208</c:v>
                </c:pt>
                <c:pt idx="14">
                  <c:v>62.018464838646224</c:v>
                </c:pt>
                <c:pt idx="15">
                  <c:v>10.29103511716086</c:v>
                </c:pt>
                <c:pt idx="16">
                  <c:v>90.485580248976021</c:v>
                </c:pt>
                <c:pt idx="17">
                  <c:v>75.672459626058384</c:v>
                </c:pt>
                <c:pt idx="18">
                  <c:v>96.416187757304883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0-4400-BBC0-BB4A6785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KSC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KSC!$J$8:$J$22</c:f>
              <c:numCache>
                <c:formatCode>General</c:formatCode>
                <c:ptCount val="15"/>
                <c:pt idx="0">
                  <c:v>343493632</c:v>
                </c:pt>
                <c:pt idx="1">
                  <c:v>518144</c:v>
                </c:pt>
                <c:pt idx="2">
                  <c:v>8054272</c:v>
                </c:pt>
                <c:pt idx="3">
                  <c:v>14353066.66666667</c:v>
                </c:pt>
                <c:pt idx="4">
                  <c:v>1477120</c:v>
                </c:pt>
                <c:pt idx="5">
                  <c:v>965120</c:v>
                </c:pt>
                <c:pt idx="6">
                  <c:v>5064192</c:v>
                </c:pt>
                <c:pt idx="7">
                  <c:v>1038520832</c:v>
                </c:pt>
                <c:pt idx="9">
                  <c:v>57138858.666666657</c:v>
                </c:pt>
                <c:pt idx="10">
                  <c:v>128000</c:v>
                </c:pt>
                <c:pt idx="11">
                  <c:v>3957760</c:v>
                </c:pt>
                <c:pt idx="12">
                  <c:v>13489656832</c:v>
                </c:pt>
                <c:pt idx="13">
                  <c:v>45905408</c:v>
                </c:pt>
                <c:pt idx="14">
                  <c:v>22118400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F9F-989C-8A29DE33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KSC!$N$8:$N$22</c:f>
                <c:numCache>
                  <c:formatCode>General</c:formatCode>
                  <c:ptCount val="15"/>
                  <c:pt idx="0">
                    <c:v>16063.614872656763</c:v>
                  </c:pt>
                  <c:pt idx="1">
                    <c:v>16524.699160508811</c:v>
                  </c:pt>
                  <c:pt idx="2">
                    <c:v>15831.218703825027</c:v>
                  </c:pt>
                  <c:pt idx="3">
                    <c:v>16645.155250698328</c:v>
                  </c:pt>
                  <c:pt idx="4">
                    <c:v>16148.032439831644</c:v>
                  </c:pt>
                  <c:pt idx="5">
                    <c:v>16298.693885676563</c:v>
                  </c:pt>
                  <c:pt idx="6">
                    <c:v>8046.7065680138767</c:v>
                  </c:pt>
                  <c:pt idx="7">
                    <c:v>16069.350583966821</c:v>
                  </c:pt>
                  <c:pt idx="8">
                    <c:v>0</c:v>
                  </c:pt>
                  <c:pt idx="9">
                    <c:v>15879.657008524984</c:v>
                  </c:pt>
                  <c:pt idx="10">
                    <c:v>16246.8167081438</c:v>
                  </c:pt>
                  <c:pt idx="11">
                    <c:v>16026.128691598773</c:v>
                  </c:pt>
                  <c:pt idx="12">
                    <c:v>3746.2817335724831</c:v>
                  </c:pt>
                  <c:pt idx="13">
                    <c:v>40271.420234885067</c:v>
                  </c:pt>
                  <c:pt idx="14">
                    <c:v>16252.553578455001</c:v>
                  </c:pt>
                </c:numCache>
              </c:numRef>
            </c:plus>
            <c:minus>
              <c:numRef>
                <c:f>KSC!$N$8:$N$22</c:f>
                <c:numCache>
                  <c:formatCode>General</c:formatCode>
                  <c:ptCount val="15"/>
                  <c:pt idx="0">
                    <c:v>16063.614872656763</c:v>
                  </c:pt>
                  <c:pt idx="1">
                    <c:v>16524.699160508811</c:v>
                  </c:pt>
                  <c:pt idx="2">
                    <c:v>15831.218703825027</c:v>
                  </c:pt>
                  <c:pt idx="3">
                    <c:v>16645.155250698328</c:v>
                  </c:pt>
                  <c:pt idx="4">
                    <c:v>16148.032439831644</c:v>
                  </c:pt>
                  <c:pt idx="5">
                    <c:v>16298.693885676563</c:v>
                  </c:pt>
                  <c:pt idx="6">
                    <c:v>8046.7065680138767</c:v>
                  </c:pt>
                  <c:pt idx="7">
                    <c:v>16069.350583966821</c:v>
                  </c:pt>
                  <c:pt idx="8">
                    <c:v>0</c:v>
                  </c:pt>
                  <c:pt idx="9">
                    <c:v>15879.657008524984</c:v>
                  </c:pt>
                  <c:pt idx="10">
                    <c:v>16246.8167081438</c:v>
                  </c:pt>
                  <c:pt idx="11">
                    <c:v>16026.128691598773</c:v>
                  </c:pt>
                  <c:pt idx="12">
                    <c:v>3746.2817335724831</c:v>
                  </c:pt>
                  <c:pt idx="13">
                    <c:v>40271.420234885067</c:v>
                  </c:pt>
                  <c:pt idx="14">
                    <c:v>16252.553578455001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KSC!$K$8:$K$22</c:f>
              <c:numCache>
                <c:formatCode>General</c:formatCode>
                <c:ptCount val="15"/>
                <c:pt idx="0">
                  <c:v>35220792.333333343</c:v>
                </c:pt>
                <c:pt idx="1">
                  <c:v>35220371</c:v>
                </c:pt>
                <c:pt idx="2">
                  <c:v>35220304.333333343</c:v>
                </c:pt>
                <c:pt idx="3">
                  <c:v>35220427</c:v>
                </c:pt>
                <c:pt idx="4">
                  <c:v>35220747</c:v>
                </c:pt>
                <c:pt idx="5">
                  <c:v>35220571</c:v>
                </c:pt>
                <c:pt idx="6">
                  <c:v>35217232.333333343</c:v>
                </c:pt>
                <c:pt idx="7">
                  <c:v>35220795</c:v>
                </c:pt>
                <c:pt idx="9">
                  <c:v>35221136.333333343</c:v>
                </c:pt>
                <c:pt idx="10">
                  <c:v>35221139</c:v>
                </c:pt>
                <c:pt idx="11">
                  <c:v>35221003</c:v>
                </c:pt>
                <c:pt idx="12">
                  <c:v>35300349.666666657</c:v>
                </c:pt>
                <c:pt idx="13">
                  <c:v>35231973.666666657</c:v>
                </c:pt>
                <c:pt idx="14">
                  <c:v>35220789.666666657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9-4F9F-989C-8A29DE33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KSC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KSC!$I$4:$I$22</c:f>
                <c:numCache>
                  <c:formatCode>General</c:formatCode>
                  <c:ptCount val="19"/>
                  <c:pt idx="0">
                    <c:v>8.0671939330756004E-2</c:v>
                  </c:pt>
                  <c:pt idx="1">
                    <c:v>1.5121659871734892</c:v>
                  </c:pt>
                  <c:pt idx="2">
                    <c:v>1.6270598573293493E-2</c:v>
                  </c:pt>
                  <c:pt idx="3">
                    <c:v>3.3414762132457199</c:v>
                  </c:pt>
                  <c:pt idx="4">
                    <c:v>9.9083433916828056E-2</c:v>
                  </c:pt>
                  <c:pt idx="5">
                    <c:v>0.80820969043143531</c:v>
                  </c:pt>
                  <c:pt idx="6">
                    <c:v>1.224189843010258</c:v>
                  </c:pt>
                  <c:pt idx="7">
                    <c:v>0.78468164369701299</c:v>
                  </c:pt>
                  <c:pt idx="8">
                    <c:v>2.0840695698256901</c:v>
                  </c:pt>
                  <c:pt idx="9">
                    <c:v>0.12430919576309529</c:v>
                  </c:pt>
                  <c:pt idx="10">
                    <c:v>1.5560309381126753</c:v>
                  </c:pt>
                  <c:pt idx="11">
                    <c:v>0.17995137269674988</c:v>
                  </c:pt>
                  <c:pt idx="12">
                    <c:v>0</c:v>
                  </c:pt>
                  <c:pt idx="13">
                    <c:v>0.4217033819456546</c:v>
                  </c:pt>
                  <c:pt idx="14">
                    <c:v>0.11498839568628982</c:v>
                  </c:pt>
                  <c:pt idx="15">
                    <c:v>1.0559190076813101</c:v>
                  </c:pt>
                  <c:pt idx="16">
                    <c:v>0.38561429703344174</c:v>
                  </c:pt>
                  <c:pt idx="17">
                    <c:v>1.1468010035690543</c:v>
                  </c:pt>
                  <c:pt idx="18">
                    <c:v>4.1296197140789701</c:v>
                  </c:pt>
                </c:numCache>
              </c:numRef>
            </c:plus>
            <c:minus>
              <c:numRef>
                <c:f>KSC!$I$4:$I$22</c:f>
                <c:numCache>
                  <c:formatCode>General</c:formatCode>
                  <c:ptCount val="19"/>
                  <c:pt idx="0">
                    <c:v>8.0671939330756004E-2</c:v>
                  </c:pt>
                  <c:pt idx="1">
                    <c:v>1.5121659871734892</c:v>
                  </c:pt>
                  <c:pt idx="2">
                    <c:v>1.6270598573293493E-2</c:v>
                  </c:pt>
                  <c:pt idx="3">
                    <c:v>3.3414762132457199</c:v>
                  </c:pt>
                  <c:pt idx="4">
                    <c:v>9.9083433916828056E-2</c:v>
                  </c:pt>
                  <c:pt idx="5">
                    <c:v>0.80820969043143531</c:v>
                  </c:pt>
                  <c:pt idx="6">
                    <c:v>1.224189843010258</c:v>
                  </c:pt>
                  <c:pt idx="7">
                    <c:v>0.78468164369701299</c:v>
                  </c:pt>
                  <c:pt idx="8">
                    <c:v>2.0840695698256901</c:v>
                  </c:pt>
                  <c:pt idx="9">
                    <c:v>0.12430919576309529</c:v>
                  </c:pt>
                  <c:pt idx="10">
                    <c:v>1.5560309381126753</c:v>
                  </c:pt>
                  <c:pt idx="11">
                    <c:v>0.17995137269674988</c:v>
                  </c:pt>
                  <c:pt idx="12">
                    <c:v>0</c:v>
                  </c:pt>
                  <c:pt idx="13">
                    <c:v>0.4217033819456546</c:v>
                  </c:pt>
                  <c:pt idx="14">
                    <c:v>0.11498839568628982</c:v>
                  </c:pt>
                  <c:pt idx="15">
                    <c:v>1.0559190076813101</c:v>
                  </c:pt>
                  <c:pt idx="16">
                    <c:v>0.38561429703344174</c:v>
                  </c:pt>
                  <c:pt idx="17">
                    <c:v>1.1468010035690543</c:v>
                  </c:pt>
                  <c:pt idx="18">
                    <c:v>4.1296197140789701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KSC!$F$4:$F$22</c:f>
              <c:numCache>
                <c:formatCode>General</c:formatCode>
                <c:ptCount val="19"/>
                <c:pt idx="0">
                  <c:v>277.37450726826978</c:v>
                </c:pt>
                <c:pt idx="1">
                  <c:v>173.92124827702841</c:v>
                </c:pt>
                <c:pt idx="2">
                  <c:v>1.1480584939320879</c:v>
                </c:pt>
                <c:pt idx="3">
                  <c:v>77.723992983500167</c:v>
                </c:pt>
                <c:pt idx="4">
                  <c:v>4.6477047602335606</c:v>
                </c:pt>
                <c:pt idx="5">
                  <c:v>14.852290868759161</c:v>
                </c:pt>
                <c:pt idx="6">
                  <c:v>32.263814687728882</c:v>
                </c:pt>
                <c:pt idx="7">
                  <c:v>1043.9954530398049</c:v>
                </c:pt>
                <c:pt idx="8">
                  <c:v>14.072682698567711</c:v>
                </c:pt>
                <c:pt idx="9">
                  <c:v>3.805172761281332</c:v>
                </c:pt>
                <c:pt idx="10">
                  <c:v>31.45548582077026</c:v>
                </c:pt>
                <c:pt idx="11">
                  <c:v>14.55973847707113</c:v>
                </c:pt>
                <c:pt idx="13">
                  <c:v>26.340211391448971</c:v>
                </c:pt>
                <c:pt idx="14">
                  <c:v>6.6407592296600342</c:v>
                </c:pt>
                <c:pt idx="15">
                  <c:v>11.94874048233032</c:v>
                </c:pt>
                <c:pt idx="16">
                  <c:v>479.36860736211139</c:v>
                </c:pt>
                <c:pt idx="17">
                  <c:v>11.201409578323361</c:v>
                </c:pt>
                <c:pt idx="18">
                  <c:v>32.124664624532073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0-41CF-AE46-94489DF2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KSC!$E$4:$E$22</c:f>
                <c:numCache>
                  <c:formatCode>General</c:formatCode>
                  <c:ptCount val="19"/>
                  <c:pt idx="0">
                    <c:v>2.275651154228342E-3</c:v>
                  </c:pt>
                  <c:pt idx="1">
                    <c:v>0</c:v>
                  </c:pt>
                  <c:pt idx="2">
                    <c:v>8.6581422441655009E-2</c:v>
                  </c:pt>
                  <c:pt idx="3">
                    <c:v>1.3911100248020254</c:v>
                  </c:pt>
                  <c:pt idx="4">
                    <c:v>0.1007531884590378</c:v>
                  </c:pt>
                  <c:pt idx="5">
                    <c:v>7.8186060252650229</c:v>
                  </c:pt>
                  <c:pt idx="6">
                    <c:v>6.907805737945246</c:v>
                  </c:pt>
                  <c:pt idx="7">
                    <c:v>0.91297412340082928</c:v>
                  </c:pt>
                  <c:pt idx="8">
                    <c:v>1.9211195056221655</c:v>
                  </c:pt>
                  <c:pt idx="9">
                    <c:v>1.3651474148394698</c:v>
                  </c:pt>
                  <c:pt idx="10">
                    <c:v>0.83568515124879639</c:v>
                  </c:pt>
                  <c:pt idx="11">
                    <c:v>1.5767539825876113</c:v>
                  </c:pt>
                  <c:pt idx="13">
                    <c:v>93.913243959118063</c:v>
                  </c:pt>
                  <c:pt idx="14">
                    <c:v>195.76231476805151</c:v>
                  </c:pt>
                  <c:pt idx="15">
                    <c:v>5.6893355205130653</c:v>
                  </c:pt>
                  <c:pt idx="16">
                    <c:v>16.620068684727016</c:v>
                  </c:pt>
                  <c:pt idx="17">
                    <c:v>4.2788181312311355</c:v>
                  </c:pt>
                  <c:pt idx="18">
                    <c:v>10.490848953029669</c:v>
                  </c:pt>
                </c:numCache>
              </c:numRef>
            </c:plus>
            <c:minus>
              <c:numRef>
                <c:f>KSC!$E$4:$E$22</c:f>
                <c:numCache>
                  <c:formatCode>General</c:formatCode>
                  <c:ptCount val="19"/>
                  <c:pt idx="0">
                    <c:v>2.275651154228342E-3</c:v>
                  </c:pt>
                  <c:pt idx="1">
                    <c:v>0</c:v>
                  </c:pt>
                  <c:pt idx="2">
                    <c:v>8.6581422441655009E-2</c:v>
                  </c:pt>
                  <c:pt idx="3">
                    <c:v>1.3911100248020254</c:v>
                  </c:pt>
                  <c:pt idx="4">
                    <c:v>0.1007531884590378</c:v>
                  </c:pt>
                  <c:pt idx="5">
                    <c:v>7.8186060252650229</c:v>
                  </c:pt>
                  <c:pt idx="6">
                    <c:v>6.907805737945246</c:v>
                  </c:pt>
                  <c:pt idx="7">
                    <c:v>0.91297412340082928</c:v>
                  </c:pt>
                  <c:pt idx="8">
                    <c:v>1.9211195056221655</c:v>
                  </c:pt>
                  <c:pt idx="9">
                    <c:v>1.3651474148394698</c:v>
                  </c:pt>
                  <c:pt idx="10">
                    <c:v>0.83568515124879639</c:v>
                  </c:pt>
                  <c:pt idx="11">
                    <c:v>1.5767539825876113</c:v>
                  </c:pt>
                  <c:pt idx="13">
                    <c:v>93.913243959118063</c:v>
                  </c:pt>
                  <c:pt idx="14">
                    <c:v>195.76231476805151</c:v>
                  </c:pt>
                  <c:pt idx="15">
                    <c:v>5.6893355205130653</c:v>
                  </c:pt>
                  <c:pt idx="16">
                    <c:v>16.620068684727016</c:v>
                  </c:pt>
                  <c:pt idx="17">
                    <c:v>4.2788181312311355</c:v>
                  </c:pt>
                  <c:pt idx="18">
                    <c:v>10.490848953029669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KSC!$B$4:$B$22</c:f>
              <c:numCache>
                <c:formatCode>General</c:formatCode>
                <c:ptCount val="19"/>
                <c:pt idx="0">
                  <c:v>5.2412524223327637</c:v>
                </c:pt>
                <c:pt idx="2">
                  <c:v>2.28763747215271</c:v>
                </c:pt>
                <c:pt idx="3">
                  <c:v>2.1530972321828208</c:v>
                </c:pt>
                <c:pt idx="4">
                  <c:v>34.882757027943931</c:v>
                </c:pt>
                <c:pt idx="5">
                  <c:v>60.605887810389198</c:v>
                </c:pt>
                <c:pt idx="6">
                  <c:v>117.9464152654012</c:v>
                </c:pt>
                <c:pt idx="7">
                  <c:v>866.20204059282935</c:v>
                </c:pt>
                <c:pt idx="8">
                  <c:v>53.42759577433268</c:v>
                </c:pt>
                <c:pt idx="9">
                  <c:v>23.967527707417801</c:v>
                </c:pt>
                <c:pt idx="10">
                  <c:v>142.31864643096921</c:v>
                </c:pt>
                <c:pt idx="11">
                  <c:v>87.198856592178345</c:v>
                </c:pt>
                <c:pt idx="12">
                  <c:v>0</c:v>
                </c:pt>
                <c:pt idx="13">
                  <c:v>5200.6560127735138</c:v>
                </c:pt>
                <c:pt idx="14">
                  <c:v>6350.1397387981406</c:v>
                </c:pt>
                <c:pt idx="15">
                  <c:v>59.670902331670128</c:v>
                </c:pt>
                <c:pt idx="16">
                  <c:v>1761.3566267490389</c:v>
                </c:pt>
                <c:pt idx="17">
                  <c:v>30.53690258661906</c:v>
                </c:pt>
                <c:pt idx="18">
                  <c:v>64.569396654764816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0-41CF-AE46-94489DF2C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IndianPines!$K$8:$K$22</c:f>
              <c:numCache>
                <c:formatCode>General</c:formatCode>
                <c:ptCount val="15"/>
                <c:pt idx="0">
                  <c:v>344.59955200000002</c:v>
                </c:pt>
                <c:pt idx="1">
                  <c:v>0.56729600000000002</c:v>
                </c:pt>
                <c:pt idx="2">
                  <c:v>8.6763519999999996</c:v>
                </c:pt>
                <c:pt idx="3">
                  <c:v>14.350336</c:v>
                </c:pt>
                <c:pt idx="4">
                  <c:v>1.9502079999999999</c:v>
                </c:pt>
                <c:pt idx="5">
                  <c:v>0.87295999999999996</c:v>
                </c:pt>
                <c:pt idx="6">
                  <c:v>7.1016106666666667</c:v>
                </c:pt>
                <c:pt idx="7">
                  <c:v>1246.1757439999999</c:v>
                </c:pt>
                <c:pt idx="8">
                  <c:v>33.170005333333329</c:v>
                </c:pt>
                <c:pt idx="9">
                  <c:v>58.800640000000001</c:v>
                </c:pt>
                <c:pt idx="10">
                  <c:v>0.128</c:v>
                </c:pt>
                <c:pt idx="11">
                  <c:v>5.2295680000000004</c:v>
                </c:pt>
                <c:pt idx="13">
                  <c:v>46.704981333333343</c:v>
                </c:pt>
                <c:pt idx="14">
                  <c:v>23.497216000000002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7-4BB4-B867-CA3A88B9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IndianPines!$Q$8:$Q$22</c:f>
                <c:numCache>
                  <c:formatCode>General</c:formatCode>
                  <c:ptCount val="15"/>
                  <c:pt idx="0">
                    <c:v>1.5109868091852869E-2</c:v>
                  </c:pt>
                  <c:pt idx="1">
                    <c:v>1.5003003587990999E-2</c:v>
                  </c:pt>
                  <c:pt idx="2">
                    <c:v>1.4593058355816174E-2</c:v>
                  </c:pt>
                  <c:pt idx="3">
                    <c:v>8.8096400000001306E-3</c:v>
                  </c:pt>
                  <c:pt idx="4">
                    <c:v>1.4631704695634079E-2</c:v>
                  </c:pt>
                  <c:pt idx="5">
                    <c:v>1.5156520928754937E-2</c:v>
                  </c:pt>
                  <c:pt idx="6">
                    <c:v>5.5436450826898218E-3</c:v>
                  </c:pt>
                  <c:pt idx="7">
                    <c:v>1.1914209999999963E-2</c:v>
                  </c:pt>
                  <c:pt idx="8">
                    <c:v>9.0615073394048964E-3</c:v>
                  </c:pt>
                  <c:pt idx="9">
                    <c:v>1.4982444307826925E-2</c:v>
                  </c:pt>
                  <c:pt idx="10">
                    <c:v>1.5261371196429245E-2</c:v>
                  </c:pt>
                  <c:pt idx="11">
                    <c:v>1.4973835983179045E-2</c:v>
                  </c:pt>
                  <c:pt idx="12">
                    <c:v>0</c:v>
                  </c:pt>
                  <c:pt idx="13">
                    <c:v>3.0294350697563029E-2</c:v>
                  </c:pt>
                  <c:pt idx="14">
                    <c:v>1.4829142025879118E-2</c:v>
                  </c:pt>
                </c:numCache>
              </c:numRef>
            </c:plus>
            <c:minus>
              <c:numRef>
                <c:f>IndianPines!$Q$8:$Q$22</c:f>
                <c:numCache>
                  <c:formatCode>General</c:formatCode>
                  <c:ptCount val="15"/>
                  <c:pt idx="0">
                    <c:v>1.5109868091852869E-2</c:v>
                  </c:pt>
                  <c:pt idx="1">
                    <c:v>1.5003003587990999E-2</c:v>
                  </c:pt>
                  <c:pt idx="2">
                    <c:v>1.4593058355816174E-2</c:v>
                  </c:pt>
                  <c:pt idx="3">
                    <c:v>8.8096400000001306E-3</c:v>
                  </c:pt>
                  <c:pt idx="4">
                    <c:v>1.4631704695634079E-2</c:v>
                  </c:pt>
                  <c:pt idx="5">
                    <c:v>1.5156520928754937E-2</c:v>
                  </c:pt>
                  <c:pt idx="6">
                    <c:v>5.5436450826898218E-3</c:v>
                  </c:pt>
                  <c:pt idx="7">
                    <c:v>1.1914209999999963E-2</c:v>
                  </c:pt>
                  <c:pt idx="8">
                    <c:v>9.0615073394048964E-3</c:v>
                  </c:pt>
                  <c:pt idx="9">
                    <c:v>1.4982444307826925E-2</c:v>
                  </c:pt>
                  <c:pt idx="10">
                    <c:v>1.5261371196429245E-2</c:v>
                  </c:pt>
                  <c:pt idx="11">
                    <c:v>1.4973835983179045E-2</c:v>
                  </c:pt>
                  <c:pt idx="12">
                    <c:v>0</c:v>
                  </c:pt>
                  <c:pt idx="13">
                    <c:v>3.0294350697563029E-2</c:v>
                  </c:pt>
                  <c:pt idx="14">
                    <c:v>1.4829142025879118E-2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IndianPines!$M$8:$M$22</c:f>
              <c:numCache>
                <c:formatCode>General</c:formatCode>
                <c:ptCount val="15"/>
                <c:pt idx="0">
                  <c:v>2.8721833333333331</c:v>
                </c:pt>
                <c:pt idx="1">
                  <c:v>2.8715393333333332</c:v>
                </c:pt>
                <c:pt idx="2">
                  <c:v>2.8716526666666669</c:v>
                </c:pt>
                <c:pt idx="3">
                  <c:v>2.882803</c:v>
                </c:pt>
                <c:pt idx="4">
                  <c:v>2.8719260000000002</c:v>
                </c:pt>
                <c:pt idx="5">
                  <c:v>2.8720326666666671</c:v>
                </c:pt>
                <c:pt idx="6">
                  <c:v>2.866835333333333</c:v>
                </c:pt>
                <c:pt idx="7">
                  <c:v>2.8827069999999999</c:v>
                </c:pt>
                <c:pt idx="8">
                  <c:v>2.8688793333333331</c:v>
                </c:pt>
                <c:pt idx="9">
                  <c:v>2.871715333333333</c:v>
                </c:pt>
                <c:pt idx="10">
                  <c:v>2.8719006666666669</c:v>
                </c:pt>
                <c:pt idx="11">
                  <c:v>2.8724526666666668</c:v>
                </c:pt>
                <c:pt idx="13">
                  <c:v>2.8806073333333329</c:v>
                </c:pt>
                <c:pt idx="14">
                  <c:v>2.8721700000000001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7-4BB4-B867-CA3A88B9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[MB]</a:t>
                </a:r>
              </a:p>
            </c:rich>
          </c:tx>
          <c:layout>
            <c:manualLayout>
              <c:xMode val="edge"/>
              <c:yMode val="edge"/>
              <c:x val="0.87156041395416117"/>
              <c:y val="0.3546598305264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0185651621303242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Botswana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Botswana!$R$4:$R$22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2.0222801870694127</c:v>
                  </c:pt>
                  <c:pt idx="2">
                    <c:v>1.2285208479606808</c:v>
                  </c:pt>
                  <c:pt idx="3">
                    <c:v>1.7233226712476011</c:v>
                  </c:pt>
                  <c:pt idx="4">
                    <c:v>6.0063521056828364</c:v>
                  </c:pt>
                  <c:pt idx="5">
                    <c:v>40.483503737592471</c:v>
                  </c:pt>
                  <c:pt idx="6">
                    <c:v>9.9683478913571832</c:v>
                  </c:pt>
                  <c:pt idx="7">
                    <c:v>0</c:v>
                  </c:pt>
                  <c:pt idx="8">
                    <c:v>5.2540380467161469</c:v>
                  </c:pt>
                  <c:pt idx="9">
                    <c:v>0</c:v>
                  </c:pt>
                  <c:pt idx="10">
                    <c:v>0.79556077119026725</c:v>
                  </c:pt>
                  <c:pt idx="11">
                    <c:v>29.694286827132597</c:v>
                  </c:pt>
                  <c:pt idx="12">
                    <c:v>0</c:v>
                  </c:pt>
                  <c:pt idx="13">
                    <c:v>0</c:v>
                  </c:pt>
                  <c:pt idx="14">
                    <c:v>3.5034327461531234E-2</c:v>
                  </c:pt>
                  <c:pt idx="15">
                    <c:v>0.51204093330769496</c:v>
                  </c:pt>
                  <c:pt idx="16">
                    <c:v>1.7244762911538345</c:v>
                  </c:pt>
                  <c:pt idx="17">
                    <c:v>0.97805413153845677</c:v>
                  </c:pt>
                  <c:pt idx="18">
                    <c:v>0.54201775930769713</c:v>
                  </c:pt>
                </c:numCache>
              </c:numRef>
            </c:plus>
            <c:minus>
              <c:numRef>
                <c:f>Botswana!$R$4:$R$22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2.0222801870694127</c:v>
                  </c:pt>
                  <c:pt idx="2">
                    <c:v>1.2285208479606808</c:v>
                  </c:pt>
                  <c:pt idx="3">
                    <c:v>1.7233226712476011</c:v>
                  </c:pt>
                  <c:pt idx="4">
                    <c:v>6.0063521056828364</c:v>
                  </c:pt>
                  <c:pt idx="5">
                    <c:v>40.483503737592471</c:v>
                  </c:pt>
                  <c:pt idx="6">
                    <c:v>9.9683478913571832</c:v>
                  </c:pt>
                  <c:pt idx="7">
                    <c:v>0</c:v>
                  </c:pt>
                  <c:pt idx="8">
                    <c:v>5.2540380467161469</c:v>
                  </c:pt>
                  <c:pt idx="9">
                    <c:v>0</c:v>
                  </c:pt>
                  <c:pt idx="10">
                    <c:v>0.79556077119026725</c:v>
                  </c:pt>
                  <c:pt idx="11">
                    <c:v>29.694286827132597</c:v>
                  </c:pt>
                  <c:pt idx="12">
                    <c:v>0</c:v>
                  </c:pt>
                  <c:pt idx="13">
                    <c:v>0</c:v>
                  </c:pt>
                  <c:pt idx="14">
                    <c:v>3.5034327461531234E-2</c:v>
                  </c:pt>
                  <c:pt idx="15">
                    <c:v>0.51204093330769496</c:v>
                  </c:pt>
                  <c:pt idx="16">
                    <c:v>1.7244762911538345</c:v>
                  </c:pt>
                  <c:pt idx="17">
                    <c:v>0.97805413153845677</c:v>
                  </c:pt>
                  <c:pt idx="18">
                    <c:v>0.54201775930769713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Botswana!$O$4:$O$22</c:f>
              <c:numCache>
                <c:formatCode>General</c:formatCode>
                <c:ptCount val="19"/>
                <c:pt idx="0">
                  <c:v>9.6923076923076934</c:v>
                </c:pt>
                <c:pt idx="1">
                  <c:v>95.076923076923094</c:v>
                </c:pt>
                <c:pt idx="2">
                  <c:v>89.025641025641036</c:v>
                </c:pt>
                <c:pt idx="3">
                  <c:v>91.282051282051285</c:v>
                </c:pt>
                <c:pt idx="4">
                  <c:v>88.92307692307692</c:v>
                </c:pt>
                <c:pt idx="5">
                  <c:v>76.615384615384627</c:v>
                </c:pt>
                <c:pt idx="6">
                  <c:v>91.897435897435912</c:v>
                </c:pt>
                <c:pt idx="7">
                  <c:v>9.6923076923076934</c:v>
                </c:pt>
                <c:pt idx="8">
                  <c:v>95.538461538461547</c:v>
                </c:pt>
                <c:pt idx="9">
                  <c:v>9.6923076923076934</c:v>
                </c:pt>
                <c:pt idx="10">
                  <c:v>98.71794871794873</c:v>
                </c:pt>
                <c:pt idx="11">
                  <c:v>26.30769230769231</c:v>
                </c:pt>
                <c:pt idx="14">
                  <c:v>92.461538461538467</c:v>
                </c:pt>
                <c:pt idx="15">
                  <c:v>46.307692307692307</c:v>
                </c:pt>
                <c:pt idx="16">
                  <c:v>92.15384615384616</c:v>
                </c:pt>
                <c:pt idx="17">
                  <c:v>93.538461538461547</c:v>
                </c:pt>
                <c:pt idx="18">
                  <c:v>98.307692307692307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7-4501-9AC2-40D225CF4357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Botswana!$V$4:$V$22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1.8185825878159818</c:v>
                  </c:pt>
                  <c:pt idx="2">
                    <c:v>1.463376330321978</c:v>
                  </c:pt>
                  <c:pt idx="3">
                    <c:v>1.0032372614485183</c:v>
                  </c:pt>
                  <c:pt idx="4">
                    <c:v>5.611052307211537</c:v>
                  </c:pt>
                  <c:pt idx="5">
                    <c:v>43.6550766873208</c:v>
                  </c:pt>
                  <c:pt idx="6">
                    <c:v>9.7134752574605869</c:v>
                  </c:pt>
                  <c:pt idx="7">
                    <c:v>0</c:v>
                  </c:pt>
                  <c:pt idx="8">
                    <c:v>5.976153692366907</c:v>
                  </c:pt>
                  <c:pt idx="9">
                    <c:v>0</c:v>
                  </c:pt>
                  <c:pt idx="10">
                    <c:v>0.81112654327843359</c:v>
                  </c:pt>
                  <c:pt idx="11">
                    <c:v>31.955874887222638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0.48225704773265932</c:v>
                  </c:pt>
                  <c:pt idx="15">
                    <c:v>0.21103670429810961</c:v>
                  </c:pt>
                  <c:pt idx="16">
                    <c:v>0.4597109207473693</c:v>
                  </c:pt>
                  <c:pt idx="17">
                    <c:v>1.4204353225552211</c:v>
                  </c:pt>
                  <c:pt idx="18">
                    <c:v>0.36174269666511805</c:v>
                  </c:pt>
                </c:numCache>
              </c:numRef>
            </c:plus>
            <c:minus>
              <c:numRef>
                <c:f>Botswana!$V$4:$V$22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1.8185825878159818</c:v>
                  </c:pt>
                  <c:pt idx="2">
                    <c:v>1.463376330321978</c:v>
                  </c:pt>
                  <c:pt idx="3">
                    <c:v>1.0032372614485183</c:v>
                  </c:pt>
                  <c:pt idx="4">
                    <c:v>5.611052307211537</c:v>
                  </c:pt>
                  <c:pt idx="5">
                    <c:v>43.6550766873208</c:v>
                  </c:pt>
                  <c:pt idx="6">
                    <c:v>9.7134752574605869</c:v>
                  </c:pt>
                  <c:pt idx="7">
                    <c:v>0</c:v>
                  </c:pt>
                  <c:pt idx="8">
                    <c:v>5.976153692366907</c:v>
                  </c:pt>
                  <c:pt idx="9">
                    <c:v>0</c:v>
                  </c:pt>
                  <c:pt idx="10">
                    <c:v>0.81112654327843359</c:v>
                  </c:pt>
                  <c:pt idx="11">
                    <c:v>31.955874887222638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0.48225704773265932</c:v>
                  </c:pt>
                  <c:pt idx="15">
                    <c:v>0.21103670429810961</c:v>
                  </c:pt>
                  <c:pt idx="16">
                    <c:v>0.4597109207473693</c:v>
                  </c:pt>
                  <c:pt idx="17">
                    <c:v>1.4204353225552211</c:v>
                  </c:pt>
                  <c:pt idx="18">
                    <c:v>0.36174269666511805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Botswana!$S$4:$S$22</c:f>
              <c:numCache>
                <c:formatCode>General</c:formatCode>
                <c:ptCount val="19"/>
                <c:pt idx="0">
                  <c:v>7.1428571428571432</c:v>
                </c:pt>
                <c:pt idx="1">
                  <c:v>95.707923010711525</c:v>
                </c:pt>
                <c:pt idx="2">
                  <c:v>88.804811332092655</c:v>
                </c:pt>
                <c:pt idx="3">
                  <c:v>92.226857399959798</c:v>
                </c:pt>
                <c:pt idx="4">
                  <c:v>90.130888103146944</c:v>
                </c:pt>
                <c:pt idx="5">
                  <c:v>75.510323284992296</c:v>
                </c:pt>
                <c:pt idx="6">
                  <c:v>92.165751385332214</c:v>
                </c:pt>
                <c:pt idx="7">
                  <c:v>7.1428571428571432</c:v>
                </c:pt>
                <c:pt idx="8">
                  <c:v>95.768394141014596</c:v>
                </c:pt>
                <c:pt idx="9">
                  <c:v>7.1428571428571432</c:v>
                </c:pt>
                <c:pt idx="10">
                  <c:v>98.944948349710259</c:v>
                </c:pt>
                <c:pt idx="11">
                  <c:v>23.33869907409289</c:v>
                </c:pt>
                <c:pt idx="14">
                  <c:v>90.037590912267348</c:v>
                </c:pt>
                <c:pt idx="15">
                  <c:v>47.717080630701894</c:v>
                </c:pt>
                <c:pt idx="16">
                  <c:v>92.779078844652631</c:v>
                </c:pt>
                <c:pt idx="17">
                  <c:v>93.697387587844773</c:v>
                </c:pt>
                <c:pt idx="18">
                  <c:v>98.399444532334883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7-4501-9AC2-40D225CF4357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Botswana!$AB$4:$AB$22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2.1902614278423771</c:v>
                  </c:pt>
                  <c:pt idx="2">
                    <c:v>1.3277931461742054</c:v>
                  </c:pt>
                  <c:pt idx="3">
                    <c:v>1.8639585129044178</c:v>
                  </c:pt>
                  <c:pt idx="4">
                    <c:v>6.5092079601446473</c:v>
                  </c:pt>
                  <c:pt idx="5">
                    <c:v>43.843742175082298</c:v>
                  </c:pt>
                  <c:pt idx="6">
                    <c:v>10.801005082305092</c:v>
                  </c:pt>
                  <c:pt idx="7">
                    <c:v>0.10662385368720179</c:v>
                  </c:pt>
                  <c:pt idx="8">
                    <c:v>5.6967961405987477</c:v>
                  </c:pt>
                  <c:pt idx="9">
                    <c:v>0</c:v>
                  </c:pt>
                  <c:pt idx="10">
                    <c:v>0.86215974170431586</c:v>
                  </c:pt>
                  <c:pt idx="11">
                    <c:v>34.319779506395562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0.10541285323646399</c:v>
                  </c:pt>
                  <c:pt idx="15">
                    <c:v>0.96038773727711857</c:v>
                  </c:pt>
                  <c:pt idx="16">
                    <c:v>1.9420279831975362</c:v>
                  </c:pt>
                  <c:pt idx="17">
                    <c:v>0.64514677000699905</c:v>
                  </c:pt>
                  <c:pt idx="18">
                    <c:v>0.96809345904278477</c:v>
                  </c:pt>
                </c:numCache>
              </c:numRef>
            </c:plus>
            <c:minus>
              <c:numRef>
                <c:f>Botswana!$AB$4:$AB$22</c:f>
                <c:numCache>
                  <c:formatCode>General</c:formatCode>
                  <c:ptCount val="19"/>
                  <c:pt idx="0">
                    <c:v>0</c:v>
                  </c:pt>
                  <c:pt idx="1">
                    <c:v>2.1902614278423771</c:v>
                  </c:pt>
                  <c:pt idx="2">
                    <c:v>1.3277931461742054</c:v>
                  </c:pt>
                  <c:pt idx="3">
                    <c:v>1.8639585129044178</c:v>
                  </c:pt>
                  <c:pt idx="4">
                    <c:v>6.5092079601446473</c:v>
                  </c:pt>
                  <c:pt idx="5">
                    <c:v>43.843742175082298</c:v>
                  </c:pt>
                  <c:pt idx="6">
                    <c:v>10.801005082305092</c:v>
                  </c:pt>
                  <c:pt idx="7">
                    <c:v>0.10662385368720179</c:v>
                  </c:pt>
                  <c:pt idx="8">
                    <c:v>5.6967961405987477</c:v>
                  </c:pt>
                  <c:pt idx="9">
                    <c:v>0</c:v>
                  </c:pt>
                  <c:pt idx="10">
                    <c:v>0.86215974170431586</c:v>
                  </c:pt>
                  <c:pt idx="11">
                    <c:v>34.319779506395562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0.10541285323646399</c:v>
                  </c:pt>
                  <c:pt idx="15">
                    <c:v>0.96038773727711857</c:v>
                  </c:pt>
                  <c:pt idx="16">
                    <c:v>1.9420279831975362</c:v>
                  </c:pt>
                  <c:pt idx="17">
                    <c:v>0.64514677000699905</c:v>
                  </c:pt>
                  <c:pt idx="18">
                    <c:v>0.96809345904278477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Botswana!$X$4:$X$22</c:f>
              <c:numCache>
                <c:formatCode>General</c:formatCode>
                <c:ptCount val="19"/>
                <c:pt idx="0">
                  <c:v>0</c:v>
                </c:pt>
                <c:pt idx="1">
                  <c:v>94.667058055808667</c:v>
                </c:pt>
                <c:pt idx="2">
                  <c:v>88.103370047503034</c:v>
                </c:pt>
                <c:pt idx="3">
                  <c:v>90.55509398678015</c:v>
                </c:pt>
                <c:pt idx="4">
                  <c:v>88.000100883911571</c:v>
                </c:pt>
                <c:pt idx="5">
                  <c:v>74.662791041448699</c:v>
                </c:pt>
                <c:pt idx="6">
                  <c:v>91.220809157463606</c:v>
                </c:pt>
                <c:pt idx="7">
                  <c:v>0.86751045224547418</c:v>
                </c:pt>
                <c:pt idx="8">
                  <c:v>95.164073142054747</c:v>
                </c:pt>
                <c:pt idx="9">
                  <c:v>0</c:v>
                </c:pt>
                <c:pt idx="10">
                  <c:v>98.610944697043735</c:v>
                </c:pt>
                <c:pt idx="11">
                  <c:v>19.443884395555617</c:v>
                </c:pt>
                <c:pt idx="12">
                  <c:v>0</c:v>
                </c:pt>
                <c:pt idx="13">
                  <c:v>0</c:v>
                </c:pt>
                <c:pt idx="14">
                  <c:v>91.822576876763534</c:v>
                </c:pt>
                <c:pt idx="15">
                  <c:v>41.531395462722884</c:v>
                </c:pt>
                <c:pt idx="16">
                  <c:v>91.556743016802471</c:v>
                </c:pt>
                <c:pt idx="17">
                  <c:v>92.999299929993001</c:v>
                </c:pt>
                <c:pt idx="18">
                  <c:v>98.166793580957219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7-4501-9AC2-40D225CF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Botswana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Botswana!$J$8:$J$22</c:f>
              <c:numCache>
                <c:formatCode>General</c:formatCode>
                <c:ptCount val="15"/>
                <c:pt idx="0">
                  <c:v>342264832</c:v>
                </c:pt>
                <c:pt idx="1">
                  <c:v>501248</c:v>
                </c:pt>
                <c:pt idx="2">
                  <c:v>7263232</c:v>
                </c:pt>
                <c:pt idx="3">
                  <c:v>13950976</c:v>
                </c:pt>
                <c:pt idx="4">
                  <c:v>1327616</c:v>
                </c:pt>
                <c:pt idx="5">
                  <c:v>796160</c:v>
                </c:pt>
                <c:pt idx="6">
                  <c:v>4495872</c:v>
                </c:pt>
                <c:pt idx="7">
                  <c:v>830915072</c:v>
                </c:pt>
                <c:pt idx="10">
                  <c:v>126464</c:v>
                </c:pt>
                <c:pt idx="11">
                  <c:v>3496960</c:v>
                </c:pt>
                <c:pt idx="12">
                  <c:v>11001912832</c:v>
                </c:pt>
                <c:pt idx="13">
                  <c:v>43321856</c:v>
                </c:pt>
                <c:pt idx="14">
                  <c:v>21070848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6-41B2-8C6E-78B418B6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Botswana!$N$8:$N$22</c:f>
                <c:numCache>
                  <c:formatCode>General</c:formatCode>
                  <c:ptCount val="15"/>
                  <c:pt idx="0">
                    <c:v>29204.582842499018</c:v>
                  </c:pt>
                  <c:pt idx="1">
                    <c:v>29940.536512456834</c:v>
                  </c:pt>
                  <c:pt idx="2">
                    <c:v>28872.616721130908</c:v>
                  </c:pt>
                  <c:pt idx="3">
                    <c:v>28956.841364473104</c:v>
                  </c:pt>
                  <c:pt idx="4">
                    <c:v>29137.7647773996</c:v>
                  </c:pt>
                  <c:pt idx="5">
                    <c:v>29204.582842499018</c:v>
                  </c:pt>
                  <c:pt idx="6">
                    <c:v>15158.035976745188</c:v>
                  </c:pt>
                  <c:pt idx="7">
                    <c:v>29160.703071810305</c:v>
                  </c:pt>
                  <c:pt idx="8">
                    <c:v>0</c:v>
                  </c:pt>
                  <c:pt idx="9">
                    <c:v>0</c:v>
                  </c:pt>
                  <c:pt idx="10">
                    <c:v>11409.561130002141</c:v>
                  </c:pt>
                  <c:pt idx="11">
                    <c:v>21946.315549999475</c:v>
                  </c:pt>
                  <c:pt idx="12">
                    <c:v>10890.011639997363</c:v>
                  </c:pt>
                  <c:pt idx="13">
                    <c:v>104760.19464000314</c:v>
                  </c:pt>
                  <c:pt idx="14">
                    <c:v>104548.46310000122</c:v>
                  </c:pt>
                </c:numCache>
              </c:numRef>
            </c:plus>
            <c:minus>
              <c:numRef>
                <c:f>Botswana!$N$8:$N$22</c:f>
                <c:numCache>
                  <c:formatCode>General</c:formatCode>
                  <c:ptCount val="15"/>
                  <c:pt idx="0">
                    <c:v>29204.582842499018</c:v>
                  </c:pt>
                  <c:pt idx="1">
                    <c:v>29940.536512456834</c:v>
                  </c:pt>
                  <c:pt idx="2">
                    <c:v>28872.616721130908</c:v>
                  </c:pt>
                  <c:pt idx="3">
                    <c:v>28956.841364473104</c:v>
                  </c:pt>
                  <c:pt idx="4">
                    <c:v>29137.7647773996</c:v>
                  </c:pt>
                  <c:pt idx="5">
                    <c:v>29204.582842499018</c:v>
                  </c:pt>
                  <c:pt idx="6">
                    <c:v>15158.035976745188</c:v>
                  </c:pt>
                  <c:pt idx="7">
                    <c:v>29160.703071810305</c:v>
                  </c:pt>
                  <c:pt idx="8">
                    <c:v>0</c:v>
                  </c:pt>
                  <c:pt idx="9">
                    <c:v>0</c:v>
                  </c:pt>
                  <c:pt idx="10">
                    <c:v>11409.561130002141</c:v>
                  </c:pt>
                  <c:pt idx="11">
                    <c:v>21946.315549999475</c:v>
                  </c:pt>
                  <c:pt idx="12">
                    <c:v>10890.011639997363</c:v>
                  </c:pt>
                  <c:pt idx="13">
                    <c:v>104760.19464000314</c:v>
                  </c:pt>
                  <c:pt idx="14">
                    <c:v>104548.46310000122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Botswana!$K$8:$K$22</c:f>
              <c:numCache>
                <c:formatCode>General</c:formatCode>
                <c:ptCount val="15"/>
                <c:pt idx="0">
                  <c:v>45353531</c:v>
                </c:pt>
                <c:pt idx="1">
                  <c:v>45353152.333333343</c:v>
                </c:pt>
                <c:pt idx="2">
                  <c:v>45353453.666666657</c:v>
                </c:pt>
                <c:pt idx="3">
                  <c:v>45353787</c:v>
                </c:pt>
                <c:pt idx="4">
                  <c:v>45353528.333333343</c:v>
                </c:pt>
                <c:pt idx="5">
                  <c:v>45353531</c:v>
                </c:pt>
                <c:pt idx="6">
                  <c:v>45350528.333333343</c:v>
                </c:pt>
                <c:pt idx="7">
                  <c:v>45353533.666666657</c:v>
                </c:pt>
                <c:pt idx="10">
                  <c:v>45367595</c:v>
                </c:pt>
                <c:pt idx="11">
                  <c:v>45367171</c:v>
                </c:pt>
                <c:pt idx="12">
                  <c:v>45437275</c:v>
                </c:pt>
                <c:pt idx="13">
                  <c:v>45388691</c:v>
                </c:pt>
                <c:pt idx="14">
                  <c:v>45367083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6-41B2-8C6E-78B418B6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Botswana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Botswana!$I$4:$I$22</c:f>
                <c:numCache>
                  <c:formatCode>General</c:formatCode>
                  <c:ptCount val="19"/>
                  <c:pt idx="0">
                    <c:v>0.33315061097502507</c:v>
                  </c:pt>
                  <c:pt idx="1">
                    <c:v>1.8901864522372023</c:v>
                  </c:pt>
                  <c:pt idx="2">
                    <c:v>2.4350234179671193E-2</c:v>
                  </c:pt>
                  <c:pt idx="3">
                    <c:v>5.0665305690677869</c:v>
                  </c:pt>
                  <c:pt idx="4">
                    <c:v>0.10423103779834086</c:v>
                  </c:pt>
                  <c:pt idx="5">
                    <c:v>1.4261262643332824</c:v>
                  </c:pt>
                  <c:pt idx="6">
                    <c:v>1.9578771082657234</c:v>
                  </c:pt>
                  <c:pt idx="7">
                    <c:v>3.0427218190112626</c:v>
                  </c:pt>
                  <c:pt idx="8">
                    <c:v>2.1832946406383478</c:v>
                  </c:pt>
                  <c:pt idx="9">
                    <c:v>0.56173710944366295</c:v>
                  </c:pt>
                  <c:pt idx="10">
                    <c:v>2.0020672307709795</c:v>
                  </c:pt>
                  <c:pt idx="11">
                    <c:v>0.36845529531450971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0.62218646318603454</c:v>
                  </c:pt>
                  <c:pt idx="15">
                    <c:v>0.22906462429198982</c:v>
                  </c:pt>
                  <c:pt idx="16">
                    <c:v>1.2073688969116461</c:v>
                  </c:pt>
                  <c:pt idx="17">
                    <c:v>0.25824371037598048</c:v>
                  </c:pt>
                  <c:pt idx="18">
                    <c:v>2.2240281320739719</c:v>
                  </c:pt>
                </c:numCache>
              </c:numRef>
            </c:plus>
            <c:minus>
              <c:numRef>
                <c:f>Botswana!$I$4:$I$22</c:f>
                <c:numCache>
                  <c:formatCode>General</c:formatCode>
                  <c:ptCount val="19"/>
                  <c:pt idx="0">
                    <c:v>0.33315061097502507</c:v>
                  </c:pt>
                  <c:pt idx="1">
                    <c:v>1.8901864522372023</c:v>
                  </c:pt>
                  <c:pt idx="2">
                    <c:v>2.4350234179671193E-2</c:v>
                  </c:pt>
                  <c:pt idx="3">
                    <c:v>5.0665305690677869</c:v>
                  </c:pt>
                  <c:pt idx="4">
                    <c:v>0.10423103779834086</c:v>
                  </c:pt>
                  <c:pt idx="5">
                    <c:v>1.4261262643332824</c:v>
                  </c:pt>
                  <c:pt idx="6">
                    <c:v>1.9578771082657234</c:v>
                  </c:pt>
                  <c:pt idx="7">
                    <c:v>3.0427218190112626</c:v>
                  </c:pt>
                  <c:pt idx="8">
                    <c:v>2.1832946406383478</c:v>
                  </c:pt>
                  <c:pt idx="9">
                    <c:v>0.56173710944366295</c:v>
                  </c:pt>
                  <c:pt idx="10">
                    <c:v>2.0020672307709795</c:v>
                  </c:pt>
                  <c:pt idx="11">
                    <c:v>0.36845529531450971</c:v>
                  </c:pt>
                  <c:pt idx="12">
                    <c:v>0</c:v>
                  </c:pt>
                  <c:pt idx="13">
                    <c:v>0</c:v>
                  </c:pt>
                  <c:pt idx="14">
                    <c:v>0.62218646318603454</c:v>
                  </c:pt>
                  <c:pt idx="15">
                    <c:v>0.22906462429198982</c:v>
                  </c:pt>
                  <c:pt idx="16">
                    <c:v>1.2073688969116461</c:v>
                  </c:pt>
                  <c:pt idx="17">
                    <c:v>0.25824371037598048</c:v>
                  </c:pt>
                  <c:pt idx="18">
                    <c:v>2.2240281320739719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Botswana!$F$4:$F$22</c:f>
              <c:numCache>
                <c:formatCode>General</c:formatCode>
                <c:ptCount val="19"/>
                <c:pt idx="0">
                  <c:v>181.72828793525699</c:v>
                </c:pt>
                <c:pt idx="1">
                  <c:v>44.575255552927651</c:v>
                </c:pt>
                <c:pt idx="2">
                  <c:v>0.73442371686299646</c:v>
                </c:pt>
                <c:pt idx="3">
                  <c:v>34.021918058395393</c:v>
                </c:pt>
                <c:pt idx="4">
                  <c:v>4.842774947484334</c:v>
                </c:pt>
                <c:pt idx="5">
                  <c:v>8.5800524552663173</c:v>
                </c:pt>
                <c:pt idx="6">
                  <c:v>30.578634341557819</c:v>
                </c:pt>
                <c:pt idx="7">
                  <c:v>870.39847238858545</c:v>
                </c:pt>
                <c:pt idx="8">
                  <c:v>8.8367811044057216</c:v>
                </c:pt>
                <c:pt idx="9">
                  <c:v>4.0228374004364014</c:v>
                </c:pt>
                <c:pt idx="10">
                  <c:v>22.750534454981491</c:v>
                </c:pt>
                <c:pt idx="11">
                  <c:v>13.08914963404338</c:v>
                </c:pt>
                <c:pt idx="14">
                  <c:v>7.5766057968139648</c:v>
                </c:pt>
                <c:pt idx="15">
                  <c:v>11.78744697570801</c:v>
                </c:pt>
                <c:pt idx="16">
                  <c:v>410.27760410308838</c:v>
                </c:pt>
                <c:pt idx="17">
                  <c:v>10.98050498962402</c:v>
                </c:pt>
                <c:pt idx="18">
                  <c:v>16.753294467926029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7-431A-B894-251385D0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Botswana!$E$4:$E$22</c:f>
                <c:numCache>
                  <c:formatCode>General</c:formatCode>
                  <c:ptCount val="19"/>
                  <c:pt idx="0">
                    <c:v>3.9407170631871047E-3</c:v>
                  </c:pt>
                  <c:pt idx="1">
                    <c:v>0</c:v>
                  </c:pt>
                  <c:pt idx="2">
                    <c:v>0.17103777155175359</c:v>
                  </c:pt>
                  <c:pt idx="3">
                    <c:v>2.2068374618836888</c:v>
                  </c:pt>
                  <c:pt idx="4">
                    <c:v>0.55253586600468552</c:v>
                  </c:pt>
                  <c:pt idx="5">
                    <c:v>1.9048309823524754</c:v>
                  </c:pt>
                  <c:pt idx="6">
                    <c:v>2.0527091759088094</c:v>
                  </c:pt>
                  <c:pt idx="7">
                    <c:v>1.5440104330310476</c:v>
                  </c:pt>
                  <c:pt idx="8">
                    <c:v>1.3890854045550576</c:v>
                  </c:pt>
                  <c:pt idx="9">
                    <c:v>1.1918675022272449</c:v>
                  </c:pt>
                  <c:pt idx="10">
                    <c:v>0.57428554567395906</c:v>
                  </c:pt>
                  <c:pt idx="11">
                    <c:v>2.9049309400178487</c:v>
                  </c:pt>
                  <c:pt idx="12">
                    <c:v>0</c:v>
                  </c:pt>
                  <c:pt idx="13">
                    <c:v>0</c:v>
                  </c:pt>
                  <c:pt idx="14">
                    <c:v>8.7021274791413816</c:v>
                  </c:pt>
                  <c:pt idx="15">
                    <c:v>0.58710202801818667</c:v>
                  </c:pt>
                  <c:pt idx="16">
                    <c:v>0.83889708183289713</c:v>
                  </c:pt>
                  <c:pt idx="17">
                    <c:v>0.44518234881713781</c:v>
                  </c:pt>
                  <c:pt idx="18">
                    <c:v>1.252099681536869</c:v>
                  </c:pt>
                </c:numCache>
              </c:numRef>
            </c:plus>
            <c:minus>
              <c:numRef>
                <c:f>Botswana!$E$4:$E$22</c:f>
                <c:numCache>
                  <c:formatCode>General</c:formatCode>
                  <c:ptCount val="19"/>
                  <c:pt idx="0">
                    <c:v>3.9407170631871047E-3</c:v>
                  </c:pt>
                  <c:pt idx="1">
                    <c:v>0</c:v>
                  </c:pt>
                  <c:pt idx="2">
                    <c:v>0.17103777155175359</c:v>
                  </c:pt>
                  <c:pt idx="3">
                    <c:v>2.2068374618836888</c:v>
                  </c:pt>
                  <c:pt idx="4">
                    <c:v>0.55253586600468552</c:v>
                  </c:pt>
                  <c:pt idx="5">
                    <c:v>1.9048309823524754</c:v>
                  </c:pt>
                  <c:pt idx="6">
                    <c:v>2.0527091759088094</c:v>
                  </c:pt>
                  <c:pt idx="7">
                    <c:v>1.5440104330310476</c:v>
                  </c:pt>
                  <c:pt idx="8">
                    <c:v>1.3890854045550576</c:v>
                  </c:pt>
                  <c:pt idx="9">
                    <c:v>1.1918675022272449</c:v>
                  </c:pt>
                  <c:pt idx="10">
                    <c:v>0.57428554567395906</c:v>
                  </c:pt>
                  <c:pt idx="11">
                    <c:v>2.9049309400178487</c:v>
                  </c:pt>
                  <c:pt idx="12">
                    <c:v>0</c:v>
                  </c:pt>
                  <c:pt idx="13">
                    <c:v>0</c:v>
                  </c:pt>
                  <c:pt idx="14">
                    <c:v>8.7021274791413816</c:v>
                  </c:pt>
                  <c:pt idx="15">
                    <c:v>0.58710202801818667</c:v>
                  </c:pt>
                  <c:pt idx="16">
                    <c:v>0.83889708183289713</c:v>
                  </c:pt>
                  <c:pt idx="17">
                    <c:v>0.44518234881713781</c:v>
                  </c:pt>
                  <c:pt idx="18">
                    <c:v>1.252099681536869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Botswana!$B$4:$B$22</c:f>
              <c:numCache>
                <c:formatCode>General</c:formatCode>
                <c:ptCount val="19"/>
                <c:pt idx="0">
                  <c:v>2.013667742411295</c:v>
                </c:pt>
                <c:pt idx="2">
                  <c:v>0.61328784624735511</c:v>
                </c:pt>
                <c:pt idx="3">
                  <c:v>1.001349767049154</c:v>
                </c:pt>
                <c:pt idx="4">
                  <c:v>21.661723693211869</c:v>
                </c:pt>
                <c:pt idx="5">
                  <c:v>34.444595654805497</c:v>
                </c:pt>
                <c:pt idx="6">
                  <c:v>68.585173050562545</c:v>
                </c:pt>
                <c:pt idx="7">
                  <c:v>417.92044393221539</c:v>
                </c:pt>
                <c:pt idx="8">
                  <c:v>35.087202072143548</c:v>
                </c:pt>
                <c:pt idx="9">
                  <c:v>15.6380455493927</c:v>
                </c:pt>
                <c:pt idx="10">
                  <c:v>83.146288553873703</c:v>
                </c:pt>
                <c:pt idx="11">
                  <c:v>45.738380670547492</c:v>
                </c:pt>
                <c:pt idx="12">
                  <c:v>0</c:v>
                </c:pt>
                <c:pt idx="13">
                  <c:v>0</c:v>
                </c:pt>
                <c:pt idx="14">
                  <c:v>7789.4633405208588</c:v>
                </c:pt>
                <c:pt idx="15">
                  <c:v>33.577426671981812</c:v>
                </c:pt>
                <c:pt idx="16">
                  <c:v>963.73845791816711</c:v>
                </c:pt>
                <c:pt idx="17">
                  <c:v>17.557972431182861</c:v>
                </c:pt>
                <c:pt idx="18">
                  <c:v>38.867640018463128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7-431A-B894-251385D02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Samson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Samson!$R$4:$R$22</c:f>
                <c:numCache>
                  <c:formatCode>General</c:formatCode>
                  <c:ptCount val="19"/>
                  <c:pt idx="0">
                    <c:v>0.11049166170637648</c:v>
                  </c:pt>
                  <c:pt idx="1">
                    <c:v>0.2508596441148967</c:v>
                  </c:pt>
                  <c:pt idx="2">
                    <c:v>0.91686863297310595</c:v>
                  </c:pt>
                  <c:pt idx="3">
                    <c:v>0.92049422036966178</c:v>
                  </c:pt>
                  <c:pt idx="4">
                    <c:v>0.89923852503950741</c:v>
                  </c:pt>
                  <c:pt idx="5">
                    <c:v>0.59573284597649945</c:v>
                  </c:pt>
                  <c:pt idx="6">
                    <c:v>0.80140242145203899</c:v>
                  </c:pt>
                  <c:pt idx="7">
                    <c:v>0.66303498472878886</c:v>
                  </c:pt>
                  <c:pt idx="8">
                    <c:v>0.4852088541805557</c:v>
                  </c:pt>
                  <c:pt idx="9">
                    <c:v>0.37717677310078557</c:v>
                  </c:pt>
                  <c:pt idx="10">
                    <c:v>0.89395721421313112</c:v>
                  </c:pt>
                  <c:pt idx="11">
                    <c:v>0.89945392733777396</c:v>
                  </c:pt>
                  <c:pt idx="12">
                    <c:v>0</c:v>
                  </c:pt>
                  <c:pt idx="13">
                    <c:v>0.10834809166900072</c:v>
                  </c:pt>
                  <c:pt idx="14">
                    <c:v>0.14187962731449488</c:v>
                  </c:pt>
                  <c:pt idx="15">
                    <c:v>0.19037779276614231</c:v>
                  </c:pt>
                  <c:pt idx="16">
                    <c:v>0.78467527229708622</c:v>
                  </c:pt>
                  <c:pt idx="17">
                    <c:v>0.53433573725570227</c:v>
                  </c:pt>
                  <c:pt idx="18">
                    <c:v>0.65596282590698252</c:v>
                  </c:pt>
                </c:numCache>
              </c:numRef>
            </c:plus>
            <c:minus>
              <c:numRef>
                <c:f>Samson!$R$4:$R$22</c:f>
                <c:numCache>
                  <c:formatCode>General</c:formatCode>
                  <c:ptCount val="19"/>
                  <c:pt idx="0">
                    <c:v>0.11049166170637648</c:v>
                  </c:pt>
                  <c:pt idx="1">
                    <c:v>0.2508596441148967</c:v>
                  </c:pt>
                  <c:pt idx="2">
                    <c:v>0.91686863297310595</c:v>
                  </c:pt>
                  <c:pt idx="3">
                    <c:v>0.92049422036966178</c:v>
                  </c:pt>
                  <c:pt idx="4">
                    <c:v>0.89923852503950741</c:v>
                  </c:pt>
                  <c:pt idx="5">
                    <c:v>0.59573284597649945</c:v>
                  </c:pt>
                  <c:pt idx="6">
                    <c:v>0.80140242145203899</c:v>
                  </c:pt>
                  <c:pt idx="7">
                    <c:v>0.66303498472878886</c:v>
                  </c:pt>
                  <c:pt idx="8">
                    <c:v>0.4852088541805557</c:v>
                  </c:pt>
                  <c:pt idx="9">
                    <c:v>0.37717677310078557</c:v>
                  </c:pt>
                  <c:pt idx="10">
                    <c:v>0.89395721421313112</c:v>
                  </c:pt>
                  <c:pt idx="11">
                    <c:v>0.89945392733777396</c:v>
                  </c:pt>
                  <c:pt idx="12">
                    <c:v>0</c:v>
                  </c:pt>
                  <c:pt idx="13">
                    <c:v>0.10834809166900072</c:v>
                  </c:pt>
                  <c:pt idx="14">
                    <c:v>0.14187962731449488</c:v>
                  </c:pt>
                  <c:pt idx="15">
                    <c:v>0.19037779276614231</c:v>
                  </c:pt>
                  <c:pt idx="16">
                    <c:v>0.78467527229708622</c:v>
                  </c:pt>
                  <c:pt idx="17">
                    <c:v>0.53433573725570227</c:v>
                  </c:pt>
                  <c:pt idx="18">
                    <c:v>0.65596282590698252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Samson!$O$4:$O$22</c:f>
              <c:numCache>
                <c:formatCode>General</c:formatCode>
                <c:ptCount val="19"/>
                <c:pt idx="0">
                  <c:v>72.046589018302825</c:v>
                </c:pt>
                <c:pt idx="1">
                  <c:v>71.713810316139757</c:v>
                </c:pt>
                <c:pt idx="2">
                  <c:v>74.792013311148082</c:v>
                </c:pt>
                <c:pt idx="3">
                  <c:v>81.780366056572376</c:v>
                </c:pt>
                <c:pt idx="4">
                  <c:v>85.773710482529111</c:v>
                </c:pt>
                <c:pt idx="5">
                  <c:v>83.527454242928442</c:v>
                </c:pt>
                <c:pt idx="6">
                  <c:v>91.181364392678859</c:v>
                </c:pt>
                <c:pt idx="7">
                  <c:v>40.349417637271209</c:v>
                </c:pt>
                <c:pt idx="8">
                  <c:v>87.437603993344425</c:v>
                </c:pt>
                <c:pt idx="9">
                  <c:v>75.374376039933438</c:v>
                </c:pt>
                <c:pt idx="10">
                  <c:v>80.532445923460898</c:v>
                </c:pt>
                <c:pt idx="11">
                  <c:v>85.024958402662222</c:v>
                </c:pt>
                <c:pt idx="13">
                  <c:v>79.367720465890173</c:v>
                </c:pt>
                <c:pt idx="14">
                  <c:v>83.610648918469209</c:v>
                </c:pt>
                <c:pt idx="15">
                  <c:v>60.066555740432612</c:v>
                </c:pt>
                <c:pt idx="16">
                  <c:v>56.988352745424287</c:v>
                </c:pt>
                <c:pt idx="17">
                  <c:v>88.935108153078204</c:v>
                </c:pt>
                <c:pt idx="18">
                  <c:v>83.777038269550744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A-4AE5-8F58-0FD57381C040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Samson!$V$4:$V$22</c:f>
                <c:numCache>
                  <c:formatCode>General</c:formatCode>
                  <c:ptCount val="19"/>
                  <c:pt idx="0">
                    <c:v>0.46473754300231462</c:v>
                  </c:pt>
                  <c:pt idx="1">
                    <c:v>0.81651400940688745</c:v>
                  </c:pt>
                  <c:pt idx="2">
                    <c:v>4.1382239120267172E-2</c:v>
                  </c:pt>
                  <c:pt idx="3">
                    <c:v>0.68775906738970605</c:v>
                  </c:pt>
                  <c:pt idx="4">
                    <c:v>0.86122733184028277</c:v>
                  </c:pt>
                  <c:pt idx="5">
                    <c:v>0.93806800505187482</c:v>
                  </c:pt>
                  <c:pt idx="6">
                    <c:v>0.36743586053550814</c:v>
                  </c:pt>
                  <c:pt idx="7">
                    <c:v>0.17346960700668745</c:v>
                  </c:pt>
                  <c:pt idx="8">
                    <c:v>0.57266254447111464</c:v>
                  </c:pt>
                  <c:pt idx="9">
                    <c:v>0.25347701546481005</c:v>
                  </c:pt>
                  <c:pt idx="10">
                    <c:v>0.42383553966331533</c:v>
                  </c:pt>
                  <c:pt idx="11">
                    <c:v>0.51388684839919563</c:v>
                  </c:pt>
                  <c:pt idx="12">
                    <c:v>0</c:v>
                  </c:pt>
                  <c:pt idx="13">
                    <c:v>0.71740230581248454</c:v>
                  </c:pt>
                  <c:pt idx="14">
                    <c:v>0.30872795401010933</c:v>
                  </c:pt>
                  <c:pt idx="15">
                    <c:v>0.42768626919972519</c:v>
                  </c:pt>
                  <c:pt idx="16">
                    <c:v>0.8346237823204774</c:v>
                  </c:pt>
                  <c:pt idx="17">
                    <c:v>0.36048936201572701</c:v>
                  </c:pt>
                  <c:pt idx="18">
                    <c:v>0.97896854097695041</c:v>
                  </c:pt>
                </c:numCache>
              </c:numRef>
            </c:plus>
            <c:minus>
              <c:numRef>
                <c:f>Samson!$V$4:$V$22</c:f>
                <c:numCache>
                  <c:formatCode>General</c:formatCode>
                  <c:ptCount val="19"/>
                  <c:pt idx="0">
                    <c:v>0.46473754300231462</c:v>
                  </c:pt>
                  <c:pt idx="1">
                    <c:v>0.81651400940688745</c:v>
                  </c:pt>
                  <c:pt idx="2">
                    <c:v>4.1382239120267172E-2</c:v>
                  </c:pt>
                  <c:pt idx="3">
                    <c:v>0.68775906738970605</c:v>
                  </c:pt>
                  <c:pt idx="4">
                    <c:v>0.86122733184028277</c:v>
                  </c:pt>
                  <c:pt idx="5">
                    <c:v>0.93806800505187482</c:v>
                  </c:pt>
                  <c:pt idx="6">
                    <c:v>0.36743586053550814</c:v>
                  </c:pt>
                  <c:pt idx="7">
                    <c:v>0.17346960700668745</c:v>
                  </c:pt>
                  <c:pt idx="8">
                    <c:v>0.57266254447111464</c:v>
                  </c:pt>
                  <c:pt idx="9">
                    <c:v>0.25347701546481005</c:v>
                  </c:pt>
                  <c:pt idx="10">
                    <c:v>0.42383553966331533</c:v>
                  </c:pt>
                  <c:pt idx="11">
                    <c:v>0.51388684839919563</c:v>
                  </c:pt>
                  <c:pt idx="12">
                    <c:v>0</c:v>
                  </c:pt>
                  <c:pt idx="13">
                    <c:v>0.71740230581248454</c:v>
                  </c:pt>
                  <c:pt idx="14">
                    <c:v>0.30872795401010933</c:v>
                  </c:pt>
                  <c:pt idx="15">
                    <c:v>0.42768626919972519</c:v>
                  </c:pt>
                  <c:pt idx="16">
                    <c:v>0.8346237823204774</c:v>
                  </c:pt>
                  <c:pt idx="17">
                    <c:v>0.36048936201572701</c:v>
                  </c:pt>
                  <c:pt idx="18">
                    <c:v>0.97896854097695041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Samson!$S$4:$S$22</c:f>
              <c:numCache>
                <c:formatCode>General</c:formatCode>
                <c:ptCount val="19"/>
                <c:pt idx="0">
                  <c:v>72.818425898183989</c:v>
                </c:pt>
                <c:pt idx="1">
                  <c:v>71.854428888494567</c:v>
                </c:pt>
                <c:pt idx="2">
                  <c:v>74.877464170086995</c:v>
                </c:pt>
                <c:pt idx="3">
                  <c:v>80.338562498363757</c:v>
                </c:pt>
                <c:pt idx="4">
                  <c:v>84.073541859984815</c:v>
                </c:pt>
                <c:pt idx="5">
                  <c:v>81.886222754867248</c:v>
                </c:pt>
                <c:pt idx="6">
                  <c:v>90.158445736625779</c:v>
                </c:pt>
                <c:pt idx="7">
                  <c:v>33.083219645293312</c:v>
                </c:pt>
                <c:pt idx="8">
                  <c:v>86.359325958397449</c:v>
                </c:pt>
                <c:pt idx="9">
                  <c:v>72.091210290391743</c:v>
                </c:pt>
                <c:pt idx="10">
                  <c:v>78.624224424554285</c:v>
                </c:pt>
                <c:pt idx="11">
                  <c:v>82.49970184160081</c:v>
                </c:pt>
                <c:pt idx="13">
                  <c:v>76.939702190664292</c:v>
                </c:pt>
                <c:pt idx="14">
                  <c:v>82.415199387975349</c:v>
                </c:pt>
                <c:pt idx="15">
                  <c:v>49.249658935879943</c:v>
                </c:pt>
                <c:pt idx="16">
                  <c:v>53.790829520299503</c:v>
                </c:pt>
                <c:pt idx="17">
                  <c:v>87.702347742868199</c:v>
                </c:pt>
                <c:pt idx="18">
                  <c:v>82.129258210991424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A-4AE5-8F58-0FD57381C040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Samson!$AB$4:$AB$22</c:f>
                <c:numCache>
                  <c:formatCode>General</c:formatCode>
                  <c:ptCount val="19"/>
                  <c:pt idx="0">
                    <c:v>0.65754811535496116</c:v>
                  </c:pt>
                  <c:pt idx="1">
                    <c:v>9.7859518092718867E-2</c:v>
                  </c:pt>
                  <c:pt idx="2">
                    <c:v>0.43278404426143058</c:v>
                  </c:pt>
                  <c:pt idx="3">
                    <c:v>0.72288412180554484</c:v>
                  </c:pt>
                  <c:pt idx="4">
                    <c:v>0.99536656344954011</c:v>
                  </c:pt>
                  <c:pt idx="5">
                    <c:v>9.7517568319349657E-2</c:v>
                  </c:pt>
                  <c:pt idx="6">
                    <c:v>0.4845278599954761</c:v>
                  </c:pt>
                  <c:pt idx="7">
                    <c:v>0.11461870178377936</c:v>
                  </c:pt>
                  <c:pt idx="8">
                    <c:v>0.16311302623428503</c:v>
                  </c:pt>
                  <c:pt idx="9">
                    <c:v>0.70972904266909387</c:v>
                  </c:pt>
                  <c:pt idx="10">
                    <c:v>0.27736501375486</c:v>
                  </c:pt>
                  <c:pt idx="11">
                    <c:v>8.8720346390036564E-2</c:v>
                  </c:pt>
                  <c:pt idx="12">
                    <c:v>0</c:v>
                  </c:pt>
                  <c:pt idx="13">
                    <c:v>5.7963505025016016E-2</c:v>
                  </c:pt>
                  <c:pt idx="14">
                    <c:v>0.86952818122074671</c:v>
                  </c:pt>
                  <c:pt idx="15">
                    <c:v>6.1879982117349352E-2</c:v>
                  </c:pt>
                  <c:pt idx="16">
                    <c:v>0.66335789664547229</c:v>
                  </c:pt>
                  <c:pt idx="17">
                    <c:v>0.53028209990912956</c:v>
                  </c:pt>
                  <c:pt idx="18">
                    <c:v>0.63723487517818311</c:v>
                  </c:pt>
                </c:numCache>
              </c:numRef>
            </c:plus>
            <c:minus>
              <c:numRef>
                <c:f>Samson!$AB$4:$AB$22</c:f>
                <c:numCache>
                  <c:formatCode>General</c:formatCode>
                  <c:ptCount val="19"/>
                  <c:pt idx="0">
                    <c:v>0.65754811535496116</c:v>
                  </c:pt>
                  <c:pt idx="1">
                    <c:v>9.7859518092718867E-2</c:v>
                  </c:pt>
                  <c:pt idx="2">
                    <c:v>0.43278404426143058</c:v>
                  </c:pt>
                  <c:pt idx="3">
                    <c:v>0.72288412180554484</c:v>
                  </c:pt>
                  <c:pt idx="4">
                    <c:v>0.99536656344954011</c:v>
                  </c:pt>
                  <c:pt idx="5">
                    <c:v>9.7517568319349657E-2</c:v>
                  </c:pt>
                  <c:pt idx="6">
                    <c:v>0.4845278599954761</c:v>
                  </c:pt>
                  <c:pt idx="7">
                    <c:v>0.11461870178377936</c:v>
                  </c:pt>
                  <c:pt idx="8">
                    <c:v>0.16311302623428503</c:v>
                  </c:pt>
                  <c:pt idx="9">
                    <c:v>0.70972904266909387</c:v>
                  </c:pt>
                  <c:pt idx="10">
                    <c:v>0.27736501375486</c:v>
                  </c:pt>
                  <c:pt idx="11">
                    <c:v>8.8720346390036564E-2</c:v>
                  </c:pt>
                  <c:pt idx="12">
                    <c:v>0</c:v>
                  </c:pt>
                  <c:pt idx="13">
                    <c:v>5.7963505025016016E-2</c:v>
                  </c:pt>
                  <c:pt idx="14">
                    <c:v>0.86952818122074671</c:v>
                  </c:pt>
                  <c:pt idx="15">
                    <c:v>6.1879982117349352E-2</c:v>
                  </c:pt>
                  <c:pt idx="16">
                    <c:v>0.66335789664547229</c:v>
                  </c:pt>
                  <c:pt idx="17">
                    <c:v>0.53028209990912956</c:v>
                  </c:pt>
                  <c:pt idx="18">
                    <c:v>0.63723487517818311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Samson!$X$4:$X$22</c:f>
              <c:numCache>
                <c:formatCode>General</c:formatCode>
                <c:ptCount val="19"/>
                <c:pt idx="0">
                  <c:v>43.722984741865822</c:v>
                </c:pt>
                <c:pt idx="1">
                  <c:v>42.374668994165283</c:v>
                </c:pt>
                <c:pt idx="2">
                  <c:v>48.434513477314113</c:v>
                </c:pt>
                <c:pt idx="3">
                  <c:v>61.312765826114827</c:v>
                </c:pt>
                <c:pt idx="4">
                  <c:v>69.679643487765915</c:v>
                </c:pt>
                <c:pt idx="5">
                  <c:v>68.206070872263751</c:v>
                </c:pt>
                <c:pt idx="6">
                  <c:v>81.51123442243285</c:v>
                </c:pt>
                <c:pt idx="7">
                  <c:v>11.73504762821622</c:v>
                </c:pt>
                <c:pt idx="8">
                  <c:v>75.751300597727194</c:v>
                </c:pt>
                <c:pt idx="9">
                  <c:v>46.619296103030983</c:v>
                </c:pt>
                <c:pt idx="10">
                  <c:v>63.707448496907091</c:v>
                </c:pt>
                <c:pt idx="11">
                  <c:v>69.263945653609966</c:v>
                </c:pt>
                <c:pt idx="12">
                  <c:v>0</c:v>
                </c:pt>
                <c:pt idx="13">
                  <c:v>62.297636393071052</c:v>
                </c:pt>
                <c:pt idx="14">
                  <c:v>65.736552558392589</c:v>
                </c:pt>
                <c:pt idx="15">
                  <c:v>-4.8532582695930276E-3</c:v>
                </c:pt>
                <c:pt idx="16">
                  <c:v>37.216776165906765</c:v>
                </c:pt>
                <c:pt idx="17">
                  <c:v>77.712998357744112</c:v>
                </c:pt>
                <c:pt idx="18">
                  <c:v>70.444970954388253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A-4AE5-8F58-0FD57381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Samson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Samson!$J$8:$J$22</c:f>
              <c:numCache>
                <c:formatCode>General</c:formatCode>
                <c:ptCount val="15"/>
                <c:pt idx="0">
                  <c:v>342223872</c:v>
                </c:pt>
                <c:pt idx="1">
                  <c:v>407552</c:v>
                </c:pt>
                <c:pt idx="2">
                  <c:v>7514112</c:v>
                </c:pt>
                <c:pt idx="3">
                  <c:v>13725184</c:v>
                </c:pt>
                <c:pt idx="4">
                  <c:v>477696</c:v>
                </c:pt>
                <c:pt idx="5">
                  <c:v>831488</c:v>
                </c:pt>
                <c:pt idx="6">
                  <c:v>1915392</c:v>
                </c:pt>
                <c:pt idx="7">
                  <c:v>899973632</c:v>
                </c:pt>
                <c:pt idx="9">
                  <c:v>56845312</c:v>
                </c:pt>
                <c:pt idx="10">
                  <c:v>126464</c:v>
                </c:pt>
                <c:pt idx="11">
                  <c:v>1341440</c:v>
                </c:pt>
                <c:pt idx="12">
                  <c:v>11883996672</c:v>
                </c:pt>
                <c:pt idx="13">
                  <c:v>44400128</c:v>
                </c:pt>
                <c:pt idx="14">
                  <c:v>21285376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4424-BB83-F7C371E3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Samson!$N$8:$N$22</c:f>
                <c:numCache>
                  <c:formatCode>General</c:formatCode>
                  <c:ptCount val="15"/>
                  <c:pt idx="0">
                    <c:v>6593</c:v>
                  </c:pt>
                  <c:pt idx="1">
                    <c:v>9674</c:v>
                  </c:pt>
                  <c:pt idx="2">
                    <c:v>6014</c:v>
                  </c:pt>
                  <c:pt idx="3">
                    <c:v>133</c:v>
                  </c:pt>
                  <c:pt idx="4">
                    <c:v>5077</c:v>
                  </c:pt>
                  <c:pt idx="5">
                    <c:v>1594</c:v>
                  </c:pt>
                  <c:pt idx="6">
                    <c:v>6875</c:v>
                  </c:pt>
                  <c:pt idx="7">
                    <c:v>563</c:v>
                  </c:pt>
                  <c:pt idx="8">
                    <c:v>0</c:v>
                  </c:pt>
                  <c:pt idx="9">
                    <c:v>10618</c:v>
                  </c:pt>
                  <c:pt idx="10">
                    <c:v>9637</c:v>
                  </c:pt>
                  <c:pt idx="11">
                    <c:v>4675</c:v>
                  </c:pt>
                  <c:pt idx="12">
                    <c:v>8878</c:v>
                  </c:pt>
                  <c:pt idx="13">
                    <c:v>5026</c:v>
                  </c:pt>
                  <c:pt idx="14">
                    <c:v>6990</c:v>
                  </c:pt>
                </c:numCache>
              </c:numRef>
            </c:plus>
            <c:minus>
              <c:numRef>
                <c:f>Samson!$N$8:$N$22</c:f>
                <c:numCache>
                  <c:formatCode>General</c:formatCode>
                  <c:ptCount val="15"/>
                  <c:pt idx="0">
                    <c:v>6593</c:v>
                  </c:pt>
                  <c:pt idx="1">
                    <c:v>9674</c:v>
                  </c:pt>
                  <c:pt idx="2">
                    <c:v>6014</c:v>
                  </c:pt>
                  <c:pt idx="3">
                    <c:v>133</c:v>
                  </c:pt>
                  <c:pt idx="4">
                    <c:v>5077</c:v>
                  </c:pt>
                  <c:pt idx="5">
                    <c:v>1594</c:v>
                  </c:pt>
                  <c:pt idx="6">
                    <c:v>6875</c:v>
                  </c:pt>
                  <c:pt idx="7">
                    <c:v>563</c:v>
                  </c:pt>
                  <c:pt idx="8">
                    <c:v>0</c:v>
                  </c:pt>
                  <c:pt idx="9">
                    <c:v>10618</c:v>
                  </c:pt>
                  <c:pt idx="10">
                    <c:v>9637</c:v>
                  </c:pt>
                  <c:pt idx="11">
                    <c:v>4675</c:v>
                  </c:pt>
                  <c:pt idx="12">
                    <c:v>8878</c:v>
                  </c:pt>
                  <c:pt idx="13">
                    <c:v>5026</c:v>
                  </c:pt>
                  <c:pt idx="14">
                    <c:v>6990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Samson!$K$8:$K$22</c:f>
              <c:numCache>
                <c:formatCode>General</c:formatCode>
                <c:ptCount val="15"/>
                <c:pt idx="0">
                  <c:v>243507</c:v>
                </c:pt>
                <c:pt idx="1">
                  <c:v>243427</c:v>
                </c:pt>
                <c:pt idx="2">
                  <c:v>242467</c:v>
                </c:pt>
                <c:pt idx="3">
                  <c:v>243771</c:v>
                </c:pt>
                <c:pt idx="4">
                  <c:v>243427</c:v>
                </c:pt>
                <c:pt idx="5">
                  <c:v>243507</c:v>
                </c:pt>
                <c:pt idx="6">
                  <c:v>232139</c:v>
                </c:pt>
                <c:pt idx="7">
                  <c:v>243419</c:v>
                </c:pt>
                <c:pt idx="9">
                  <c:v>259083</c:v>
                </c:pt>
                <c:pt idx="10">
                  <c:v>259475</c:v>
                </c:pt>
                <c:pt idx="11">
                  <c:v>243523</c:v>
                </c:pt>
                <c:pt idx="12">
                  <c:v>311139</c:v>
                </c:pt>
                <c:pt idx="13">
                  <c:v>276947</c:v>
                </c:pt>
                <c:pt idx="14">
                  <c:v>243187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4-4424-BB83-F7C371E3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Samson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Samson!$I$4:$I$22</c:f>
                <c:numCache>
                  <c:formatCode>General</c:formatCode>
                  <c:ptCount val="19"/>
                  <c:pt idx="0">
                    <c:v>0.36775848540245626</c:v>
                  </c:pt>
                  <c:pt idx="1">
                    <c:v>0.18256173852661073</c:v>
                  </c:pt>
                  <c:pt idx="2">
                    <c:v>0.36834975076037602</c:v>
                  </c:pt>
                  <c:pt idx="3">
                    <c:v>0.1956317807392578</c:v>
                  </c:pt>
                  <c:pt idx="4">
                    <c:v>0.21467245902893067</c:v>
                  </c:pt>
                  <c:pt idx="5">
                    <c:v>0.25393431485473622</c:v>
                  </c:pt>
                  <c:pt idx="6">
                    <c:v>0.2989338683310061</c:v>
                  </c:pt>
                  <c:pt idx="7">
                    <c:v>0.89982386123595859</c:v>
                  </c:pt>
                  <c:pt idx="8">
                    <c:v>0.58339571335778806</c:v>
                  </c:pt>
                  <c:pt idx="9">
                    <c:v>0.12971253675720212</c:v>
                  </c:pt>
                  <c:pt idx="10">
                    <c:v>0.29767293769958503</c:v>
                  </c:pt>
                  <c:pt idx="11">
                    <c:v>2.6534895359741184E-2</c:v>
                  </c:pt>
                  <c:pt idx="12">
                    <c:v>0</c:v>
                  </c:pt>
                  <c:pt idx="13">
                    <c:v>0.19728880948571781</c:v>
                  </c:pt>
                  <c:pt idx="14">
                    <c:v>0.167761449430542</c:v>
                  </c:pt>
                  <c:pt idx="15">
                    <c:v>0.2426760334942627</c:v>
                  </c:pt>
                  <c:pt idx="16">
                    <c:v>0.28016321512329068</c:v>
                  </c:pt>
                  <c:pt idx="17">
                    <c:v>0.28783967691906742</c:v>
                  </c:pt>
                  <c:pt idx="18">
                    <c:v>0.22625938959533692</c:v>
                  </c:pt>
                </c:numCache>
              </c:numRef>
            </c:plus>
            <c:minus>
              <c:numRef>
                <c:f>Samson!$I$4:$I$22</c:f>
                <c:numCache>
                  <c:formatCode>General</c:formatCode>
                  <c:ptCount val="19"/>
                  <c:pt idx="0">
                    <c:v>0.36775848540245626</c:v>
                  </c:pt>
                  <c:pt idx="1">
                    <c:v>0.18256173852661073</c:v>
                  </c:pt>
                  <c:pt idx="2">
                    <c:v>0.36834975076037602</c:v>
                  </c:pt>
                  <c:pt idx="3">
                    <c:v>0.1956317807392578</c:v>
                  </c:pt>
                  <c:pt idx="4">
                    <c:v>0.21467245902893067</c:v>
                  </c:pt>
                  <c:pt idx="5">
                    <c:v>0.25393431485473622</c:v>
                  </c:pt>
                  <c:pt idx="6">
                    <c:v>0.2989338683310061</c:v>
                  </c:pt>
                  <c:pt idx="7">
                    <c:v>0.89982386123595859</c:v>
                  </c:pt>
                  <c:pt idx="8">
                    <c:v>0.58339571335778806</c:v>
                  </c:pt>
                  <c:pt idx="9">
                    <c:v>0.12971253675720212</c:v>
                  </c:pt>
                  <c:pt idx="10">
                    <c:v>0.29767293769958503</c:v>
                  </c:pt>
                  <c:pt idx="11">
                    <c:v>2.6534895359741184E-2</c:v>
                  </c:pt>
                  <c:pt idx="12">
                    <c:v>0</c:v>
                  </c:pt>
                  <c:pt idx="13">
                    <c:v>0.19728880948571781</c:v>
                  </c:pt>
                  <c:pt idx="14">
                    <c:v>0.167761449430542</c:v>
                  </c:pt>
                  <c:pt idx="15">
                    <c:v>0.2426760334942627</c:v>
                  </c:pt>
                  <c:pt idx="16">
                    <c:v>0.28016321512329068</c:v>
                  </c:pt>
                  <c:pt idx="17">
                    <c:v>0.28783967691906742</c:v>
                  </c:pt>
                  <c:pt idx="18">
                    <c:v>0.22625938959533692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Samson!$F$4:$F$22</c:f>
              <c:numCache>
                <c:formatCode>General</c:formatCode>
                <c:ptCount val="19"/>
                <c:pt idx="0">
                  <c:v>5.1935493946075439</c:v>
                </c:pt>
                <c:pt idx="1">
                  <c:v>3.8786120414733891</c:v>
                </c:pt>
                <c:pt idx="2">
                  <c:v>0.163562536239624</c:v>
                </c:pt>
                <c:pt idx="3">
                  <c:v>4.1121501922607422</c:v>
                </c:pt>
                <c:pt idx="4">
                  <c:v>0.43451476097106928</c:v>
                </c:pt>
                <c:pt idx="5">
                  <c:v>0.26578855514526373</c:v>
                </c:pt>
                <c:pt idx="6">
                  <c:v>1.3981842994689939</c:v>
                </c:pt>
                <c:pt idx="7">
                  <c:v>16.132627248764042</c:v>
                </c:pt>
                <c:pt idx="8">
                  <c:v>0.24878144264221189</c:v>
                </c:pt>
                <c:pt idx="9">
                  <c:v>0.38640618324279791</c:v>
                </c:pt>
                <c:pt idx="10">
                  <c:v>0.75023484230041504</c:v>
                </c:pt>
                <c:pt idx="11">
                  <c:v>0.38899064064025879</c:v>
                </c:pt>
                <c:pt idx="13">
                  <c:v>0.38560891151428223</c:v>
                </c:pt>
                <c:pt idx="14">
                  <c:v>0.16395688056945801</c:v>
                </c:pt>
                <c:pt idx="15">
                  <c:v>0.2661139965057373</c:v>
                </c:pt>
                <c:pt idx="16">
                  <c:v>5.691037654876709</c:v>
                </c:pt>
                <c:pt idx="17">
                  <c:v>0.27333331108093262</c:v>
                </c:pt>
                <c:pt idx="18">
                  <c:v>0.27096343040466309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C-4DDC-A6A9-C5F95A22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Samson!$E$4:$E$22</c:f>
                <c:numCache>
                  <c:formatCode>General</c:formatCode>
                  <c:ptCount val="19"/>
                  <c:pt idx="0">
                    <c:v>0.298212545429688</c:v>
                  </c:pt>
                  <c:pt idx="1">
                    <c:v>0</c:v>
                  </c:pt>
                  <c:pt idx="2">
                    <c:v>5.3592204106323205E-2</c:v>
                  </c:pt>
                  <c:pt idx="3">
                    <c:v>2.4941156911667477</c:v>
                  </c:pt>
                  <c:pt idx="4">
                    <c:v>2.4514220290637212</c:v>
                  </c:pt>
                  <c:pt idx="5">
                    <c:v>2.4598416265759226</c:v>
                  </c:pt>
                  <c:pt idx="6">
                    <c:v>3.9806380094634903</c:v>
                  </c:pt>
                  <c:pt idx="7">
                    <c:v>3.3499487581436824</c:v>
                  </c:pt>
                  <c:pt idx="8">
                    <c:v>1.2056583771540517</c:v>
                  </c:pt>
                  <c:pt idx="9">
                    <c:v>1.6688575315496266</c:v>
                  </c:pt>
                  <c:pt idx="10">
                    <c:v>3.5241670201538113</c:v>
                  </c:pt>
                  <c:pt idx="11">
                    <c:v>0.82609460190430184</c:v>
                  </c:pt>
                  <c:pt idx="12">
                    <c:v>0</c:v>
                  </c:pt>
                  <c:pt idx="13">
                    <c:v>1.313784570614601</c:v>
                  </c:pt>
                  <c:pt idx="14">
                    <c:v>2.0884445634534075</c:v>
                  </c:pt>
                  <c:pt idx="15">
                    <c:v>0.97763206812473413</c:v>
                  </c:pt>
                  <c:pt idx="16">
                    <c:v>4.1153311170810412</c:v>
                  </c:pt>
                  <c:pt idx="17">
                    <c:v>0.96321598083295612</c:v>
                  </c:pt>
                  <c:pt idx="18">
                    <c:v>2.1529102986357387</c:v>
                  </c:pt>
                </c:numCache>
              </c:numRef>
            </c:plus>
            <c:minus>
              <c:numRef>
                <c:f>Samson!$E$4:$E$22</c:f>
                <c:numCache>
                  <c:formatCode>General</c:formatCode>
                  <c:ptCount val="19"/>
                  <c:pt idx="0">
                    <c:v>0.298212545429688</c:v>
                  </c:pt>
                  <c:pt idx="1">
                    <c:v>0</c:v>
                  </c:pt>
                  <c:pt idx="2">
                    <c:v>5.3592204106323205E-2</c:v>
                  </c:pt>
                  <c:pt idx="3">
                    <c:v>2.4941156911667477</c:v>
                  </c:pt>
                  <c:pt idx="4">
                    <c:v>2.4514220290637212</c:v>
                  </c:pt>
                  <c:pt idx="5">
                    <c:v>2.4598416265759226</c:v>
                  </c:pt>
                  <c:pt idx="6">
                    <c:v>3.9806380094634903</c:v>
                  </c:pt>
                  <c:pt idx="7">
                    <c:v>3.3499487581436824</c:v>
                  </c:pt>
                  <c:pt idx="8">
                    <c:v>1.2056583771540517</c:v>
                  </c:pt>
                  <c:pt idx="9">
                    <c:v>1.6688575315496266</c:v>
                  </c:pt>
                  <c:pt idx="10">
                    <c:v>3.5241670201538113</c:v>
                  </c:pt>
                  <c:pt idx="11">
                    <c:v>0.82609460190430184</c:v>
                  </c:pt>
                  <c:pt idx="12">
                    <c:v>0</c:v>
                  </c:pt>
                  <c:pt idx="13">
                    <c:v>1.313784570614601</c:v>
                  </c:pt>
                  <c:pt idx="14">
                    <c:v>2.0884445634534075</c:v>
                  </c:pt>
                  <c:pt idx="15">
                    <c:v>0.97763206812473413</c:v>
                  </c:pt>
                  <c:pt idx="16">
                    <c:v>4.1153311170810412</c:v>
                  </c:pt>
                  <c:pt idx="17">
                    <c:v>0.96321598083295612</c:v>
                  </c:pt>
                  <c:pt idx="18">
                    <c:v>2.1529102986357387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Samson!$B$4:$B$22</c:f>
              <c:numCache>
                <c:formatCode>General</c:formatCode>
                <c:ptCount val="19"/>
                <c:pt idx="0">
                  <c:v>3.2034454345703121</c:v>
                </c:pt>
                <c:pt idx="2">
                  <c:v>0.26618313789367681</c:v>
                </c:pt>
                <c:pt idx="3">
                  <c:v>4.397606372833252</c:v>
                </c:pt>
                <c:pt idx="4">
                  <c:v>68.510360240936279</c:v>
                </c:pt>
                <c:pt idx="5">
                  <c:v>73.986277103424072</c:v>
                </c:pt>
                <c:pt idx="6">
                  <c:v>181.5041081905365</c:v>
                </c:pt>
                <c:pt idx="7">
                  <c:v>595.78215670585632</c:v>
                </c:pt>
                <c:pt idx="8">
                  <c:v>63.294840335845947</c:v>
                </c:pt>
                <c:pt idx="9">
                  <c:v>40.162919759750373</c:v>
                </c:pt>
                <c:pt idx="10">
                  <c:v>278.36081027984619</c:v>
                </c:pt>
                <c:pt idx="11">
                  <c:v>87.325061798095703</c:v>
                </c:pt>
                <c:pt idx="12">
                  <c:v>0</c:v>
                </c:pt>
                <c:pt idx="13">
                  <c:v>112.5339472293854</c:v>
                </c:pt>
                <c:pt idx="14">
                  <c:v>179.3981108665466</c:v>
                </c:pt>
                <c:pt idx="15">
                  <c:v>59.254158735275269</c:v>
                </c:pt>
                <c:pt idx="16">
                  <c:v>1005.382480382919</c:v>
                </c:pt>
                <c:pt idx="17">
                  <c:v>31.597963809967041</c:v>
                </c:pt>
                <c:pt idx="18">
                  <c:v>39.647859573364258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C-4DDC-A6A9-C5F95A22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JasperRidge-198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'JasperRidge-198'!$R$4:$R$22</c:f>
                <c:numCache>
                  <c:formatCode>General</c:formatCode>
                  <c:ptCount val="19"/>
                  <c:pt idx="0">
                    <c:v>0.83175997578088356</c:v>
                  </c:pt>
                  <c:pt idx="1">
                    <c:v>0.69218524524440284</c:v>
                  </c:pt>
                  <c:pt idx="2">
                    <c:v>0.21244991881030728</c:v>
                  </c:pt>
                  <c:pt idx="3">
                    <c:v>0.64855672282791943</c:v>
                  </c:pt>
                  <c:pt idx="4">
                    <c:v>0.68064545180121172</c:v>
                  </c:pt>
                  <c:pt idx="5">
                    <c:v>0.5726037992965729</c:v>
                  </c:pt>
                  <c:pt idx="6">
                    <c:v>0.34628331009834312</c:v>
                  </c:pt>
                  <c:pt idx="7">
                    <c:v>0.13708740280952014</c:v>
                  </c:pt>
                  <c:pt idx="8">
                    <c:v>0.27445521222888658</c:v>
                  </c:pt>
                  <c:pt idx="9">
                    <c:v>0.39043557817760899</c:v>
                  </c:pt>
                  <c:pt idx="10">
                    <c:v>0.91924898666439958</c:v>
                  </c:pt>
                  <c:pt idx="11">
                    <c:v>1.1321976085983749</c:v>
                  </c:pt>
                  <c:pt idx="12">
                    <c:v>0.23038267532789192</c:v>
                  </c:pt>
                  <c:pt idx="13">
                    <c:v>0.66346330456713076</c:v>
                  </c:pt>
                  <c:pt idx="16">
                    <c:v>0</c:v>
                  </c:pt>
                  <c:pt idx="17">
                    <c:v>0.27040210130141418</c:v>
                  </c:pt>
                  <c:pt idx="18">
                    <c:v>0.98030672907253802</c:v>
                  </c:pt>
                </c:numCache>
              </c:numRef>
            </c:plus>
            <c:minus>
              <c:numRef>
                <c:f>'JasperRidge-198'!$R$4:$R$22</c:f>
                <c:numCache>
                  <c:formatCode>General</c:formatCode>
                  <c:ptCount val="19"/>
                  <c:pt idx="0">
                    <c:v>0.83175997578088356</c:v>
                  </c:pt>
                  <c:pt idx="1">
                    <c:v>0.69218524524440284</c:v>
                  </c:pt>
                  <c:pt idx="2">
                    <c:v>0.21244991881030728</c:v>
                  </c:pt>
                  <c:pt idx="3">
                    <c:v>0.64855672282791943</c:v>
                  </c:pt>
                  <c:pt idx="4">
                    <c:v>0.68064545180121172</c:v>
                  </c:pt>
                  <c:pt idx="5">
                    <c:v>0.5726037992965729</c:v>
                  </c:pt>
                  <c:pt idx="6">
                    <c:v>0.34628331009834312</c:v>
                  </c:pt>
                  <c:pt idx="7">
                    <c:v>0.13708740280952014</c:v>
                  </c:pt>
                  <c:pt idx="8">
                    <c:v>0.27445521222888658</c:v>
                  </c:pt>
                  <c:pt idx="9">
                    <c:v>0.39043557817760899</c:v>
                  </c:pt>
                  <c:pt idx="10">
                    <c:v>0.91924898666439958</c:v>
                  </c:pt>
                  <c:pt idx="11">
                    <c:v>1.1321976085983749</c:v>
                  </c:pt>
                  <c:pt idx="12">
                    <c:v>0.23038267532789192</c:v>
                  </c:pt>
                  <c:pt idx="13">
                    <c:v>0.66346330456713076</c:v>
                  </c:pt>
                  <c:pt idx="16">
                    <c:v>0</c:v>
                  </c:pt>
                  <c:pt idx="17">
                    <c:v>0.27040210130141418</c:v>
                  </c:pt>
                  <c:pt idx="18">
                    <c:v>0.98030672907253802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'JasperRidge-198'!$O$4:$O$22</c:f>
              <c:numCache>
                <c:formatCode>General</c:formatCode>
                <c:ptCount val="19"/>
                <c:pt idx="0">
                  <c:v>63.517665130568361</c:v>
                </c:pt>
                <c:pt idx="1">
                  <c:v>68.27956989247312</c:v>
                </c:pt>
                <c:pt idx="2">
                  <c:v>54.992319508448553</c:v>
                </c:pt>
                <c:pt idx="3">
                  <c:v>74.654377880184342</c:v>
                </c:pt>
                <c:pt idx="4">
                  <c:v>70.583717357910913</c:v>
                </c:pt>
                <c:pt idx="5">
                  <c:v>75.422427035330273</c:v>
                </c:pt>
                <c:pt idx="6">
                  <c:v>75.268817204301087</c:v>
                </c:pt>
                <c:pt idx="7">
                  <c:v>40.476190476190482</c:v>
                </c:pt>
                <c:pt idx="8">
                  <c:v>76.574500768049163</c:v>
                </c:pt>
                <c:pt idx="9">
                  <c:v>63.594470046082947</c:v>
                </c:pt>
                <c:pt idx="10">
                  <c:v>76.19047619047619</c:v>
                </c:pt>
                <c:pt idx="11">
                  <c:v>49.692780337941628</c:v>
                </c:pt>
                <c:pt idx="12">
                  <c:v>16.205837173579109</c:v>
                </c:pt>
                <c:pt idx="13">
                  <c:v>65.130568356374809</c:v>
                </c:pt>
                <c:pt idx="17">
                  <c:v>77.112135176651307</c:v>
                </c:pt>
                <c:pt idx="18">
                  <c:v>74.270353302611369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6-4DD4-8751-6719B6A01F0E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'JasperRidge-198'!$V$4:$V$22</c:f>
                <c:numCache>
                  <c:formatCode>General</c:formatCode>
                  <c:ptCount val="19"/>
                  <c:pt idx="0">
                    <c:v>0.83712229422372531</c:v>
                  </c:pt>
                  <c:pt idx="1">
                    <c:v>0.91473436778388617</c:v>
                  </c:pt>
                  <c:pt idx="2">
                    <c:v>0.58747317913287844</c:v>
                  </c:pt>
                  <c:pt idx="3">
                    <c:v>0.22724577010534119</c:v>
                  </c:pt>
                  <c:pt idx="4">
                    <c:v>0.94525321827874365</c:v>
                  </c:pt>
                  <c:pt idx="5">
                    <c:v>0.56463301830231671</c:v>
                  </c:pt>
                  <c:pt idx="6">
                    <c:v>0.7091290882132526</c:v>
                  </c:pt>
                  <c:pt idx="7">
                    <c:v>0.22783987932604077</c:v>
                  </c:pt>
                  <c:pt idx="8">
                    <c:v>0.21592129745540944</c:v>
                  </c:pt>
                  <c:pt idx="9">
                    <c:v>0.96142576075649799</c:v>
                  </c:pt>
                  <c:pt idx="10">
                    <c:v>0.52978580829865507</c:v>
                  </c:pt>
                  <c:pt idx="11">
                    <c:v>0.40840820776440978</c:v>
                  </c:pt>
                  <c:pt idx="12">
                    <c:v>0.31276735028973945</c:v>
                  </c:pt>
                  <c:pt idx="13">
                    <c:v>0.48489314643347114</c:v>
                  </c:pt>
                  <c:pt idx="16">
                    <c:v>0</c:v>
                  </c:pt>
                  <c:pt idx="17">
                    <c:v>0.19838544554039572</c:v>
                  </c:pt>
                  <c:pt idx="18">
                    <c:v>0.1554025106487984</c:v>
                  </c:pt>
                </c:numCache>
              </c:numRef>
            </c:plus>
            <c:minus>
              <c:numRef>
                <c:f>'JasperRidge-198'!$V$4:$V$22</c:f>
                <c:numCache>
                  <c:formatCode>General</c:formatCode>
                  <c:ptCount val="19"/>
                  <c:pt idx="0">
                    <c:v>0.83712229422372531</c:v>
                  </c:pt>
                  <c:pt idx="1">
                    <c:v>0.91473436778388617</c:v>
                  </c:pt>
                  <c:pt idx="2">
                    <c:v>0.58747317913287844</c:v>
                  </c:pt>
                  <c:pt idx="3">
                    <c:v>0.22724577010534119</c:v>
                  </c:pt>
                  <c:pt idx="4">
                    <c:v>0.94525321827874365</c:v>
                  </c:pt>
                  <c:pt idx="5">
                    <c:v>0.56463301830231671</c:v>
                  </c:pt>
                  <c:pt idx="6">
                    <c:v>0.7091290882132526</c:v>
                  </c:pt>
                  <c:pt idx="7">
                    <c:v>0.22783987932604077</c:v>
                  </c:pt>
                  <c:pt idx="8">
                    <c:v>0.21592129745540944</c:v>
                  </c:pt>
                  <c:pt idx="9">
                    <c:v>0.96142576075649799</c:v>
                  </c:pt>
                  <c:pt idx="10">
                    <c:v>0.52978580829865507</c:v>
                  </c:pt>
                  <c:pt idx="11">
                    <c:v>0.40840820776440978</c:v>
                  </c:pt>
                  <c:pt idx="12">
                    <c:v>0.31276735028973945</c:v>
                  </c:pt>
                  <c:pt idx="13">
                    <c:v>0.48489314643347114</c:v>
                  </c:pt>
                  <c:pt idx="16">
                    <c:v>0</c:v>
                  </c:pt>
                  <c:pt idx="17">
                    <c:v>0.19838544554039572</c:v>
                  </c:pt>
                  <c:pt idx="18">
                    <c:v>0.1554025106487984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'JasperRidge-198'!$S$4:$S$22</c:f>
              <c:numCache>
                <c:formatCode>General</c:formatCode>
                <c:ptCount val="19"/>
                <c:pt idx="0">
                  <c:v>49.4845137535196</c:v>
                </c:pt>
                <c:pt idx="1">
                  <c:v>50.616871396598491</c:v>
                </c:pt>
                <c:pt idx="2">
                  <c:v>41.026571689081528</c:v>
                </c:pt>
                <c:pt idx="3">
                  <c:v>62.999738328734097</c:v>
                </c:pt>
                <c:pt idx="4">
                  <c:v>59.102858254840491</c:v>
                </c:pt>
                <c:pt idx="5">
                  <c:v>69.41748943530439</c:v>
                </c:pt>
                <c:pt idx="6">
                  <c:v>62.257280434345617</c:v>
                </c:pt>
                <c:pt idx="7">
                  <c:v>28.299142919025961</c:v>
                </c:pt>
                <c:pt idx="8">
                  <c:v>67.831532063746138</c:v>
                </c:pt>
                <c:pt idx="9">
                  <c:v>46.949988139071962</c:v>
                </c:pt>
                <c:pt idx="10">
                  <c:v>65.288930226255147</c:v>
                </c:pt>
                <c:pt idx="11">
                  <c:v>32.43107769423559</c:v>
                </c:pt>
                <c:pt idx="12">
                  <c:v>11.54092341201026</c:v>
                </c:pt>
                <c:pt idx="13">
                  <c:v>51.268221107370117</c:v>
                </c:pt>
                <c:pt idx="17">
                  <c:v>64.456054015069284</c:v>
                </c:pt>
                <c:pt idx="18">
                  <c:v>65.792380687362808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6-4DD4-8751-6719B6A01F0E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'JasperRidge-198'!$AB$4:$AB$22</c:f>
                <c:numCache>
                  <c:formatCode>General</c:formatCode>
                  <c:ptCount val="19"/>
                  <c:pt idx="0">
                    <c:v>0.78430634986776937</c:v>
                  </c:pt>
                  <c:pt idx="1">
                    <c:v>3.5436111028702699E-2</c:v>
                  </c:pt>
                  <c:pt idx="2">
                    <c:v>0.64891540546492543</c:v>
                  </c:pt>
                  <c:pt idx="3">
                    <c:v>0.66096071354353469</c:v>
                  </c:pt>
                  <c:pt idx="4">
                    <c:v>8.820171249664388E-2</c:v>
                  </c:pt>
                  <c:pt idx="5">
                    <c:v>0.37947192467813196</c:v>
                  </c:pt>
                  <c:pt idx="6">
                    <c:v>0.33852211454530323</c:v>
                  </c:pt>
                  <c:pt idx="7">
                    <c:v>4.4633903904106598E-3</c:v>
                  </c:pt>
                  <c:pt idx="8">
                    <c:v>0.78493481477935889</c:v>
                  </c:pt>
                  <c:pt idx="9">
                    <c:v>0.52288616360132711</c:v>
                  </c:pt>
                  <c:pt idx="10">
                    <c:v>0.58034032732984242</c:v>
                  </c:pt>
                  <c:pt idx="11">
                    <c:v>5.8259125243316848E-2</c:v>
                  </c:pt>
                  <c:pt idx="12">
                    <c:v>0.12826185867088613</c:v>
                  </c:pt>
                  <c:pt idx="13">
                    <c:v>0.10157318884291833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1.2681453454232994E-3</c:v>
                  </c:pt>
                  <c:pt idx="18">
                    <c:v>0.93084815938053733</c:v>
                  </c:pt>
                </c:numCache>
              </c:numRef>
            </c:plus>
            <c:minus>
              <c:numRef>
                <c:f>'JasperRidge-198'!$AB$4:$AB$22</c:f>
                <c:numCache>
                  <c:formatCode>General</c:formatCode>
                  <c:ptCount val="19"/>
                  <c:pt idx="0">
                    <c:v>0.78430634986776937</c:v>
                  </c:pt>
                  <c:pt idx="1">
                    <c:v>3.5436111028702699E-2</c:v>
                  </c:pt>
                  <c:pt idx="2">
                    <c:v>0.64891540546492543</c:v>
                  </c:pt>
                  <c:pt idx="3">
                    <c:v>0.66096071354353469</c:v>
                  </c:pt>
                  <c:pt idx="4">
                    <c:v>8.820171249664388E-2</c:v>
                  </c:pt>
                  <c:pt idx="5">
                    <c:v>0.37947192467813196</c:v>
                  </c:pt>
                  <c:pt idx="6">
                    <c:v>0.33852211454530323</c:v>
                  </c:pt>
                  <c:pt idx="7">
                    <c:v>4.4633903904106598E-3</c:v>
                  </c:pt>
                  <c:pt idx="8">
                    <c:v>0.78493481477935889</c:v>
                  </c:pt>
                  <c:pt idx="9">
                    <c:v>0.52288616360132711</c:v>
                  </c:pt>
                  <c:pt idx="10">
                    <c:v>0.58034032732984242</c:v>
                  </c:pt>
                  <c:pt idx="11">
                    <c:v>5.8259125243316848E-2</c:v>
                  </c:pt>
                  <c:pt idx="12">
                    <c:v>0.12826185867088613</c:v>
                  </c:pt>
                  <c:pt idx="13">
                    <c:v>0.10157318884291833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1.2681453454232994E-3</c:v>
                  </c:pt>
                  <c:pt idx="18">
                    <c:v>0.93084815938053733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'JasperRidge-198'!$X$4:$X$22</c:f>
              <c:numCache>
                <c:formatCode>General</c:formatCode>
                <c:ptCount val="19"/>
                <c:pt idx="0">
                  <c:v>36.737023648047327</c:v>
                </c:pt>
                <c:pt idx="1">
                  <c:v>41.59367586872083</c:v>
                </c:pt>
                <c:pt idx="2">
                  <c:v>17.902001736710773</c:v>
                </c:pt>
                <c:pt idx="3">
                  <c:v>55.308831514107581</c:v>
                </c:pt>
                <c:pt idx="4">
                  <c:v>49.799718730400969</c:v>
                </c:pt>
                <c:pt idx="5">
                  <c:v>60.663018478864302</c:v>
                </c:pt>
                <c:pt idx="6">
                  <c:v>57.118045966430387</c:v>
                </c:pt>
                <c:pt idx="7">
                  <c:v>17.87481290790959</c:v>
                </c:pt>
                <c:pt idx="8">
                  <c:v>61.636035520793897</c:v>
                </c:pt>
                <c:pt idx="9">
                  <c:v>33.988582870455048</c:v>
                </c:pt>
                <c:pt idx="10">
                  <c:v>61.272420056361376</c:v>
                </c:pt>
                <c:pt idx="11">
                  <c:v>2.1186338547566832</c:v>
                </c:pt>
                <c:pt idx="12">
                  <c:v>8.8196667013291137</c:v>
                </c:pt>
                <c:pt idx="13">
                  <c:v>43.513074190764776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60.90539208870134</c:v>
                </c:pt>
                <c:pt idx="18">
                  <c:v>59.256211239595004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6-4DD4-8751-6719B6A0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JasperRidge-198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'JasperRidge-198'!$J$8:$J$22</c:f>
              <c:numCache>
                <c:formatCode>General</c:formatCode>
                <c:ptCount val="15"/>
                <c:pt idx="0">
                  <c:v>343985152</c:v>
                </c:pt>
                <c:pt idx="1">
                  <c:v>424448</c:v>
                </c:pt>
                <c:pt idx="2">
                  <c:v>8591872</c:v>
                </c:pt>
                <c:pt idx="3">
                  <c:v>13812736</c:v>
                </c:pt>
                <c:pt idx="4">
                  <c:v>641536</c:v>
                </c:pt>
                <c:pt idx="5">
                  <c:v>857600</c:v>
                </c:pt>
                <c:pt idx="6">
                  <c:v>2442752</c:v>
                </c:pt>
                <c:pt idx="7">
                  <c:v>1246016000</c:v>
                </c:pt>
                <c:pt idx="8">
                  <c:v>32577536</c:v>
                </c:pt>
                <c:pt idx="9">
                  <c:v>58533888</c:v>
                </c:pt>
                <c:pt idx="13">
                  <c:v>46645248</c:v>
                </c:pt>
                <c:pt idx="14">
                  <c:v>22774272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D-4D22-A6DC-15BB508D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'JasperRidge-198'!$N$8:$N$22</c:f>
                <c:numCache>
                  <c:formatCode>General</c:formatCode>
                  <c:ptCount val="15"/>
                  <c:pt idx="0">
                    <c:v>21570</c:v>
                  </c:pt>
                  <c:pt idx="1">
                    <c:v>11483</c:v>
                  </c:pt>
                  <c:pt idx="2">
                    <c:v>17118</c:v>
                  </c:pt>
                  <c:pt idx="3">
                    <c:v>2794</c:v>
                  </c:pt>
                  <c:pt idx="4">
                    <c:v>8865</c:v>
                  </c:pt>
                  <c:pt idx="5">
                    <c:v>16723</c:v>
                  </c:pt>
                  <c:pt idx="6">
                    <c:v>7697</c:v>
                  </c:pt>
                  <c:pt idx="7">
                    <c:v>13592</c:v>
                  </c:pt>
                  <c:pt idx="8">
                    <c:v>1369</c:v>
                  </c:pt>
                  <c:pt idx="9">
                    <c:v>8005</c:v>
                  </c:pt>
                  <c:pt idx="12">
                    <c:v>0</c:v>
                  </c:pt>
                  <c:pt idx="13">
                    <c:v>7904</c:v>
                  </c:pt>
                  <c:pt idx="14">
                    <c:v>18442</c:v>
                  </c:pt>
                </c:numCache>
              </c:numRef>
            </c:plus>
            <c:minus>
              <c:numRef>
                <c:f>'JasperRidge-198'!$N$8:$N$22</c:f>
                <c:numCache>
                  <c:formatCode>General</c:formatCode>
                  <c:ptCount val="15"/>
                  <c:pt idx="0">
                    <c:v>21570</c:v>
                  </c:pt>
                  <c:pt idx="1">
                    <c:v>11483</c:v>
                  </c:pt>
                  <c:pt idx="2">
                    <c:v>17118</c:v>
                  </c:pt>
                  <c:pt idx="3">
                    <c:v>2794</c:v>
                  </c:pt>
                  <c:pt idx="4">
                    <c:v>8865</c:v>
                  </c:pt>
                  <c:pt idx="5">
                    <c:v>16723</c:v>
                  </c:pt>
                  <c:pt idx="6">
                    <c:v>7697</c:v>
                  </c:pt>
                  <c:pt idx="7">
                    <c:v>13592</c:v>
                  </c:pt>
                  <c:pt idx="8">
                    <c:v>1369</c:v>
                  </c:pt>
                  <c:pt idx="9">
                    <c:v>8005</c:v>
                  </c:pt>
                  <c:pt idx="12">
                    <c:v>0</c:v>
                  </c:pt>
                  <c:pt idx="13">
                    <c:v>7904</c:v>
                  </c:pt>
                  <c:pt idx="14">
                    <c:v>18442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'JasperRidge-198'!$K$8:$K$22</c:f>
              <c:numCache>
                <c:formatCode>General</c:formatCode>
                <c:ptCount val="15"/>
                <c:pt idx="0">
                  <c:v>362627</c:v>
                </c:pt>
                <c:pt idx="1">
                  <c:v>361435</c:v>
                </c:pt>
                <c:pt idx="2">
                  <c:v>361179</c:v>
                </c:pt>
                <c:pt idx="3">
                  <c:v>362219</c:v>
                </c:pt>
                <c:pt idx="4">
                  <c:v>362139</c:v>
                </c:pt>
                <c:pt idx="5">
                  <c:v>362555</c:v>
                </c:pt>
                <c:pt idx="6">
                  <c:v>340763</c:v>
                </c:pt>
                <c:pt idx="7">
                  <c:v>362595</c:v>
                </c:pt>
                <c:pt idx="8">
                  <c:v>348763</c:v>
                </c:pt>
                <c:pt idx="9">
                  <c:v>362483</c:v>
                </c:pt>
                <c:pt idx="13">
                  <c:v>396131</c:v>
                </c:pt>
                <c:pt idx="14">
                  <c:v>362323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D-4D22-A6DC-15BB508DF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JasperRidge-198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'JasperRidge-198'!$I$4:$I$22</c:f>
                <c:numCache>
                  <c:formatCode>General</c:formatCode>
                  <c:ptCount val="19"/>
                  <c:pt idx="0">
                    <c:v>0.14013926128267506</c:v>
                  </c:pt>
                  <c:pt idx="1">
                    <c:v>1.8465224424955906E-2</c:v>
                  </c:pt>
                  <c:pt idx="2">
                    <c:v>2.7579567269353927E-2</c:v>
                  </c:pt>
                  <c:pt idx="3">
                    <c:v>0.18808250698670115</c:v>
                  </c:pt>
                  <c:pt idx="4">
                    <c:v>0.12960235661998148</c:v>
                  </c:pt>
                  <c:pt idx="5">
                    <c:v>0.11097905596568941</c:v>
                  </c:pt>
                  <c:pt idx="6">
                    <c:v>0.1110153193069674</c:v>
                  </c:pt>
                  <c:pt idx="7">
                    <c:v>0.81959740414655258</c:v>
                  </c:pt>
                  <c:pt idx="8">
                    <c:v>0.18471574732268159</c:v>
                  </c:pt>
                  <c:pt idx="9">
                    <c:v>0.17439023748294741</c:v>
                  </c:pt>
                  <c:pt idx="10">
                    <c:v>0.16352838960714844</c:v>
                  </c:pt>
                  <c:pt idx="11">
                    <c:v>0.14147229188920896</c:v>
                  </c:pt>
                  <c:pt idx="12">
                    <c:v>0.35477691429613811</c:v>
                  </c:pt>
                  <c:pt idx="13">
                    <c:v>0.23889900592209384</c:v>
                  </c:pt>
                  <c:pt idx="16">
                    <c:v>0</c:v>
                  </c:pt>
                  <c:pt idx="17">
                    <c:v>0.13288807774379707</c:v>
                  </c:pt>
                  <c:pt idx="18">
                    <c:v>5.2447754311930717E-2</c:v>
                  </c:pt>
                </c:numCache>
              </c:numRef>
            </c:plus>
            <c:minus>
              <c:numRef>
                <c:f>'JasperRidge-198'!$I$4:$I$22</c:f>
                <c:numCache>
                  <c:formatCode>General</c:formatCode>
                  <c:ptCount val="19"/>
                  <c:pt idx="0">
                    <c:v>0.14013926128267506</c:v>
                  </c:pt>
                  <c:pt idx="1">
                    <c:v>1.8465224424955906E-2</c:v>
                  </c:pt>
                  <c:pt idx="2">
                    <c:v>2.7579567269353927E-2</c:v>
                  </c:pt>
                  <c:pt idx="3">
                    <c:v>0.18808250698670115</c:v>
                  </c:pt>
                  <c:pt idx="4">
                    <c:v>0.12960235661998148</c:v>
                  </c:pt>
                  <c:pt idx="5">
                    <c:v>0.11097905596568941</c:v>
                  </c:pt>
                  <c:pt idx="6">
                    <c:v>0.1110153193069674</c:v>
                  </c:pt>
                  <c:pt idx="7">
                    <c:v>0.81959740414655258</c:v>
                  </c:pt>
                  <c:pt idx="8">
                    <c:v>0.18471574732268159</c:v>
                  </c:pt>
                  <c:pt idx="9">
                    <c:v>0.17439023748294741</c:v>
                  </c:pt>
                  <c:pt idx="10">
                    <c:v>0.16352838960714844</c:v>
                  </c:pt>
                  <c:pt idx="11">
                    <c:v>0.14147229188920896</c:v>
                  </c:pt>
                  <c:pt idx="12">
                    <c:v>0.35477691429613811</c:v>
                  </c:pt>
                  <c:pt idx="13">
                    <c:v>0.23889900592209384</c:v>
                  </c:pt>
                  <c:pt idx="16">
                    <c:v>0</c:v>
                  </c:pt>
                  <c:pt idx="17">
                    <c:v>0.13288807774379707</c:v>
                  </c:pt>
                  <c:pt idx="18">
                    <c:v>5.2447754311930717E-2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'JasperRidge-198'!$F$4:$F$22</c:f>
              <c:numCache>
                <c:formatCode>General</c:formatCode>
                <c:ptCount val="19"/>
                <c:pt idx="0">
                  <c:v>9.4446532726287842</c:v>
                </c:pt>
                <c:pt idx="1">
                  <c:v>8.209953784942627</c:v>
                </c:pt>
                <c:pt idx="2">
                  <c:v>3.1692981719970703E-2</c:v>
                </c:pt>
                <c:pt idx="3">
                  <c:v>8.4207897186279297</c:v>
                </c:pt>
                <c:pt idx="4">
                  <c:v>0.32226395606994629</c:v>
                </c:pt>
                <c:pt idx="5">
                  <c:v>0.30399370193481451</c:v>
                </c:pt>
                <c:pt idx="6">
                  <c:v>1.585873126983643</c:v>
                </c:pt>
                <c:pt idx="7">
                  <c:v>24.853400945663449</c:v>
                </c:pt>
                <c:pt idx="8">
                  <c:v>0.26855754852294922</c:v>
                </c:pt>
                <c:pt idx="9">
                  <c:v>0.26574039459228521</c:v>
                </c:pt>
                <c:pt idx="10">
                  <c:v>0.92075443267822266</c:v>
                </c:pt>
                <c:pt idx="11">
                  <c:v>0.55151605606079102</c:v>
                </c:pt>
                <c:pt idx="12">
                  <c:v>3.1946113109588619</c:v>
                </c:pt>
                <c:pt idx="13">
                  <c:v>0.47623777389526373</c:v>
                </c:pt>
                <c:pt idx="17">
                  <c:v>0.28764629364013672</c:v>
                </c:pt>
                <c:pt idx="18">
                  <c:v>0.39119172096252441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4-4538-8545-AEB4542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'JasperRidge-198'!$E$4:$E$22</c:f>
                <c:numCache>
                  <c:formatCode>General</c:formatCode>
                  <c:ptCount val="19"/>
                  <c:pt idx="0">
                    <c:v>3.5712721646580015E-2</c:v>
                  </c:pt>
                  <c:pt idx="2">
                    <c:v>9.1200407826612651E-3</c:v>
                  </c:pt>
                  <c:pt idx="3">
                    <c:v>7.6930793300498124E-2</c:v>
                  </c:pt>
                  <c:pt idx="4">
                    <c:v>2.770903533749447E-2</c:v>
                  </c:pt>
                  <c:pt idx="5">
                    <c:v>2.2905736261549237E-3</c:v>
                  </c:pt>
                  <c:pt idx="6">
                    <c:v>9.1193373522486354E-2</c:v>
                  </c:pt>
                  <c:pt idx="7">
                    <c:v>2.2315127338080174</c:v>
                  </c:pt>
                  <c:pt idx="8">
                    <c:v>2.0127076996587334E-2</c:v>
                  </c:pt>
                  <c:pt idx="9">
                    <c:v>9.3696042560900139E-2</c:v>
                  </c:pt>
                  <c:pt idx="10">
                    <c:v>9.8435422862394262E-2</c:v>
                  </c:pt>
                  <c:pt idx="11">
                    <c:v>3.0249415225378016</c:v>
                  </c:pt>
                  <c:pt idx="12">
                    <c:v>0.93647216742465389</c:v>
                  </c:pt>
                  <c:pt idx="13">
                    <c:v>5.975541023462938E-2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9.2150498919210122E-3</c:v>
                  </c:pt>
                  <c:pt idx="18">
                    <c:v>6.9436948027458811E-2</c:v>
                  </c:pt>
                </c:numCache>
              </c:numRef>
            </c:plus>
            <c:minus>
              <c:numRef>
                <c:f>'JasperRidge-198'!$E$4:$E$22</c:f>
                <c:numCache>
                  <c:formatCode>General</c:formatCode>
                  <c:ptCount val="19"/>
                  <c:pt idx="0">
                    <c:v>3.5712721646580015E-2</c:v>
                  </c:pt>
                  <c:pt idx="2">
                    <c:v>9.1200407826612651E-3</c:v>
                  </c:pt>
                  <c:pt idx="3">
                    <c:v>7.6930793300498124E-2</c:v>
                  </c:pt>
                  <c:pt idx="4">
                    <c:v>2.770903533749447E-2</c:v>
                  </c:pt>
                  <c:pt idx="5">
                    <c:v>2.2905736261549237E-3</c:v>
                  </c:pt>
                  <c:pt idx="6">
                    <c:v>9.1193373522486354E-2</c:v>
                  </c:pt>
                  <c:pt idx="7">
                    <c:v>2.2315127338080174</c:v>
                  </c:pt>
                  <c:pt idx="8">
                    <c:v>2.0127076996587334E-2</c:v>
                  </c:pt>
                  <c:pt idx="9">
                    <c:v>9.3696042560900139E-2</c:v>
                  </c:pt>
                  <c:pt idx="10">
                    <c:v>9.8435422862394262E-2</c:v>
                  </c:pt>
                  <c:pt idx="11">
                    <c:v>3.0249415225378016</c:v>
                  </c:pt>
                  <c:pt idx="12">
                    <c:v>0.93647216742465389</c:v>
                  </c:pt>
                  <c:pt idx="13">
                    <c:v>5.975541023462938E-2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9.2150498919210122E-3</c:v>
                  </c:pt>
                  <c:pt idx="18">
                    <c:v>6.9436948027458811E-2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'JasperRidge-198'!$B$4:$B$22</c:f>
              <c:numCache>
                <c:formatCode>General</c:formatCode>
                <c:ptCount val="19"/>
                <c:pt idx="0">
                  <c:v>6.0776467323303223</c:v>
                </c:pt>
                <c:pt idx="2">
                  <c:v>1.203907251358032</c:v>
                </c:pt>
                <c:pt idx="3">
                  <c:v>6.0689117908477783</c:v>
                </c:pt>
                <c:pt idx="4">
                  <c:v>73.986338376998901</c:v>
                </c:pt>
                <c:pt idx="5">
                  <c:v>95.95857048034668</c:v>
                </c:pt>
                <c:pt idx="6">
                  <c:v>219.82236838340759</c:v>
                </c:pt>
                <c:pt idx="7">
                  <c:v>1007.979329109192</c:v>
                </c:pt>
                <c:pt idx="8">
                  <c:v>81.918837785720825</c:v>
                </c:pt>
                <c:pt idx="9">
                  <c:v>42.334039688110352</c:v>
                </c:pt>
                <c:pt idx="10">
                  <c:v>357.00672960281372</c:v>
                </c:pt>
                <c:pt idx="11">
                  <c:v>119.4709477424622</c:v>
                </c:pt>
                <c:pt idx="12">
                  <c:v>4538.5462818145752</c:v>
                </c:pt>
                <c:pt idx="13">
                  <c:v>140.36667680740359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31.404599905014042</c:v>
                </c:pt>
                <c:pt idx="18">
                  <c:v>48.790728330612183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4-4538-8545-AEB4542B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JasperRidge-224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'JasperRidge-224'!$R$4:$R$22</c:f>
                <c:numCache>
                  <c:formatCode>General</c:formatCode>
                  <c:ptCount val="19"/>
                  <c:pt idx="0">
                    <c:v>0.47671217495337714</c:v>
                  </c:pt>
                  <c:pt idx="1">
                    <c:v>0.76094922116692487</c:v>
                  </c:pt>
                  <c:pt idx="2">
                    <c:v>3.9952373991845036E-2</c:v>
                  </c:pt>
                  <c:pt idx="3">
                    <c:v>0.44338276039954394</c:v>
                  </c:pt>
                  <c:pt idx="4">
                    <c:v>0.69713370111033157</c:v>
                  </c:pt>
                  <c:pt idx="5">
                    <c:v>0.25043541574524397</c:v>
                  </c:pt>
                  <c:pt idx="6">
                    <c:v>2.215993556175988E-2</c:v>
                  </c:pt>
                  <c:pt idx="7">
                    <c:v>0.96891569800270361</c:v>
                  </c:pt>
                  <c:pt idx="8">
                    <c:v>0.51991545773350367</c:v>
                  </c:pt>
                  <c:pt idx="9">
                    <c:v>0.70874864272862936</c:v>
                  </c:pt>
                  <c:pt idx="10">
                    <c:v>0.4328114580786746</c:v>
                  </c:pt>
                  <c:pt idx="11">
                    <c:v>0.87852771490715753</c:v>
                  </c:pt>
                  <c:pt idx="12">
                    <c:v>0.85622338252375485</c:v>
                  </c:pt>
                  <c:pt idx="13">
                    <c:v>0.17332249924196219</c:v>
                  </c:pt>
                  <c:pt idx="16">
                    <c:v>0</c:v>
                  </c:pt>
                  <c:pt idx="17">
                    <c:v>0.40871716563206917</c:v>
                  </c:pt>
                  <c:pt idx="18">
                    <c:v>0.27795730300964294</c:v>
                  </c:pt>
                </c:numCache>
              </c:numRef>
            </c:plus>
            <c:minus>
              <c:numRef>
                <c:f>'JasperRidge-224'!$R$4:$R$22</c:f>
                <c:numCache>
                  <c:formatCode>General</c:formatCode>
                  <c:ptCount val="19"/>
                  <c:pt idx="0">
                    <c:v>0.47671217495337714</c:v>
                  </c:pt>
                  <c:pt idx="1">
                    <c:v>0.76094922116692487</c:v>
                  </c:pt>
                  <c:pt idx="2">
                    <c:v>3.9952373991845036E-2</c:v>
                  </c:pt>
                  <c:pt idx="3">
                    <c:v>0.44338276039954394</c:v>
                  </c:pt>
                  <c:pt idx="4">
                    <c:v>0.69713370111033157</c:v>
                  </c:pt>
                  <c:pt idx="5">
                    <c:v>0.25043541574524397</c:v>
                  </c:pt>
                  <c:pt idx="6">
                    <c:v>2.215993556175988E-2</c:v>
                  </c:pt>
                  <c:pt idx="7">
                    <c:v>0.96891569800270361</c:v>
                  </c:pt>
                  <c:pt idx="8">
                    <c:v>0.51991545773350367</c:v>
                  </c:pt>
                  <c:pt idx="9">
                    <c:v>0.70874864272862936</c:v>
                  </c:pt>
                  <c:pt idx="10">
                    <c:v>0.4328114580786746</c:v>
                  </c:pt>
                  <c:pt idx="11">
                    <c:v>0.87852771490715753</c:v>
                  </c:pt>
                  <c:pt idx="12">
                    <c:v>0.85622338252375485</c:v>
                  </c:pt>
                  <c:pt idx="13">
                    <c:v>0.17332249924196219</c:v>
                  </c:pt>
                  <c:pt idx="16">
                    <c:v>0</c:v>
                  </c:pt>
                  <c:pt idx="17">
                    <c:v>0.40871716563206917</c:v>
                  </c:pt>
                  <c:pt idx="18">
                    <c:v>0.27795730300964294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'JasperRidge-224'!$O$4:$O$22</c:f>
              <c:numCache>
                <c:formatCode>General</c:formatCode>
                <c:ptCount val="19"/>
                <c:pt idx="0">
                  <c:v>60.291858678955457</c:v>
                </c:pt>
                <c:pt idx="1">
                  <c:v>65.668202764976968</c:v>
                </c:pt>
                <c:pt idx="2">
                  <c:v>51.689708141321049</c:v>
                </c:pt>
                <c:pt idx="3">
                  <c:v>65.745007680491554</c:v>
                </c:pt>
                <c:pt idx="4">
                  <c:v>66.820276497695858</c:v>
                </c:pt>
                <c:pt idx="5">
                  <c:v>72.273425499231962</c:v>
                </c:pt>
                <c:pt idx="6">
                  <c:v>67.972350230414747</c:v>
                </c:pt>
                <c:pt idx="7">
                  <c:v>35.637480798771122</c:v>
                </c:pt>
                <c:pt idx="8">
                  <c:v>76.420890937019976</c:v>
                </c:pt>
                <c:pt idx="9">
                  <c:v>61.136712749615981</c:v>
                </c:pt>
                <c:pt idx="10">
                  <c:v>72.043010752688176</c:v>
                </c:pt>
                <c:pt idx="11">
                  <c:v>33.947772657450081</c:v>
                </c:pt>
                <c:pt idx="12">
                  <c:v>17.281105990783409</c:v>
                </c:pt>
                <c:pt idx="13">
                  <c:v>65.207373271889409</c:v>
                </c:pt>
                <c:pt idx="17">
                  <c:v>72.964669738863293</c:v>
                </c:pt>
                <c:pt idx="18">
                  <c:v>75.652841781874045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6-463C-8524-B253B8FB6CCF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'JasperRidge-224'!$V$4:$V$22</c:f>
                <c:numCache>
                  <c:formatCode>General</c:formatCode>
                  <c:ptCount val="19"/>
                  <c:pt idx="0">
                    <c:v>0.67459450624655659</c:v>
                  </c:pt>
                  <c:pt idx="1">
                    <c:v>9.0770989766326693E-2</c:v>
                  </c:pt>
                  <c:pt idx="2">
                    <c:v>0.65207901968690862</c:v>
                  </c:pt>
                  <c:pt idx="3">
                    <c:v>0.27923231942664017</c:v>
                  </c:pt>
                  <c:pt idx="4">
                    <c:v>0.27702613843554502</c:v>
                  </c:pt>
                  <c:pt idx="5">
                    <c:v>0.70864346665097599</c:v>
                  </c:pt>
                  <c:pt idx="6">
                    <c:v>0.25841513986743792</c:v>
                  </c:pt>
                  <c:pt idx="7">
                    <c:v>0.33631042966884195</c:v>
                  </c:pt>
                  <c:pt idx="8">
                    <c:v>0.80960998724772537</c:v>
                  </c:pt>
                  <c:pt idx="9">
                    <c:v>0.28210279086883361</c:v>
                  </c:pt>
                  <c:pt idx="10">
                    <c:v>0.30142782241107824</c:v>
                  </c:pt>
                  <c:pt idx="11">
                    <c:v>0.4220961624040811</c:v>
                  </c:pt>
                  <c:pt idx="12">
                    <c:v>0.55208344750255556</c:v>
                  </c:pt>
                  <c:pt idx="13">
                    <c:v>0.1146095291762208</c:v>
                  </c:pt>
                  <c:pt idx="16">
                    <c:v>0</c:v>
                  </c:pt>
                  <c:pt idx="17">
                    <c:v>0.10401854165831281</c:v>
                  </c:pt>
                  <c:pt idx="18">
                    <c:v>0.81201579348119424</c:v>
                  </c:pt>
                </c:numCache>
              </c:numRef>
            </c:plus>
            <c:minus>
              <c:numRef>
                <c:f>'JasperRidge-224'!$V$4:$V$22</c:f>
                <c:numCache>
                  <c:formatCode>General</c:formatCode>
                  <c:ptCount val="19"/>
                  <c:pt idx="0">
                    <c:v>0.67459450624655659</c:v>
                  </c:pt>
                  <c:pt idx="1">
                    <c:v>9.0770989766326693E-2</c:v>
                  </c:pt>
                  <c:pt idx="2">
                    <c:v>0.65207901968690862</c:v>
                  </c:pt>
                  <c:pt idx="3">
                    <c:v>0.27923231942664017</c:v>
                  </c:pt>
                  <c:pt idx="4">
                    <c:v>0.27702613843554502</c:v>
                  </c:pt>
                  <c:pt idx="5">
                    <c:v>0.70864346665097599</c:v>
                  </c:pt>
                  <c:pt idx="6">
                    <c:v>0.25841513986743792</c:v>
                  </c:pt>
                  <c:pt idx="7">
                    <c:v>0.33631042966884195</c:v>
                  </c:pt>
                  <c:pt idx="8">
                    <c:v>0.80960998724772537</c:v>
                  </c:pt>
                  <c:pt idx="9">
                    <c:v>0.28210279086883361</c:v>
                  </c:pt>
                  <c:pt idx="10">
                    <c:v>0.30142782241107824</c:v>
                  </c:pt>
                  <c:pt idx="11">
                    <c:v>0.4220961624040811</c:v>
                  </c:pt>
                  <c:pt idx="12">
                    <c:v>0.55208344750255556</c:v>
                  </c:pt>
                  <c:pt idx="13">
                    <c:v>0.1146095291762208</c:v>
                  </c:pt>
                  <c:pt idx="16">
                    <c:v>0</c:v>
                  </c:pt>
                  <c:pt idx="17">
                    <c:v>0.10401854165831281</c:v>
                  </c:pt>
                  <c:pt idx="18">
                    <c:v>0.81201579348119424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'JasperRidge-224'!$S$4:$S$22</c:f>
              <c:numCache>
                <c:formatCode>General</c:formatCode>
                <c:ptCount val="19"/>
                <c:pt idx="0">
                  <c:v>47.342327010943002</c:v>
                </c:pt>
                <c:pt idx="1">
                  <c:v>51.146487618222523</c:v>
                </c:pt>
                <c:pt idx="2">
                  <c:v>38.257474963127983</c:v>
                </c:pt>
                <c:pt idx="3">
                  <c:v>53.924275300028881</c:v>
                </c:pt>
                <c:pt idx="4">
                  <c:v>52.113683631311403</c:v>
                </c:pt>
                <c:pt idx="5">
                  <c:v>57.397295052691817</c:v>
                </c:pt>
                <c:pt idx="6">
                  <c:v>54.46492870772849</c:v>
                </c:pt>
                <c:pt idx="7">
                  <c:v>23.479686871499741</c:v>
                </c:pt>
                <c:pt idx="8">
                  <c:v>65.476229750786629</c:v>
                </c:pt>
                <c:pt idx="9">
                  <c:v>44.829047928463133</c:v>
                </c:pt>
                <c:pt idx="10">
                  <c:v>60.262788030496488</c:v>
                </c:pt>
                <c:pt idx="11">
                  <c:v>30.315500685871061</c:v>
                </c:pt>
                <c:pt idx="12">
                  <c:v>12.14589972874573</c:v>
                </c:pt>
                <c:pt idx="13">
                  <c:v>49.635610296829192</c:v>
                </c:pt>
                <c:pt idx="17">
                  <c:v>55.483771156285783</c:v>
                </c:pt>
                <c:pt idx="18">
                  <c:v>66.330454949408519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6-463C-8524-B253B8FB6CCF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'JasperRidge-224'!$AB$4:$AB$22</c:f>
                <c:numCache>
                  <c:formatCode>General</c:formatCode>
                  <c:ptCount val="19"/>
                  <c:pt idx="0">
                    <c:v>0.37741631725287106</c:v>
                  </c:pt>
                  <c:pt idx="1">
                    <c:v>0.70719484453285464</c:v>
                  </c:pt>
                  <c:pt idx="2">
                    <c:v>0.38189284657204059</c:v>
                  </c:pt>
                  <c:pt idx="3">
                    <c:v>0.20893196238871981</c:v>
                  </c:pt>
                  <c:pt idx="4">
                    <c:v>0.99427026095262327</c:v>
                  </c:pt>
                  <c:pt idx="5">
                    <c:v>0.97863291346763637</c:v>
                  </c:pt>
                  <c:pt idx="6">
                    <c:v>0.51883462564919491</c:v>
                  </c:pt>
                  <c:pt idx="7">
                    <c:v>0.8220010806300373</c:v>
                  </c:pt>
                  <c:pt idx="8">
                    <c:v>6.8411923598299396E-2</c:v>
                  </c:pt>
                  <c:pt idx="9">
                    <c:v>0.13688201600905447</c:v>
                  </c:pt>
                  <c:pt idx="10">
                    <c:v>0.13388057609228232</c:v>
                  </c:pt>
                  <c:pt idx="11">
                    <c:v>0.46962441478308192</c:v>
                  </c:pt>
                  <c:pt idx="12">
                    <c:v>0.31655278608820892</c:v>
                  </c:pt>
                  <c:pt idx="13">
                    <c:v>0.32731678976579137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0.33647516728478877</c:v>
                  </c:pt>
                  <c:pt idx="18">
                    <c:v>0.21891987282800507</c:v>
                  </c:pt>
                </c:numCache>
              </c:numRef>
            </c:plus>
            <c:minus>
              <c:numRef>
                <c:f>'JasperRidge-224'!$AB$4:$AB$22</c:f>
                <c:numCache>
                  <c:formatCode>General</c:formatCode>
                  <c:ptCount val="19"/>
                  <c:pt idx="0">
                    <c:v>0.37741631725287106</c:v>
                  </c:pt>
                  <c:pt idx="1">
                    <c:v>0.70719484453285464</c:v>
                  </c:pt>
                  <c:pt idx="2">
                    <c:v>0.38189284657204059</c:v>
                  </c:pt>
                  <c:pt idx="3">
                    <c:v>0.20893196238871981</c:v>
                  </c:pt>
                  <c:pt idx="4">
                    <c:v>0.99427026095262327</c:v>
                  </c:pt>
                  <c:pt idx="5">
                    <c:v>0.97863291346763637</c:v>
                  </c:pt>
                  <c:pt idx="6">
                    <c:v>0.51883462564919491</c:v>
                  </c:pt>
                  <c:pt idx="7">
                    <c:v>0.8220010806300373</c:v>
                  </c:pt>
                  <c:pt idx="8">
                    <c:v>6.8411923598299396E-2</c:v>
                  </c:pt>
                  <c:pt idx="9">
                    <c:v>0.13688201600905447</c:v>
                  </c:pt>
                  <c:pt idx="10">
                    <c:v>0.13388057609228232</c:v>
                  </c:pt>
                  <c:pt idx="11">
                    <c:v>0.46962441478308192</c:v>
                  </c:pt>
                  <c:pt idx="12">
                    <c:v>0.31655278608820892</c:v>
                  </c:pt>
                  <c:pt idx="13">
                    <c:v>0.32731678976579137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0.33647516728478877</c:v>
                  </c:pt>
                  <c:pt idx="18">
                    <c:v>0.21891987282800507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'JasperRidge-224'!$X$4:$X$22</c:f>
              <c:numCache>
                <c:formatCode>General</c:formatCode>
                <c:ptCount val="19"/>
                <c:pt idx="0">
                  <c:v>31.879163727664</c:v>
                </c:pt>
                <c:pt idx="1">
                  <c:v>40.768490954888939</c:v>
                </c:pt>
                <c:pt idx="2">
                  <c:v>11.95429559286611</c:v>
                </c:pt>
                <c:pt idx="3">
                  <c:v>40.877412865015991</c:v>
                </c:pt>
                <c:pt idx="4">
                  <c:v>42.672343062501838</c:v>
                </c:pt>
                <c:pt idx="5">
                  <c:v>54.084123716979974</c:v>
                </c:pt>
                <c:pt idx="6">
                  <c:v>45.492494518468554</c:v>
                </c:pt>
                <c:pt idx="7">
                  <c:v>9.4674217437301653</c:v>
                </c:pt>
                <c:pt idx="8">
                  <c:v>60.975643093409147</c:v>
                </c:pt>
                <c:pt idx="9">
                  <c:v>29.021477399440844</c:v>
                </c:pt>
                <c:pt idx="10">
                  <c:v>54.984170827780709</c:v>
                </c:pt>
                <c:pt idx="11">
                  <c:v>-2.0768721659747453</c:v>
                </c:pt>
                <c:pt idx="12">
                  <c:v>9.3256133961688281</c:v>
                </c:pt>
                <c:pt idx="13">
                  <c:v>44.01998479500304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54.160065293581063</c:v>
                </c:pt>
                <c:pt idx="18">
                  <c:v>61.621276817329715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6-463C-8524-B253B8FB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IndianPines!$I$4:$I$22</c:f>
                <c:numCache>
                  <c:formatCode>General</c:formatCode>
                  <c:ptCount val="19"/>
                  <c:pt idx="0">
                    <c:v>0.15837569329912071</c:v>
                  </c:pt>
                  <c:pt idx="1">
                    <c:v>0.11531324937448062</c:v>
                  </c:pt>
                  <c:pt idx="2">
                    <c:v>4.1863296855844112E-3</c:v>
                  </c:pt>
                  <c:pt idx="3">
                    <c:v>0.22390958146866335</c:v>
                  </c:pt>
                  <c:pt idx="4">
                    <c:v>1.1756753186815905E-2</c:v>
                  </c:pt>
                  <c:pt idx="5">
                    <c:v>7.631648252321821E-2</c:v>
                  </c:pt>
                  <c:pt idx="6">
                    <c:v>0.43588130862886931</c:v>
                  </c:pt>
                  <c:pt idx="7">
                    <c:v>0.32350049191283858</c:v>
                  </c:pt>
                  <c:pt idx="8">
                    <c:v>3.4435151903900452E-2</c:v>
                  </c:pt>
                  <c:pt idx="9">
                    <c:v>0.12599352121571261</c:v>
                  </c:pt>
                  <c:pt idx="10">
                    <c:v>0.18683576091422616</c:v>
                  </c:pt>
                  <c:pt idx="11">
                    <c:v>0.291117864929199</c:v>
                  </c:pt>
                  <c:pt idx="12">
                    <c:v>16.202537587544654</c:v>
                  </c:pt>
                  <c:pt idx="13">
                    <c:v>1.2213538418975891</c:v>
                  </c:pt>
                  <c:pt idx="14">
                    <c:v>0.59497081544425601</c:v>
                  </c:pt>
                  <c:pt idx="15">
                    <c:v>0.12683628940635705</c:v>
                  </c:pt>
                  <c:pt idx="17">
                    <c:v>1.084745929364634</c:v>
                  </c:pt>
                  <c:pt idx="18">
                    <c:v>2.0738672798063025</c:v>
                  </c:pt>
                </c:numCache>
              </c:numRef>
            </c:plus>
            <c:minus>
              <c:numRef>
                <c:f>IndianPines!$I$4:$I$22</c:f>
                <c:numCache>
                  <c:formatCode>General</c:formatCode>
                  <c:ptCount val="19"/>
                  <c:pt idx="0">
                    <c:v>0.15837569329912071</c:v>
                  </c:pt>
                  <c:pt idx="1">
                    <c:v>0.11531324937448062</c:v>
                  </c:pt>
                  <c:pt idx="2">
                    <c:v>4.1863296855844112E-3</c:v>
                  </c:pt>
                  <c:pt idx="3">
                    <c:v>0.22390958146866335</c:v>
                  </c:pt>
                  <c:pt idx="4">
                    <c:v>1.1756753186815905E-2</c:v>
                  </c:pt>
                  <c:pt idx="5">
                    <c:v>7.631648252321821E-2</c:v>
                  </c:pt>
                  <c:pt idx="6">
                    <c:v>0.43588130862886931</c:v>
                  </c:pt>
                  <c:pt idx="7">
                    <c:v>0.32350049191283858</c:v>
                  </c:pt>
                  <c:pt idx="8">
                    <c:v>3.4435151903900452E-2</c:v>
                  </c:pt>
                  <c:pt idx="9">
                    <c:v>0.12599352121571261</c:v>
                  </c:pt>
                  <c:pt idx="10">
                    <c:v>0.18683576091422616</c:v>
                  </c:pt>
                  <c:pt idx="11">
                    <c:v>0.291117864929199</c:v>
                  </c:pt>
                  <c:pt idx="12">
                    <c:v>16.202537587544654</c:v>
                  </c:pt>
                  <c:pt idx="13">
                    <c:v>1.2213538418975891</c:v>
                  </c:pt>
                  <c:pt idx="14">
                    <c:v>0.59497081544425601</c:v>
                  </c:pt>
                  <c:pt idx="15">
                    <c:v>0.12683628940635705</c:v>
                  </c:pt>
                  <c:pt idx="17">
                    <c:v>1.084745929364634</c:v>
                  </c:pt>
                  <c:pt idx="18">
                    <c:v>2.0738672798063025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IndianPines!$F$4:$F$22</c:f>
              <c:numCache>
                <c:formatCode>General</c:formatCode>
                <c:ptCount val="19"/>
                <c:pt idx="0">
                  <c:v>39.101717869440712</c:v>
                </c:pt>
                <c:pt idx="1">
                  <c:v>19.08682243029277</c:v>
                </c:pt>
                <c:pt idx="2">
                  <c:v>5.8690905570983887E-2</c:v>
                </c:pt>
                <c:pt idx="3">
                  <c:v>5.2174287637074794</c:v>
                </c:pt>
                <c:pt idx="4">
                  <c:v>0.59068095684051514</c:v>
                </c:pt>
                <c:pt idx="5">
                  <c:v>0.66077526410420739</c:v>
                </c:pt>
                <c:pt idx="6">
                  <c:v>2.6786339680353799</c:v>
                </c:pt>
                <c:pt idx="7">
                  <c:v>91.652832508087158</c:v>
                </c:pt>
                <c:pt idx="8">
                  <c:v>0.55702277024586999</c:v>
                </c:pt>
                <c:pt idx="9">
                  <c:v>0.44680380821228027</c:v>
                </c:pt>
                <c:pt idx="10">
                  <c:v>1.7708782752354939</c:v>
                </c:pt>
                <c:pt idx="11">
                  <c:v>1.543393135070801</c:v>
                </c:pt>
                <c:pt idx="12">
                  <c:v>31.105355024337769</c:v>
                </c:pt>
                <c:pt idx="13">
                  <c:v>1.285630583763123</c:v>
                </c:pt>
                <c:pt idx="14">
                  <c:v>0.67460246880849206</c:v>
                </c:pt>
                <c:pt idx="15">
                  <c:v>1.0208187500635779</c:v>
                </c:pt>
                <c:pt idx="17">
                  <c:v>2.0172520478566489</c:v>
                </c:pt>
                <c:pt idx="18">
                  <c:v>3.613634467124939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1F-4718-87B3-DFB00F29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IndianPines!$E$4:$E$22</c:f>
                <c:numCache>
                  <c:formatCode>General</c:formatCode>
                  <c:ptCount val="19"/>
                  <c:pt idx="0">
                    <c:v>7.0295519045409094E-2</c:v>
                  </c:pt>
                  <c:pt idx="1">
                    <c:v>0</c:v>
                  </c:pt>
                  <c:pt idx="2">
                    <c:v>0.34785346610856571</c:v>
                  </c:pt>
                  <c:pt idx="3">
                    <c:v>0.70757869353448211</c:v>
                  </c:pt>
                  <c:pt idx="4">
                    <c:v>0.9113229836916048</c:v>
                  </c:pt>
                  <c:pt idx="5">
                    <c:v>3.8338567170939939</c:v>
                  </c:pt>
                  <c:pt idx="6">
                    <c:v>6.0993641914500927</c:v>
                  </c:pt>
                  <c:pt idx="7">
                    <c:v>5.0617193296970981</c:v>
                  </c:pt>
                  <c:pt idx="8">
                    <c:v>2.2502616996117979</c:v>
                  </c:pt>
                  <c:pt idx="9">
                    <c:v>0.67392925929284075</c:v>
                  </c:pt>
                  <c:pt idx="10">
                    <c:v>3.6671488849939351</c:v>
                  </c:pt>
                  <c:pt idx="11">
                    <c:v>0.71467506272887249</c:v>
                  </c:pt>
                  <c:pt idx="12">
                    <c:v>6560.4649064522018</c:v>
                  </c:pt>
                  <c:pt idx="13">
                    <c:v>56.948930707516865</c:v>
                  </c:pt>
                  <c:pt idx="14">
                    <c:v>320.33026205958879</c:v>
                  </c:pt>
                  <c:pt idx="15">
                    <c:v>12.359490318040116</c:v>
                  </c:pt>
                  <c:pt idx="17">
                    <c:v>29.414204725637404</c:v>
                  </c:pt>
                  <c:pt idx="18">
                    <c:v>119.00909719110513</c:v>
                  </c:pt>
                </c:numCache>
              </c:numRef>
            </c:plus>
            <c:minus>
              <c:numRef>
                <c:f>IndianPines!$E$4:$E$22</c:f>
                <c:numCache>
                  <c:formatCode>General</c:formatCode>
                  <c:ptCount val="19"/>
                  <c:pt idx="0">
                    <c:v>7.0295519045409094E-2</c:v>
                  </c:pt>
                  <c:pt idx="1">
                    <c:v>0</c:v>
                  </c:pt>
                  <c:pt idx="2">
                    <c:v>0.34785346610856571</c:v>
                  </c:pt>
                  <c:pt idx="3">
                    <c:v>0.70757869353448211</c:v>
                  </c:pt>
                  <c:pt idx="4">
                    <c:v>0.9113229836916048</c:v>
                  </c:pt>
                  <c:pt idx="5">
                    <c:v>3.8338567170939939</c:v>
                  </c:pt>
                  <c:pt idx="6">
                    <c:v>6.0993641914500927</c:v>
                  </c:pt>
                  <c:pt idx="7">
                    <c:v>5.0617193296970981</c:v>
                  </c:pt>
                  <c:pt idx="8">
                    <c:v>2.2502616996117979</c:v>
                  </c:pt>
                  <c:pt idx="9">
                    <c:v>0.67392925929284075</c:v>
                  </c:pt>
                  <c:pt idx="10">
                    <c:v>3.6671488849939351</c:v>
                  </c:pt>
                  <c:pt idx="11">
                    <c:v>0.71467506272887249</c:v>
                  </c:pt>
                  <c:pt idx="12">
                    <c:v>6560.4649064522018</c:v>
                  </c:pt>
                  <c:pt idx="13">
                    <c:v>56.948930707516865</c:v>
                  </c:pt>
                  <c:pt idx="14">
                    <c:v>320.33026205958879</c:v>
                  </c:pt>
                  <c:pt idx="15">
                    <c:v>12.359490318040116</c:v>
                  </c:pt>
                  <c:pt idx="17">
                    <c:v>29.414204725637404</c:v>
                  </c:pt>
                  <c:pt idx="18">
                    <c:v>119.00909719110513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IndianPines!$B$4:$B$22</c:f>
              <c:numCache>
                <c:formatCode>General</c:formatCode>
                <c:ptCount val="19"/>
                <c:pt idx="0">
                  <c:v>16.80185604095459</c:v>
                </c:pt>
                <c:pt idx="2">
                  <c:v>4.8340367476145429</c:v>
                </c:pt>
                <c:pt idx="3">
                  <c:v>2.9745461940765381</c:v>
                </c:pt>
                <c:pt idx="4">
                  <c:v>107.80777502059939</c:v>
                </c:pt>
                <c:pt idx="5">
                  <c:v>161.86436577637991</c:v>
                </c:pt>
                <c:pt idx="6">
                  <c:v>310.96505459149682</c:v>
                </c:pt>
                <c:pt idx="7">
                  <c:v>2389.0028116703029</c:v>
                </c:pt>
                <c:pt idx="8">
                  <c:v>141.02740693092349</c:v>
                </c:pt>
                <c:pt idx="9">
                  <c:v>61.782029986381531</c:v>
                </c:pt>
                <c:pt idx="10">
                  <c:v>441.27710942427319</c:v>
                </c:pt>
                <c:pt idx="11">
                  <c:v>304.77720093727112</c:v>
                </c:pt>
                <c:pt idx="12">
                  <c:v>31001.313448111221</c:v>
                </c:pt>
                <c:pt idx="13">
                  <c:v>1153.228594779968</c:v>
                </c:pt>
                <c:pt idx="14">
                  <c:v>786.1251369317373</c:v>
                </c:pt>
                <c:pt idx="15">
                  <c:v>145.34663752714789</c:v>
                </c:pt>
                <c:pt idx="16">
                  <c:v>0</c:v>
                </c:pt>
                <c:pt idx="17">
                  <c:v>132.77838039398191</c:v>
                </c:pt>
                <c:pt idx="18">
                  <c:v>425.92795765399927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1F-4718-87B3-DFB00F292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At val="1.0000000000000002E-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JasperRidge-224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'JasperRidge-224'!$J$8:$J$22</c:f>
              <c:numCache>
                <c:formatCode>General</c:formatCode>
                <c:ptCount val="15"/>
                <c:pt idx="0">
                  <c:v>345050112</c:v>
                </c:pt>
                <c:pt idx="1">
                  <c:v>430592</c:v>
                </c:pt>
                <c:pt idx="2">
                  <c:v>9257472</c:v>
                </c:pt>
                <c:pt idx="3">
                  <c:v>14367232</c:v>
                </c:pt>
                <c:pt idx="4">
                  <c:v>694784</c:v>
                </c:pt>
                <c:pt idx="5">
                  <c:v>977408</c:v>
                </c:pt>
                <c:pt idx="6">
                  <c:v>2627072</c:v>
                </c:pt>
                <c:pt idx="7">
                  <c:v>1453634048</c:v>
                </c:pt>
                <c:pt idx="8">
                  <c:v>33655808</c:v>
                </c:pt>
                <c:pt idx="9">
                  <c:v>59066880</c:v>
                </c:pt>
                <c:pt idx="13">
                  <c:v>48238592</c:v>
                </c:pt>
                <c:pt idx="14">
                  <c:v>24185856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1-46FE-86DE-4D3D5301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'JasperRidge-224'!$N$8:$N$22</c:f>
                <c:numCache>
                  <c:formatCode>General</c:formatCode>
                  <c:ptCount val="15"/>
                  <c:pt idx="0">
                    <c:v>1485</c:v>
                  </c:pt>
                  <c:pt idx="1">
                    <c:v>1991</c:v>
                  </c:pt>
                  <c:pt idx="2">
                    <c:v>2407</c:v>
                  </c:pt>
                  <c:pt idx="3">
                    <c:v>1588</c:v>
                  </c:pt>
                  <c:pt idx="4">
                    <c:v>6454</c:v>
                  </c:pt>
                  <c:pt idx="5">
                    <c:v>1798</c:v>
                  </c:pt>
                  <c:pt idx="6">
                    <c:v>763</c:v>
                  </c:pt>
                  <c:pt idx="7">
                    <c:v>1302</c:v>
                  </c:pt>
                  <c:pt idx="8">
                    <c:v>1424</c:v>
                  </c:pt>
                  <c:pt idx="9">
                    <c:v>1769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3323</c:v>
                  </c:pt>
                  <c:pt idx="14">
                    <c:v>2029</c:v>
                  </c:pt>
                </c:numCache>
              </c:numRef>
            </c:plus>
            <c:minus>
              <c:numRef>
                <c:f>'JasperRidge-224'!$N$8:$N$22</c:f>
                <c:numCache>
                  <c:formatCode>General</c:formatCode>
                  <c:ptCount val="15"/>
                  <c:pt idx="0">
                    <c:v>1485</c:v>
                  </c:pt>
                  <c:pt idx="1">
                    <c:v>1991</c:v>
                  </c:pt>
                  <c:pt idx="2">
                    <c:v>2407</c:v>
                  </c:pt>
                  <c:pt idx="3">
                    <c:v>1588</c:v>
                  </c:pt>
                  <c:pt idx="4">
                    <c:v>6454</c:v>
                  </c:pt>
                  <c:pt idx="5">
                    <c:v>1798</c:v>
                  </c:pt>
                  <c:pt idx="6">
                    <c:v>763</c:v>
                  </c:pt>
                  <c:pt idx="7">
                    <c:v>1302</c:v>
                  </c:pt>
                  <c:pt idx="8">
                    <c:v>1424</c:v>
                  </c:pt>
                  <c:pt idx="9">
                    <c:v>1769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3323</c:v>
                  </c:pt>
                  <c:pt idx="14">
                    <c:v>2029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'JasperRidge-224'!$K$8:$K$22</c:f>
              <c:numCache>
                <c:formatCode>General</c:formatCode>
                <c:ptCount val="15"/>
                <c:pt idx="0">
                  <c:v>362555</c:v>
                </c:pt>
                <c:pt idx="1">
                  <c:v>361435</c:v>
                </c:pt>
                <c:pt idx="2">
                  <c:v>361179</c:v>
                </c:pt>
                <c:pt idx="3">
                  <c:v>362219</c:v>
                </c:pt>
                <c:pt idx="4">
                  <c:v>362139</c:v>
                </c:pt>
                <c:pt idx="5">
                  <c:v>362555</c:v>
                </c:pt>
                <c:pt idx="6">
                  <c:v>340763</c:v>
                </c:pt>
                <c:pt idx="7">
                  <c:v>362595</c:v>
                </c:pt>
                <c:pt idx="8">
                  <c:v>348763</c:v>
                </c:pt>
                <c:pt idx="9">
                  <c:v>362483</c:v>
                </c:pt>
                <c:pt idx="13">
                  <c:v>396203</c:v>
                </c:pt>
                <c:pt idx="14">
                  <c:v>362323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1-46FE-86DE-4D3D5301E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JasperRidge-224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'JasperRidge-224'!$I$4:$I$22</c:f>
                <c:numCache>
                  <c:formatCode>General</c:formatCode>
                  <c:ptCount val="19"/>
                  <c:pt idx="0">
                    <c:v>6.8753626505776211E-2</c:v>
                  </c:pt>
                  <c:pt idx="1">
                    <c:v>3.0871142649607108E-2</c:v>
                  </c:pt>
                  <c:pt idx="2">
                    <c:v>0.11967817011435611</c:v>
                  </c:pt>
                  <c:pt idx="3">
                    <c:v>0.10732624486170295</c:v>
                  </c:pt>
                  <c:pt idx="4">
                    <c:v>1.3045258847490249E-2</c:v>
                  </c:pt>
                  <c:pt idx="5">
                    <c:v>5.3060436647843379E-2</c:v>
                  </c:pt>
                  <c:pt idx="6">
                    <c:v>8.6822196291711062E-2</c:v>
                  </c:pt>
                  <c:pt idx="7">
                    <c:v>5.442333906615815E-2</c:v>
                  </c:pt>
                  <c:pt idx="8">
                    <c:v>7.801789127259745E-2</c:v>
                  </c:pt>
                  <c:pt idx="9">
                    <c:v>2.0957012624572557E-2</c:v>
                  </c:pt>
                  <c:pt idx="10">
                    <c:v>3.1151728655884225E-2</c:v>
                  </c:pt>
                  <c:pt idx="11">
                    <c:v>2.002290080573732E-2</c:v>
                  </c:pt>
                  <c:pt idx="12">
                    <c:v>1.2000746234618997E-2</c:v>
                  </c:pt>
                  <c:pt idx="13">
                    <c:v>4.0810194384167109E-3</c:v>
                  </c:pt>
                  <c:pt idx="16">
                    <c:v>0</c:v>
                  </c:pt>
                  <c:pt idx="17">
                    <c:v>0.10206413728191827</c:v>
                  </c:pt>
                  <c:pt idx="18">
                    <c:v>6.3136837576441285E-2</c:v>
                  </c:pt>
                </c:numCache>
              </c:numRef>
            </c:plus>
            <c:minus>
              <c:numRef>
                <c:f>'JasperRidge-224'!$I$4:$I$22</c:f>
                <c:numCache>
                  <c:formatCode>General</c:formatCode>
                  <c:ptCount val="19"/>
                  <c:pt idx="0">
                    <c:v>6.8753626505776211E-2</c:v>
                  </c:pt>
                  <c:pt idx="1">
                    <c:v>3.0871142649607108E-2</c:v>
                  </c:pt>
                  <c:pt idx="2">
                    <c:v>0.11967817011435611</c:v>
                  </c:pt>
                  <c:pt idx="3">
                    <c:v>0.10732624486170295</c:v>
                  </c:pt>
                  <c:pt idx="4">
                    <c:v>1.3045258847490249E-2</c:v>
                  </c:pt>
                  <c:pt idx="5">
                    <c:v>5.3060436647843379E-2</c:v>
                  </c:pt>
                  <c:pt idx="6">
                    <c:v>8.6822196291711062E-2</c:v>
                  </c:pt>
                  <c:pt idx="7">
                    <c:v>5.442333906615815E-2</c:v>
                  </c:pt>
                  <c:pt idx="8">
                    <c:v>7.801789127259745E-2</c:v>
                  </c:pt>
                  <c:pt idx="9">
                    <c:v>2.0957012624572557E-2</c:v>
                  </c:pt>
                  <c:pt idx="10">
                    <c:v>3.1151728655884225E-2</c:v>
                  </c:pt>
                  <c:pt idx="11">
                    <c:v>2.002290080573732E-2</c:v>
                  </c:pt>
                  <c:pt idx="12">
                    <c:v>1.2000746234618997E-2</c:v>
                  </c:pt>
                  <c:pt idx="13">
                    <c:v>4.0810194384167109E-3</c:v>
                  </c:pt>
                  <c:pt idx="16">
                    <c:v>0</c:v>
                  </c:pt>
                  <c:pt idx="17">
                    <c:v>0.10206413728191827</c:v>
                  </c:pt>
                  <c:pt idx="18">
                    <c:v>6.3136837576441285E-2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'JasperRidge-224'!$F$4:$F$22</c:f>
              <c:numCache>
                <c:formatCode>General</c:formatCode>
                <c:ptCount val="19"/>
                <c:pt idx="0">
                  <c:v>10.28725981712341</c:v>
                </c:pt>
                <c:pt idx="1">
                  <c:v>9.0034308433532715</c:v>
                </c:pt>
                <c:pt idx="2">
                  <c:v>2.2324800491333011E-2</c:v>
                </c:pt>
                <c:pt idx="3">
                  <c:v>8.9202849864959717</c:v>
                </c:pt>
                <c:pt idx="4">
                  <c:v>0.2794501781463623</c:v>
                </c:pt>
                <c:pt idx="5">
                  <c:v>0.29913020133972168</c:v>
                </c:pt>
                <c:pt idx="6">
                  <c:v>1.561492919921875</c:v>
                </c:pt>
                <c:pt idx="7">
                  <c:v>29.626051425933841</c:v>
                </c:pt>
                <c:pt idx="8">
                  <c:v>0.30355358123779302</c:v>
                </c:pt>
                <c:pt idx="9">
                  <c:v>0.27706289291381841</c:v>
                </c:pt>
                <c:pt idx="10">
                  <c:v>1.0025954246521001</c:v>
                </c:pt>
                <c:pt idx="11">
                  <c:v>0.6518547534942627</c:v>
                </c:pt>
                <c:pt idx="12">
                  <c:v>3.6780791282653809</c:v>
                </c:pt>
                <c:pt idx="13">
                  <c:v>0.47887778282165527</c:v>
                </c:pt>
                <c:pt idx="17">
                  <c:v>0.33084368705749512</c:v>
                </c:pt>
                <c:pt idx="18">
                  <c:v>0.37135481834411621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E-482A-AF06-C8F604EB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'JasperRidge-224'!$E$4:$E$22</c:f>
                <c:numCache>
                  <c:formatCode>General</c:formatCode>
                  <c:ptCount val="19"/>
                  <c:pt idx="0">
                    <c:v>2.0588464136839235E-4</c:v>
                  </c:pt>
                  <c:pt idx="2">
                    <c:v>9.095297955192172E-2</c:v>
                  </c:pt>
                  <c:pt idx="3">
                    <c:v>3.8840301083105544E-2</c:v>
                  </c:pt>
                  <c:pt idx="4">
                    <c:v>2.3164692306650636E-2</c:v>
                  </c:pt>
                  <c:pt idx="5">
                    <c:v>6.69592846080036E-4</c:v>
                  </c:pt>
                  <c:pt idx="6">
                    <c:v>4.8547226941224153E-2</c:v>
                  </c:pt>
                  <c:pt idx="7">
                    <c:v>0.24096812455104555</c:v>
                  </c:pt>
                  <c:pt idx="8">
                    <c:v>4.7615169045627681E-2</c:v>
                  </c:pt>
                  <c:pt idx="9">
                    <c:v>9.576493169625877E-2</c:v>
                  </c:pt>
                  <c:pt idx="10">
                    <c:v>3.9235164861111116E-3</c:v>
                  </c:pt>
                  <c:pt idx="11">
                    <c:v>1.4848380695809738E-2</c:v>
                  </c:pt>
                  <c:pt idx="12">
                    <c:v>0.29674824879475636</c:v>
                  </c:pt>
                  <c:pt idx="13">
                    <c:v>3.0830345305616902E-2</c:v>
                  </c:pt>
                  <c:pt idx="16">
                    <c:v>0</c:v>
                  </c:pt>
                  <c:pt idx="17">
                    <c:v>8.5450934293405112E-2</c:v>
                  </c:pt>
                  <c:pt idx="18">
                    <c:v>2.3519304267125563E-3</c:v>
                  </c:pt>
                </c:numCache>
              </c:numRef>
            </c:plus>
            <c:minus>
              <c:numRef>
                <c:f>'JasperRidge-224'!$E$4:$E$22</c:f>
                <c:numCache>
                  <c:formatCode>General</c:formatCode>
                  <c:ptCount val="19"/>
                  <c:pt idx="0">
                    <c:v>2.0588464136839235E-4</c:v>
                  </c:pt>
                  <c:pt idx="2">
                    <c:v>9.095297955192172E-2</c:v>
                  </c:pt>
                  <c:pt idx="3">
                    <c:v>3.8840301083105544E-2</c:v>
                  </c:pt>
                  <c:pt idx="4">
                    <c:v>2.3164692306650636E-2</c:v>
                  </c:pt>
                  <c:pt idx="5">
                    <c:v>6.69592846080036E-4</c:v>
                  </c:pt>
                  <c:pt idx="6">
                    <c:v>4.8547226941224153E-2</c:v>
                  </c:pt>
                  <c:pt idx="7">
                    <c:v>0.24096812455104555</c:v>
                  </c:pt>
                  <c:pt idx="8">
                    <c:v>4.7615169045627681E-2</c:v>
                  </c:pt>
                  <c:pt idx="9">
                    <c:v>9.576493169625877E-2</c:v>
                  </c:pt>
                  <c:pt idx="10">
                    <c:v>3.9235164861111116E-3</c:v>
                  </c:pt>
                  <c:pt idx="11">
                    <c:v>1.4848380695809738E-2</c:v>
                  </c:pt>
                  <c:pt idx="12">
                    <c:v>0.29674824879475636</c:v>
                  </c:pt>
                  <c:pt idx="13">
                    <c:v>3.0830345305616902E-2</c:v>
                  </c:pt>
                  <c:pt idx="16">
                    <c:v>0</c:v>
                  </c:pt>
                  <c:pt idx="17">
                    <c:v>8.5450934293405112E-2</c:v>
                  </c:pt>
                  <c:pt idx="18">
                    <c:v>2.3519304267125563E-3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'JasperRidge-224'!$B$4:$B$22</c:f>
              <c:numCache>
                <c:formatCode>General</c:formatCode>
                <c:ptCount val="19"/>
                <c:pt idx="0">
                  <c:v>6.6265542507171631</c:v>
                </c:pt>
                <c:pt idx="2">
                  <c:v>0.98321199417114258</c:v>
                </c:pt>
                <c:pt idx="3">
                  <c:v>5.9711179733276367</c:v>
                </c:pt>
                <c:pt idx="4">
                  <c:v>73.284385442733765</c:v>
                </c:pt>
                <c:pt idx="5">
                  <c:v>93.234823226928711</c:v>
                </c:pt>
                <c:pt idx="6">
                  <c:v>219.71916174888611</c:v>
                </c:pt>
                <c:pt idx="7">
                  <c:v>1206.7412564754491</c:v>
                </c:pt>
                <c:pt idx="8">
                  <c:v>95.366816282272339</c:v>
                </c:pt>
                <c:pt idx="9">
                  <c:v>43.242474555969238</c:v>
                </c:pt>
                <c:pt idx="10">
                  <c:v>357.33667874336243</c:v>
                </c:pt>
                <c:pt idx="11">
                  <c:v>138.4231595993042</c:v>
                </c:pt>
                <c:pt idx="12">
                  <c:v>4477.6914422512054</c:v>
                </c:pt>
                <c:pt idx="13">
                  <c:v>133.0934975147247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31.699325084686279</c:v>
                </c:pt>
                <c:pt idx="18">
                  <c:v>49.869170665740967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E-482A-AF06-C8F604EB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Urban-162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'Urban-162'!$R$4:$R$22</c:f>
                <c:numCache>
                  <c:formatCode>General</c:formatCode>
                  <c:ptCount val="19"/>
                  <c:pt idx="0">
                    <c:v>7.864917104568292E-2</c:v>
                  </c:pt>
                  <c:pt idx="1">
                    <c:v>0</c:v>
                  </c:pt>
                  <c:pt idx="2">
                    <c:v>0.12881491093540376</c:v>
                  </c:pt>
                  <c:pt idx="3">
                    <c:v>0.86091275753348384</c:v>
                  </c:pt>
                  <c:pt idx="4">
                    <c:v>0.53628428811622797</c:v>
                  </c:pt>
                  <c:pt idx="5">
                    <c:v>0.54067302477318435</c:v>
                  </c:pt>
                  <c:pt idx="6">
                    <c:v>0.53770210980832189</c:v>
                  </c:pt>
                  <c:pt idx="7">
                    <c:v>0.74710606886586106</c:v>
                  </c:pt>
                  <c:pt idx="8">
                    <c:v>0.12952695127654579</c:v>
                  </c:pt>
                  <c:pt idx="9">
                    <c:v>0.79899350504918942</c:v>
                  </c:pt>
                  <c:pt idx="10">
                    <c:v>0.90166537791250079</c:v>
                  </c:pt>
                  <c:pt idx="11">
                    <c:v>0.71680977890481756</c:v>
                  </c:pt>
                  <c:pt idx="12">
                    <c:v>0</c:v>
                  </c:pt>
                  <c:pt idx="13">
                    <c:v>8.2861648536436405E-3</c:v>
                  </c:pt>
                  <c:pt idx="14">
                    <c:v>0.39452675682715466</c:v>
                  </c:pt>
                  <c:pt idx="15">
                    <c:v>0.95697556275482043</c:v>
                  </c:pt>
                  <c:pt idx="16">
                    <c:v>0.93838328691980166</c:v>
                  </c:pt>
                  <c:pt idx="17">
                    <c:v>0.8766947022529763</c:v>
                  </c:pt>
                  <c:pt idx="18">
                    <c:v>0.16410085651851603</c:v>
                  </c:pt>
                </c:numCache>
              </c:numRef>
            </c:plus>
            <c:minus>
              <c:numRef>
                <c:f>'Urban-162'!$R$4:$R$22</c:f>
                <c:numCache>
                  <c:formatCode>General</c:formatCode>
                  <c:ptCount val="19"/>
                  <c:pt idx="0">
                    <c:v>7.864917104568292E-2</c:v>
                  </c:pt>
                  <c:pt idx="1">
                    <c:v>0</c:v>
                  </c:pt>
                  <c:pt idx="2">
                    <c:v>0.12881491093540376</c:v>
                  </c:pt>
                  <c:pt idx="3">
                    <c:v>0.86091275753348384</c:v>
                  </c:pt>
                  <c:pt idx="4">
                    <c:v>0.53628428811622797</c:v>
                  </c:pt>
                  <c:pt idx="5">
                    <c:v>0.54067302477318435</c:v>
                  </c:pt>
                  <c:pt idx="6">
                    <c:v>0.53770210980832189</c:v>
                  </c:pt>
                  <c:pt idx="7">
                    <c:v>0.74710606886586106</c:v>
                  </c:pt>
                  <c:pt idx="8">
                    <c:v>0.12952695127654579</c:v>
                  </c:pt>
                  <c:pt idx="9">
                    <c:v>0.79899350504918942</c:v>
                  </c:pt>
                  <c:pt idx="10">
                    <c:v>0.90166537791250079</c:v>
                  </c:pt>
                  <c:pt idx="11">
                    <c:v>0.71680977890481756</c:v>
                  </c:pt>
                  <c:pt idx="12">
                    <c:v>0</c:v>
                  </c:pt>
                  <c:pt idx="13">
                    <c:v>8.2861648536436405E-3</c:v>
                  </c:pt>
                  <c:pt idx="14">
                    <c:v>0.39452675682715466</c:v>
                  </c:pt>
                  <c:pt idx="15">
                    <c:v>0.95697556275482043</c:v>
                  </c:pt>
                  <c:pt idx="16">
                    <c:v>0.93838328691980166</c:v>
                  </c:pt>
                  <c:pt idx="17">
                    <c:v>0.8766947022529763</c:v>
                  </c:pt>
                  <c:pt idx="18">
                    <c:v>0.16410085651851603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'Urban-162'!$O$4:$O$22</c:f>
              <c:numCache>
                <c:formatCode>General</c:formatCode>
                <c:ptCount val="19"/>
                <c:pt idx="0">
                  <c:v>46.511627906976749</c:v>
                </c:pt>
                <c:pt idx="2">
                  <c:v>47.753699788583511</c:v>
                </c:pt>
                <c:pt idx="3">
                  <c:v>48.493657505285412</c:v>
                </c:pt>
                <c:pt idx="4">
                  <c:v>42.190803382663852</c:v>
                </c:pt>
                <c:pt idx="5">
                  <c:v>54.221723044397457</c:v>
                </c:pt>
                <c:pt idx="6">
                  <c:v>40.862843551797042</c:v>
                </c:pt>
                <c:pt idx="7">
                  <c:v>42.045454545454547</c:v>
                </c:pt>
                <c:pt idx="8">
                  <c:v>59.414640591966183</c:v>
                </c:pt>
                <c:pt idx="9">
                  <c:v>49.623414376321357</c:v>
                </c:pt>
                <c:pt idx="10">
                  <c:v>55.880021141649053</c:v>
                </c:pt>
                <c:pt idx="11">
                  <c:v>45.163847780126851</c:v>
                </c:pt>
                <c:pt idx="13">
                  <c:v>52.708773784355181</c:v>
                </c:pt>
                <c:pt idx="14">
                  <c:v>51.545983086680756</c:v>
                </c:pt>
                <c:pt idx="15">
                  <c:v>49.49788583509514</c:v>
                </c:pt>
                <c:pt idx="16">
                  <c:v>65.902484143763218</c:v>
                </c:pt>
                <c:pt idx="17">
                  <c:v>67.104915433403804</c:v>
                </c:pt>
                <c:pt idx="18">
                  <c:v>64.303646934460886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1-4BF2-9965-21379C867A53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'Urban-162'!$V$4:$V$22</c:f>
                <c:numCache>
                  <c:formatCode>General</c:formatCode>
                  <c:ptCount val="19"/>
                  <c:pt idx="0">
                    <c:v>0.45048354423235892</c:v>
                  </c:pt>
                  <c:pt idx="1">
                    <c:v>0</c:v>
                  </c:pt>
                  <c:pt idx="2">
                    <c:v>0.73713175183415203</c:v>
                  </c:pt>
                  <c:pt idx="3">
                    <c:v>0.12608554074319756</c:v>
                  </c:pt>
                  <c:pt idx="4">
                    <c:v>0.14003185148209241</c:v>
                  </c:pt>
                  <c:pt idx="5">
                    <c:v>0.21725943514617541</c:v>
                  </c:pt>
                  <c:pt idx="6">
                    <c:v>0.37996482743140092</c:v>
                  </c:pt>
                  <c:pt idx="7">
                    <c:v>5.764173393689731E-2</c:v>
                  </c:pt>
                  <c:pt idx="8">
                    <c:v>0.82917962634394371</c:v>
                  </c:pt>
                  <c:pt idx="9">
                    <c:v>0.350635786942469</c:v>
                  </c:pt>
                  <c:pt idx="10">
                    <c:v>0.80607061742558272</c:v>
                  </c:pt>
                  <c:pt idx="11">
                    <c:v>0.8576722284662317</c:v>
                  </c:pt>
                  <c:pt idx="12">
                    <c:v>0</c:v>
                  </c:pt>
                  <c:pt idx="13">
                    <c:v>0.95738963170635216</c:v>
                  </c:pt>
                  <c:pt idx="14">
                    <c:v>0.16527536564372625</c:v>
                  </c:pt>
                  <c:pt idx="15">
                    <c:v>0.312251082651958</c:v>
                  </c:pt>
                  <c:pt idx="16">
                    <c:v>0.85652855200237354</c:v>
                  </c:pt>
                  <c:pt idx="17">
                    <c:v>0.13392536327558702</c:v>
                  </c:pt>
                  <c:pt idx="18">
                    <c:v>0.84465417005245058</c:v>
                  </c:pt>
                </c:numCache>
              </c:numRef>
            </c:plus>
            <c:minus>
              <c:numRef>
                <c:f>'Urban-162'!$V$4:$V$22</c:f>
                <c:numCache>
                  <c:formatCode>General</c:formatCode>
                  <c:ptCount val="19"/>
                  <c:pt idx="0">
                    <c:v>0.45048354423235892</c:v>
                  </c:pt>
                  <c:pt idx="1">
                    <c:v>0</c:v>
                  </c:pt>
                  <c:pt idx="2">
                    <c:v>0.73713175183415203</c:v>
                  </c:pt>
                  <c:pt idx="3">
                    <c:v>0.12608554074319756</c:v>
                  </c:pt>
                  <c:pt idx="4">
                    <c:v>0.14003185148209241</c:v>
                  </c:pt>
                  <c:pt idx="5">
                    <c:v>0.21725943514617541</c:v>
                  </c:pt>
                  <c:pt idx="6">
                    <c:v>0.37996482743140092</c:v>
                  </c:pt>
                  <c:pt idx="7">
                    <c:v>5.764173393689731E-2</c:v>
                  </c:pt>
                  <c:pt idx="8">
                    <c:v>0.82917962634394371</c:v>
                  </c:pt>
                  <c:pt idx="9">
                    <c:v>0.350635786942469</c:v>
                  </c:pt>
                  <c:pt idx="10">
                    <c:v>0.80607061742558272</c:v>
                  </c:pt>
                  <c:pt idx="11">
                    <c:v>0.8576722284662317</c:v>
                  </c:pt>
                  <c:pt idx="12">
                    <c:v>0</c:v>
                  </c:pt>
                  <c:pt idx="13">
                    <c:v>0.95738963170635216</c:v>
                  </c:pt>
                  <c:pt idx="14">
                    <c:v>0.16527536564372625</c:v>
                  </c:pt>
                  <c:pt idx="15">
                    <c:v>0.312251082651958</c:v>
                  </c:pt>
                  <c:pt idx="16">
                    <c:v>0.85652855200237354</c:v>
                  </c:pt>
                  <c:pt idx="17">
                    <c:v>0.13392536327558702</c:v>
                  </c:pt>
                  <c:pt idx="18">
                    <c:v>0.84465417005245058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'Urban-162'!$S$4:$S$22</c:f>
              <c:numCache>
                <c:formatCode>General</c:formatCode>
                <c:ptCount val="19"/>
                <c:pt idx="0">
                  <c:v>20</c:v>
                </c:pt>
                <c:pt idx="2">
                  <c:v>21.087748310879149</c:v>
                </c:pt>
                <c:pt idx="3">
                  <c:v>24.34562451014984</c:v>
                </c:pt>
                <c:pt idx="4">
                  <c:v>24.815405842975089</c:v>
                </c:pt>
                <c:pt idx="5">
                  <c:v>37.724195850078573</c:v>
                </c:pt>
                <c:pt idx="6">
                  <c:v>24.64792991038426</c:v>
                </c:pt>
                <c:pt idx="7">
                  <c:v>22.114484716996401</c:v>
                </c:pt>
                <c:pt idx="8">
                  <c:v>50.886017121995422</c:v>
                </c:pt>
                <c:pt idx="9">
                  <c:v>23.053762339685239</c:v>
                </c:pt>
                <c:pt idx="10">
                  <c:v>35.874968609211088</c:v>
                </c:pt>
                <c:pt idx="11">
                  <c:v>19.42045454545455</c:v>
                </c:pt>
                <c:pt idx="13">
                  <c:v>28.726767062188571</c:v>
                </c:pt>
                <c:pt idx="14">
                  <c:v>25.03445629526237</c:v>
                </c:pt>
                <c:pt idx="15">
                  <c:v>23.373181919326779</c:v>
                </c:pt>
                <c:pt idx="16">
                  <c:v>58.478020417142872</c:v>
                </c:pt>
                <c:pt idx="17">
                  <c:v>56.44825357235429</c:v>
                </c:pt>
                <c:pt idx="18">
                  <c:v>56.69853278150233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D1-4BF2-9965-21379C867A53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'Urban-162'!$AB$4:$AB$22</c:f>
                <c:numCache>
                  <c:formatCode>General</c:formatCode>
                  <c:ptCount val="19"/>
                  <c:pt idx="0">
                    <c:v>9.7677207246781195E-2</c:v>
                  </c:pt>
                  <c:pt idx="1">
                    <c:v>0</c:v>
                  </c:pt>
                  <c:pt idx="2">
                    <c:v>0.77904105043967031</c:v>
                  </c:pt>
                  <c:pt idx="3">
                    <c:v>0.57478382290531982</c:v>
                  </c:pt>
                  <c:pt idx="4">
                    <c:v>0.11223382832211831</c:v>
                  </c:pt>
                  <c:pt idx="5">
                    <c:v>0.31010983793596791</c:v>
                  </c:pt>
                  <c:pt idx="6">
                    <c:v>0.43377263912580677</c:v>
                  </c:pt>
                  <c:pt idx="7">
                    <c:v>0.36964575562302981</c:v>
                  </c:pt>
                  <c:pt idx="8">
                    <c:v>0.73931568817970916</c:v>
                  </c:pt>
                  <c:pt idx="9">
                    <c:v>0.43035602538072371</c:v>
                  </c:pt>
                  <c:pt idx="10">
                    <c:v>0.42801621537629231</c:v>
                  </c:pt>
                  <c:pt idx="11">
                    <c:v>0.34804535716465224</c:v>
                  </c:pt>
                  <c:pt idx="12">
                    <c:v>0</c:v>
                  </c:pt>
                  <c:pt idx="13">
                    <c:v>0.46218562551560982</c:v>
                  </c:pt>
                  <c:pt idx="14">
                    <c:v>0.87218026747098443</c:v>
                  </c:pt>
                  <c:pt idx="15">
                    <c:v>2.0719034446164963E-2</c:v>
                  </c:pt>
                  <c:pt idx="16">
                    <c:v>0.13988912835969369</c:v>
                  </c:pt>
                  <c:pt idx="17">
                    <c:v>0.96964103366576904</c:v>
                  </c:pt>
                  <c:pt idx="18">
                    <c:v>0.46260773980469905</c:v>
                  </c:pt>
                </c:numCache>
              </c:numRef>
            </c:plus>
            <c:minus>
              <c:numRef>
                <c:f>'Urban-162'!$AB$4:$AB$22</c:f>
                <c:numCache>
                  <c:formatCode>General</c:formatCode>
                  <c:ptCount val="19"/>
                  <c:pt idx="0">
                    <c:v>9.7677207246781195E-2</c:v>
                  </c:pt>
                  <c:pt idx="1">
                    <c:v>0</c:v>
                  </c:pt>
                  <c:pt idx="2">
                    <c:v>0.77904105043967031</c:v>
                  </c:pt>
                  <c:pt idx="3">
                    <c:v>0.57478382290531982</c:v>
                  </c:pt>
                  <c:pt idx="4">
                    <c:v>0.11223382832211831</c:v>
                  </c:pt>
                  <c:pt idx="5">
                    <c:v>0.31010983793596791</c:v>
                  </c:pt>
                  <c:pt idx="6">
                    <c:v>0.43377263912580677</c:v>
                  </c:pt>
                  <c:pt idx="7">
                    <c:v>0.36964575562302981</c:v>
                  </c:pt>
                  <c:pt idx="8">
                    <c:v>0.73931568817970916</c:v>
                  </c:pt>
                  <c:pt idx="9">
                    <c:v>0.43035602538072371</c:v>
                  </c:pt>
                  <c:pt idx="10">
                    <c:v>0.42801621537629231</c:v>
                  </c:pt>
                  <c:pt idx="11">
                    <c:v>0.34804535716465224</c:v>
                  </c:pt>
                  <c:pt idx="12">
                    <c:v>0</c:v>
                  </c:pt>
                  <c:pt idx="13">
                    <c:v>0.46218562551560982</c:v>
                  </c:pt>
                  <c:pt idx="14">
                    <c:v>0.87218026747098443</c:v>
                  </c:pt>
                  <c:pt idx="15">
                    <c:v>2.0719034446164963E-2</c:v>
                  </c:pt>
                  <c:pt idx="16">
                    <c:v>0.13988912835969369</c:v>
                  </c:pt>
                  <c:pt idx="17">
                    <c:v>0.96964103366576904</c:v>
                  </c:pt>
                  <c:pt idx="18">
                    <c:v>0.46260773980469905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'Urban-162'!$X$4:$X$22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3.8503544730059405</c:v>
                </c:pt>
                <c:pt idx="3">
                  <c:v>13.165035173677209</c:v>
                </c:pt>
                <c:pt idx="4">
                  <c:v>10.33328462732681</c:v>
                </c:pt>
                <c:pt idx="5">
                  <c:v>30.884431420788538</c:v>
                </c:pt>
                <c:pt idx="6">
                  <c:v>9.1484937169836602</c:v>
                </c:pt>
                <c:pt idx="7">
                  <c:v>15.904807273768128</c:v>
                </c:pt>
                <c:pt idx="8">
                  <c:v>40.855071502426348</c:v>
                </c:pt>
                <c:pt idx="9">
                  <c:v>10.889580212959169</c:v>
                </c:pt>
                <c:pt idx="10">
                  <c:v>32.341556400848894</c:v>
                </c:pt>
                <c:pt idx="11">
                  <c:v>-0.56127221702525831</c:v>
                </c:pt>
                <c:pt idx="12">
                  <c:v>0</c:v>
                </c:pt>
                <c:pt idx="13">
                  <c:v>25.994770497355891</c:v>
                </c:pt>
                <c:pt idx="14">
                  <c:v>17.035586483151892</c:v>
                </c:pt>
                <c:pt idx="15">
                  <c:v>11.819262647552559</c:v>
                </c:pt>
                <c:pt idx="16">
                  <c:v>52.298777354184303</c:v>
                </c:pt>
                <c:pt idx="17">
                  <c:v>51.18503348241574</c:v>
                </c:pt>
                <c:pt idx="18">
                  <c:v>48.636191589640873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D1-4BF2-9965-21379C86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Urban-162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'Urban-162'!$J$8:$J$22</c:f>
              <c:numCache>
                <c:formatCode>General</c:formatCode>
                <c:ptCount val="15"/>
                <c:pt idx="0">
                  <c:v>342592512</c:v>
                </c:pt>
                <c:pt idx="1">
                  <c:v>435200</c:v>
                </c:pt>
                <c:pt idx="2">
                  <c:v>7675392</c:v>
                </c:pt>
                <c:pt idx="3">
                  <c:v>13811200</c:v>
                </c:pt>
                <c:pt idx="4">
                  <c:v>729600</c:v>
                </c:pt>
                <c:pt idx="5">
                  <c:v>882176</c:v>
                </c:pt>
                <c:pt idx="6">
                  <c:v>2698752</c:v>
                </c:pt>
                <c:pt idx="7">
                  <c:v>969216512</c:v>
                </c:pt>
                <c:pt idx="9">
                  <c:v>56554496</c:v>
                </c:pt>
                <c:pt idx="10">
                  <c:v>126464</c:v>
                </c:pt>
                <c:pt idx="11">
                  <c:v>2004992</c:v>
                </c:pt>
                <c:pt idx="12">
                  <c:v>12365693952</c:v>
                </c:pt>
                <c:pt idx="13">
                  <c:v>44521472</c:v>
                </c:pt>
                <c:pt idx="14">
                  <c:v>21010432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077-907F-7BF18EB7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'Urban-162'!$N$8:$N$22</c:f>
                <c:numCache>
                  <c:formatCode>General</c:formatCode>
                  <c:ptCount val="15"/>
                  <c:pt idx="0">
                    <c:v>12495</c:v>
                  </c:pt>
                  <c:pt idx="1">
                    <c:v>6075</c:v>
                  </c:pt>
                  <c:pt idx="2">
                    <c:v>11346</c:v>
                  </c:pt>
                  <c:pt idx="3">
                    <c:v>5721</c:v>
                  </c:pt>
                  <c:pt idx="4">
                    <c:v>10134</c:v>
                  </c:pt>
                  <c:pt idx="5">
                    <c:v>5096</c:v>
                  </c:pt>
                  <c:pt idx="6">
                    <c:v>8415</c:v>
                  </c:pt>
                  <c:pt idx="7">
                    <c:v>5294</c:v>
                  </c:pt>
                  <c:pt idx="9">
                    <c:v>5194</c:v>
                  </c:pt>
                  <c:pt idx="10">
                    <c:v>12542</c:v>
                  </c:pt>
                  <c:pt idx="11">
                    <c:v>5287</c:v>
                  </c:pt>
                  <c:pt idx="12">
                    <c:v>4058</c:v>
                  </c:pt>
                  <c:pt idx="13">
                    <c:v>999</c:v>
                  </c:pt>
                  <c:pt idx="14">
                    <c:v>5304</c:v>
                  </c:pt>
                </c:numCache>
              </c:numRef>
            </c:plus>
            <c:minus>
              <c:numRef>
                <c:f>'Urban-162'!$N$8:$N$22</c:f>
                <c:numCache>
                  <c:formatCode>General</c:formatCode>
                  <c:ptCount val="15"/>
                  <c:pt idx="0">
                    <c:v>12495</c:v>
                  </c:pt>
                  <c:pt idx="1">
                    <c:v>6075</c:v>
                  </c:pt>
                  <c:pt idx="2">
                    <c:v>11346</c:v>
                  </c:pt>
                  <c:pt idx="3">
                    <c:v>5721</c:v>
                  </c:pt>
                  <c:pt idx="4">
                    <c:v>10134</c:v>
                  </c:pt>
                  <c:pt idx="5">
                    <c:v>5096</c:v>
                  </c:pt>
                  <c:pt idx="6">
                    <c:v>8415</c:v>
                  </c:pt>
                  <c:pt idx="7">
                    <c:v>5294</c:v>
                  </c:pt>
                  <c:pt idx="9">
                    <c:v>5194</c:v>
                  </c:pt>
                  <c:pt idx="10">
                    <c:v>12542</c:v>
                  </c:pt>
                  <c:pt idx="11">
                    <c:v>5287</c:v>
                  </c:pt>
                  <c:pt idx="12">
                    <c:v>4058</c:v>
                  </c:pt>
                  <c:pt idx="13">
                    <c:v>999</c:v>
                  </c:pt>
                  <c:pt idx="14">
                    <c:v>5304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'Urban-162'!$K$8:$K$22</c:f>
              <c:numCache>
                <c:formatCode>General</c:formatCode>
                <c:ptCount val="15"/>
                <c:pt idx="0">
                  <c:v>4566691</c:v>
                </c:pt>
                <c:pt idx="1">
                  <c:v>4565707</c:v>
                </c:pt>
                <c:pt idx="2">
                  <c:v>4565227</c:v>
                </c:pt>
                <c:pt idx="3">
                  <c:v>4566171</c:v>
                </c:pt>
                <c:pt idx="4">
                  <c:v>4566411</c:v>
                </c:pt>
                <c:pt idx="5">
                  <c:v>4566691</c:v>
                </c:pt>
                <c:pt idx="6">
                  <c:v>4544763</c:v>
                </c:pt>
                <c:pt idx="7">
                  <c:v>4566603</c:v>
                </c:pt>
                <c:pt idx="9">
                  <c:v>4566683</c:v>
                </c:pt>
                <c:pt idx="10">
                  <c:v>4567211</c:v>
                </c:pt>
                <c:pt idx="11">
                  <c:v>4566691</c:v>
                </c:pt>
                <c:pt idx="12">
                  <c:v>4618507</c:v>
                </c:pt>
                <c:pt idx="13">
                  <c:v>4600379</c:v>
                </c:pt>
                <c:pt idx="14">
                  <c:v>4566523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077-907F-7BF18EB7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Urban-162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'Urban-162'!$I$4:$I$22</c:f>
                <c:numCache>
                  <c:formatCode>General</c:formatCode>
                  <c:ptCount val="19"/>
                  <c:pt idx="0">
                    <c:v>8.8872419467361397</c:v>
                  </c:pt>
                  <c:pt idx="1">
                    <c:v>0</c:v>
                  </c:pt>
                  <c:pt idx="2">
                    <c:v>0.10003374043246402</c:v>
                  </c:pt>
                  <c:pt idx="3">
                    <c:v>8.798968722983318</c:v>
                  </c:pt>
                  <c:pt idx="4">
                    <c:v>0.83878459532939775</c:v>
                  </c:pt>
                  <c:pt idx="5">
                    <c:v>0.38663724041499758</c:v>
                  </c:pt>
                  <c:pt idx="6">
                    <c:v>1.4678205554730113</c:v>
                  </c:pt>
                  <c:pt idx="7">
                    <c:v>0.11503268843273418</c:v>
                  </c:pt>
                  <c:pt idx="8">
                    <c:v>0.18617165904616773</c:v>
                  </c:pt>
                  <c:pt idx="9">
                    <c:v>0.65372945902605739</c:v>
                  </c:pt>
                  <c:pt idx="10">
                    <c:v>0.25517127841456855</c:v>
                  </c:pt>
                  <c:pt idx="11">
                    <c:v>0.38195849520455738</c:v>
                  </c:pt>
                  <c:pt idx="12">
                    <c:v>0</c:v>
                  </c:pt>
                  <c:pt idx="13">
                    <c:v>0.17092765201816462</c:v>
                  </c:pt>
                  <c:pt idx="14">
                    <c:v>0.3964232715041538</c:v>
                  </c:pt>
                  <c:pt idx="15">
                    <c:v>2.12720120273194</c:v>
                  </c:pt>
                  <c:pt idx="16">
                    <c:v>4.1498116183458507</c:v>
                  </c:pt>
                  <c:pt idx="17">
                    <c:v>0.60238260985958636</c:v>
                  </c:pt>
                  <c:pt idx="18">
                    <c:v>0.2580791152173898</c:v>
                  </c:pt>
                </c:numCache>
              </c:numRef>
            </c:plus>
            <c:minus>
              <c:numRef>
                <c:f>'Urban-162'!$I$4:$I$22</c:f>
                <c:numCache>
                  <c:formatCode>General</c:formatCode>
                  <c:ptCount val="19"/>
                  <c:pt idx="0">
                    <c:v>8.8872419467361397</c:v>
                  </c:pt>
                  <c:pt idx="1">
                    <c:v>0</c:v>
                  </c:pt>
                  <c:pt idx="2">
                    <c:v>0.10003374043246402</c:v>
                  </c:pt>
                  <c:pt idx="3">
                    <c:v>8.798968722983318</c:v>
                  </c:pt>
                  <c:pt idx="4">
                    <c:v>0.83878459532939775</c:v>
                  </c:pt>
                  <c:pt idx="5">
                    <c:v>0.38663724041499758</c:v>
                  </c:pt>
                  <c:pt idx="6">
                    <c:v>1.4678205554730113</c:v>
                  </c:pt>
                  <c:pt idx="7">
                    <c:v>0.11503268843273418</c:v>
                  </c:pt>
                  <c:pt idx="8">
                    <c:v>0.18617165904616773</c:v>
                  </c:pt>
                  <c:pt idx="9">
                    <c:v>0.65372945902605739</c:v>
                  </c:pt>
                  <c:pt idx="10">
                    <c:v>0.25517127841456855</c:v>
                  </c:pt>
                  <c:pt idx="11">
                    <c:v>0.38195849520455738</c:v>
                  </c:pt>
                  <c:pt idx="12">
                    <c:v>0</c:v>
                  </c:pt>
                  <c:pt idx="13">
                    <c:v>0.17092765201816462</c:v>
                  </c:pt>
                  <c:pt idx="14">
                    <c:v>0.3964232715041538</c:v>
                  </c:pt>
                  <c:pt idx="15">
                    <c:v>2.12720120273194</c:v>
                  </c:pt>
                  <c:pt idx="16">
                    <c:v>4.1498116183458507</c:v>
                  </c:pt>
                  <c:pt idx="17">
                    <c:v>0.60238260985958636</c:v>
                  </c:pt>
                  <c:pt idx="18">
                    <c:v>0.2580791152173898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'Urban-162'!$F$4:$F$22</c:f>
              <c:numCache>
                <c:formatCode>General</c:formatCode>
                <c:ptCount val="19"/>
                <c:pt idx="0">
                  <c:v>1259.9921863079071</c:v>
                </c:pt>
                <c:pt idx="2">
                  <c:v>0.172924280166626</c:v>
                </c:pt>
                <c:pt idx="3">
                  <c:v>2665.4567279815669</c:v>
                </c:pt>
                <c:pt idx="4">
                  <c:v>4.605309009552002</c:v>
                </c:pt>
                <c:pt idx="5">
                  <c:v>2.6729519367218022</c:v>
                </c:pt>
                <c:pt idx="6">
                  <c:v>14.69443416595459</c:v>
                </c:pt>
                <c:pt idx="7">
                  <c:v>286.60130453109741</c:v>
                </c:pt>
                <c:pt idx="8">
                  <c:v>2.5709197521209721</c:v>
                </c:pt>
                <c:pt idx="9">
                  <c:v>4.1423015594482422</c:v>
                </c:pt>
                <c:pt idx="10">
                  <c:v>8.285222053527832</c:v>
                </c:pt>
                <c:pt idx="11">
                  <c:v>7.0477499961853027</c:v>
                </c:pt>
                <c:pt idx="13">
                  <c:v>4.491769552230835</c:v>
                </c:pt>
                <c:pt idx="14">
                  <c:v>2.0335836410522461</c:v>
                </c:pt>
                <c:pt idx="15">
                  <c:v>3.2424666881561279</c:v>
                </c:pt>
                <c:pt idx="16">
                  <c:v>114.6863524913788</c:v>
                </c:pt>
                <c:pt idx="17">
                  <c:v>2.5347225666046138</c:v>
                </c:pt>
                <c:pt idx="18">
                  <c:v>3.43108057975769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F-40BC-8AF1-8EAA0299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'Urban-162'!$E$4:$E$22</c:f>
                <c:numCache>
                  <c:formatCode>General</c:formatCode>
                  <c:ptCount val="19"/>
                  <c:pt idx="0">
                    <c:v>2.8984173517087584</c:v>
                  </c:pt>
                  <c:pt idx="1">
                    <c:v>0</c:v>
                  </c:pt>
                  <c:pt idx="2">
                    <c:v>1.1139847649623018</c:v>
                  </c:pt>
                  <c:pt idx="3">
                    <c:v>8.4825527285490807</c:v>
                  </c:pt>
                  <c:pt idx="4">
                    <c:v>0.65957459335277235</c:v>
                  </c:pt>
                  <c:pt idx="5">
                    <c:v>4.5933291718405371</c:v>
                  </c:pt>
                  <c:pt idx="6">
                    <c:v>1.5367862280381814</c:v>
                  </c:pt>
                  <c:pt idx="7">
                    <c:v>1.9186228662711073</c:v>
                  </c:pt>
                  <c:pt idx="8">
                    <c:v>5.4148086230857189</c:v>
                  </c:pt>
                  <c:pt idx="9">
                    <c:v>3.0972699232887067</c:v>
                  </c:pt>
                  <c:pt idx="10">
                    <c:v>8.6958873868115916</c:v>
                  </c:pt>
                  <c:pt idx="11">
                    <c:v>9.2738399801446576</c:v>
                  </c:pt>
                  <c:pt idx="12">
                    <c:v>0</c:v>
                  </c:pt>
                  <c:pt idx="13">
                    <c:v>5.8795665526192806</c:v>
                  </c:pt>
                  <c:pt idx="14">
                    <c:v>6.8206480191697665</c:v>
                  </c:pt>
                  <c:pt idx="15">
                    <c:v>4.1890231090841326</c:v>
                  </c:pt>
                  <c:pt idx="16">
                    <c:v>1.6214702883808059</c:v>
                  </c:pt>
                  <c:pt idx="17">
                    <c:v>0.23474900509643248</c:v>
                  </c:pt>
                  <c:pt idx="18">
                    <c:v>0.65364743898612687</c:v>
                  </c:pt>
                </c:numCache>
              </c:numRef>
            </c:plus>
            <c:minus>
              <c:numRef>
                <c:f>'Urban-162'!$E$4:$E$22</c:f>
                <c:numCache>
                  <c:formatCode>General</c:formatCode>
                  <c:ptCount val="19"/>
                  <c:pt idx="0">
                    <c:v>2.8984173517087584</c:v>
                  </c:pt>
                  <c:pt idx="1">
                    <c:v>0</c:v>
                  </c:pt>
                  <c:pt idx="2">
                    <c:v>1.1139847649623018</c:v>
                  </c:pt>
                  <c:pt idx="3">
                    <c:v>8.4825527285490807</c:v>
                  </c:pt>
                  <c:pt idx="4">
                    <c:v>0.65957459335277235</c:v>
                  </c:pt>
                  <c:pt idx="5">
                    <c:v>4.5933291718405371</c:v>
                  </c:pt>
                  <c:pt idx="6">
                    <c:v>1.5367862280381814</c:v>
                  </c:pt>
                  <c:pt idx="7">
                    <c:v>1.9186228662711073</c:v>
                  </c:pt>
                  <c:pt idx="8">
                    <c:v>5.4148086230857189</c:v>
                  </c:pt>
                  <c:pt idx="9">
                    <c:v>3.0972699232887067</c:v>
                  </c:pt>
                  <c:pt idx="10">
                    <c:v>8.6958873868115916</c:v>
                  </c:pt>
                  <c:pt idx="11">
                    <c:v>9.2738399801446576</c:v>
                  </c:pt>
                  <c:pt idx="12">
                    <c:v>0</c:v>
                  </c:pt>
                  <c:pt idx="13">
                    <c:v>5.8795665526192806</c:v>
                  </c:pt>
                  <c:pt idx="14">
                    <c:v>6.8206480191697665</c:v>
                  </c:pt>
                  <c:pt idx="15">
                    <c:v>4.1890231090841326</c:v>
                  </c:pt>
                  <c:pt idx="16">
                    <c:v>1.6214702883808059</c:v>
                  </c:pt>
                  <c:pt idx="17">
                    <c:v>0.23474900509643248</c:v>
                  </c:pt>
                  <c:pt idx="18">
                    <c:v>0.65364743898612687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'Urban-162'!$B$4:$B$22</c:f>
              <c:numCache>
                <c:formatCode>General</c:formatCode>
                <c:ptCount val="19"/>
                <c:pt idx="0">
                  <c:v>1015.931486368179</c:v>
                </c:pt>
                <c:pt idx="1">
                  <c:v>0</c:v>
                </c:pt>
                <c:pt idx="2">
                  <c:v>15.390381097793581</c:v>
                </c:pt>
                <c:pt idx="3">
                  <c:v>1551.581865549088</c:v>
                </c:pt>
                <c:pt idx="4">
                  <c:v>786.81039261817932</c:v>
                </c:pt>
                <c:pt idx="5">
                  <c:v>915.16593956947327</c:v>
                </c:pt>
                <c:pt idx="6">
                  <c:v>2458.167085409164</c:v>
                </c:pt>
                <c:pt idx="7">
                  <c:v>12653.512181997299</c:v>
                </c:pt>
                <c:pt idx="8">
                  <c:v>866.62778759002686</c:v>
                </c:pt>
                <c:pt idx="9">
                  <c:v>455.97603487968439</c:v>
                </c:pt>
                <c:pt idx="10">
                  <c:v>3609.3301846981049</c:v>
                </c:pt>
                <c:pt idx="11">
                  <c:v>1900.860505342484</c:v>
                </c:pt>
                <c:pt idx="12">
                  <c:v>0</c:v>
                </c:pt>
                <c:pt idx="13">
                  <c:v>1307.472862005234</c:v>
                </c:pt>
                <c:pt idx="14">
                  <c:v>1822.1669871807101</c:v>
                </c:pt>
                <c:pt idx="15">
                  <c:v>788.02262091636658</c:v>
                </c:pt>
                <c:pt idx="16">
                  <c:v>25886.7889175415</c:v>
                </c:pt>
                <c:pt idx="17">
                  <c:v>409.40737891197199</c:v>
                </c:pt>
                <c:pt idx="18">
                  <c:v>628.99602437019348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F-40BC-8AF1-8EAA0299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Urban-210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'Urban-210'!$R$4:$R$22</c:f>
                <c:numCache>
                  <c:formatCode>General</c:formatCode>
                  <c:ptCount val="19"/>
                  <c:pt idx="0">
                    <c:v>0.34325150266990079</c:v>
                  </c:pt>
                  <c:pt idx="2">
                    <c:v>0.95271066609517163</c:v>
                  </c:pt>
                  <c:pt idx="3">
                    <c:v>0.36866220230245972</c:v>
                  </c:pt>
                  <c:pt idx="4">
                    <c:v>0.21202839375020943</c:v>
                  </c:pt>
                  <c:pt idx="5">
                    <c:v>7.7301686726087837E-2</c:v>
                  </c:pt>
                  <c:pt idx="6">
                    <c:v>0.55075973384897026</c:v>
                  </c:pt>
                  <c:pt idx="7">
                    <c:v>0.64869749077777783</c:v>
                  </c:pt>
                  <c:pt idx="8">
                    <c:v>0.56598939698283601</c:v>
                  </c:pt>
                  <c:pt idx="9">
                    <c:v>0.41264492626915228</c:v>
                  </c:pt>
                  <c:pt idx="10">
                    <c:v>0.58140892858411775</c:v>
                  </c:pt>
                  <c:pt idx="11">
                    <c:v>0.19013016337433442</c:v>
                  </c:pt>
                  <c:pt idx="13">
                    <c:v>0.48427713565026664</c:v>
                  </c:pt>
                  <c:pt idx="14">
                    <c:v>0.33541333012207986</c:v>
                  </c:pt>
                  <c:pt idx="15">
                    <c:v>0.81849653143044065</c:v>
                  </c:pt>
                  <c:pt idx="17">
                    <c:v>0.95938899255375532</c:v>
                  </c:pt>
                  <c:pt idx="18">
                    <c:v>0.68511684264005623</c:v>
                  </c:pt>
                </c:numCache>
              </c:numRef>
            </c:plus>
            <c:minus>
              <c:numRef>
                <c:f>'Urban-210'!$R$4:$R$22</c:f>
                <c:numCache>
                  <c:formatCode>General</c:formatCode>
                  <c:ptCount val="19"/>
                  <c:pt idx="0">
                    <c:v>0.34325150266990079</c:v>
                  </c:pt>
                  <c:pt idx="2">
                    <c:v>0.95271066609517163</c:v>
                  </c:pt>
                  <c:pt idx="3">
                    <c:v>0.36866220230245972</c:v>
                  </c:pt>
                  <c:pt idx="4">
                    <c:v>0.21202839375020943</c:v>
                  </c:pt>
                  <c:pt idx="5">
                    <c:v>7.7301686726087837E-2</c:v>
                  </c:pt>
                  <c:pt idx="6">
                    <c:v>0.55075973384897026</c:v>
                  </c:pt>
                  <c:pt idx="7">
                    <c:v>0.64869749077777783</c:v>
                  </c:pt>
                  <c:pt idx="8">
                    <c:v>0.56598939698283601</c:v>
                  </c:pt>
                  <c:pt idx="9">
                    <c:v>0.41264492626915228</c:v>
                  </c:pt>
                  <c:pt idx="10">
                    <c:v>0.58140892858411775</c:v>
                  </c:pt>
                  <c:pt idx="11">
                    <c:v>0.19013016337433442</c:v>
                  </c:pt>
                  <c:pt idx="13">
                    <c:v>0.48427713565026664</c:v>
                  </c:pt>
                  <c:pt idx="14">
                    <c:v>0.33541333012207986</c:v>
                  </c:pt>
                  <c:pt idx="15">
                    <c:v>0.81849653143044065</c:v>
                  </c:pt>
                  <c:pt idx="17">
                    <c:v>0.95938899255375532</c:v>
                  </c:pt>
                  <c:pt idx="18">
                    <c:v>0.68511684264005623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'Urban-210'!$O$4:$O$22</c:f>
              <c:numCache>
                <c:formatCode>General</c:formatCode>
                <c:ptCount val="19"/>
                <c:pt idx="0">
                  <c:v>46.511627906976749</c:v>
                </c:pt>
                <c:pt idx="2">
                  <c:v>45.996300211416489</c:v>
                </c:pt>
                <c:pt idx="3">
                  <c:v>48.16992600422833</c:v>
                </c:pt>
                <c:pt idx="4">
                  <c:v>44.562632135306558</c:v>
                </c:pt>
                <c:pt idx="5">
                  <c:v>56.051797040169127</c:v>
                </c:pt>
                <c:pt idx="6">
                  <c:v>40.406976744186053</c:v>
                </c:pt>
                <c:pt idx="7">
                  <c:v>43.340380549682877</c:v>
                </c:pt>
                <c:pt idx="8">
                  <c:v>61.357029598308671</c:v>
                </c:pt>
                <c:pt idx="9">
                  <c:v>49.610200845665958</c:v>
                </c:pt>
                <c:pt idx="10">
                  <c:v>58.61522198731501</c:v>
                </c:pt>
                <c:pt idx="11">
                  <c:v>45.315803382663852</c:v>
                </c:pt>
                <c:pt idx="13">
                  <c:v>49.293076109936578</c:v>
                </c:pt>
                <c:pt idx="14">
                  <c:v>51.433668076109939</c:v>
                </c:pt>
                <c:pt idx="15">
                  <c:v>45.434725158562372</c:v>
                </c:pt>
                <c:pt idx="17">
                  <c:v>71.756078224101486</c:v>
                </c:pt>
                <c:pt idx="18">
                  <c:v>67.283298097251588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00-8FEF-2DD77CC13EEB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'Urban-210'!$V$4:$V$22</c:f>
                <c:numCache>
                  <c:formatCode>General</c:formatCode>
                  <c:ptCount val="19"/>
                  <c:pt idx="0">
                    <c:v>0.3079112072426895</c:v>
                  </c:pt>
                  <c:pt idx="2">
                    <c:v>0.98817666538184312</c:v>
                  </c:pt>
                  <c:pt idx="3">
                    <c:v>0.11288385618882302</c:v>
                  </c:pt>
                  <c:pt idx="4">
                    <c:v>0.27838473596544588</c:v>
                  </c:pt>
                  <c:pt idx="5">
                    <c:v>0.20883387886972571</c:v>
                  </c:pt>
                  <c:pt idx="6">
                    <c:v>0.37998947236026126</c:v>
                  </c:pt>
                  <c:pt idx="7">
                    <c:v>0.79006191475797394</c:v>
                  </c:pt>
                  <c:pt idx="8">
                    <c:v>0.53711102857309356</c:v>
                  </c:pt>
                  <c:pt idx="9">
                    <c:v>0.83926399668778018</c:v>
                  </c:pt>
                  <c:pt idx="10">
                    <c:v>0.947594506859879</c:v>
                  </c:pt>
                  <c:pt idx="11">
                    <c:v>0.98810075238552386</c:v>
                  </c:pt>
                  <c:pt idx="13">
                    <c:v>0.57370544195599393</c:v>
                  </c:pt>
                  <c:pt idx="14">
                    <c:v>0.58279368571500001</c:v>
                  </c:pt>
                  <c:pt idx="15">
                    <c:v>0.47557311695380378</c:v>
                  </c:pt>
                  <c:pt idx="17">
                    <c:v>0.84560210087260401</c:v>
                  </c:pt>
                  <c:pt idx="18">
                    <c:v>0.97072005112492121</c:v>
                  </c:pt>
                </c:numCache>
              </c:numRef>
            </c:plus>
            <c:minus>
              <c:numRef>
                <c:f>'Urban-210'!$V$4:$V$22</c:f>
                <c:numCache>
                  <c:formatCode>General</c:formatCode>
                  <c:ptCount val="19"/>
                  <c:pt idx="0">
                    <c:v>0.3079112072426895</c:v>
                  </c:pt>
                  <c:pt idx="2">
                    <c:v>0.98817666538184312</c:v>
                  </c:pt>
                  <c:pt idx="3">
                    <c:v>0.11288385618882302</c:v>
                  </c:pt>
                  <c:pt idx="4">
                    <c:v>0.27838473596544588</c:v>
                  </c:pt>
                  <c:pt idx="5">
                    <c:v>0.20883387886972571</c:v>
                  </c:pt>
                  <c:pt idx="6">
                    <c:v>0.37998947236026126</c:v>
                  </c:pt>
                  <c:pt idx="7">
                    <c:v>0.79006191475797394</c:v>
                  </c:pt>
                  <c:pt idx="8">
                    <c:v>0.53711102857309356</c:v>
                  </c:pt>
                  <c:pt idx="9">
                    <c:v>0.83926399668778018</c:v>
                  </c:pt>
                  <c:pt idx="10">
                    <c:v>0.947594506859879</c:v>
                  </c:pt>
                  <c:pt idx="11">
                    <c:v>0.98810075238552386</c:v>
                  </c:pt>
                  <c:pt idx="13">
                    <c:v>0.57370544195599393</c:v>
                  </c:pt>
                  <c:pt idx="14">
                    <c:v>0.58279368571500001</c:v>
                  </c:pt>
                  <c:pt idx="15">
                    <c:v>0.47557311695380378</c:v>
                  </c:pt>
                  <c:pt idx="17">
                    <c:v>0.84560210087260401</c:v>
                  </c:pt>
                  <c:pt idx="18">
                    <c:v>0.97072005112492121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'Urban-210'!$S$4:$S$22</c:f>
              <c:numCache>
                <c:formatCode>General</c:formatCode>
                <c:ptCount val="19"/>
                <c:pt idx="0">
                  <c:v>20</c:v>
                </c:pt>
                <c:pt idx="2">
                  <c:v>19.92299429187236</c:v>
                </c:pt>
                <c:pt idx="3">
                  <c:v>25.503135591836411</c:v>
                </c:pt>
                <c:pt idx="4">
                  <c:v>27.17317195049603</c:v>
                </c:pt>
                <c:pt idx="5">
                  <c:v>37.519748931519928</c:v>
                </c:pt>
                <c:pt idx="6">
                  <c:v>25.55403835800222</c:v>
                </c:pt>
                <c:pt idx="7">
                  <c:v>22.248326749352781</c:v>
                </c:pt>
                <c:pt idx="8">
                  <c:v>51.805027612977781</c:v>
                </c:pt>
                <c:pt idx="9">
                  <c:v>23.213855848201639</c:v>
                </c:pt>
                <c:pt idx="10">
                  <c:v>39.12038610618945</c:v>
                </c:pt>
                <c:pt idx="11">
                  <c:v>19.48579545454545</c:v>
                </c:pt>
                <c:pt idx="13">
                  <c:v>28.80773861822226</c:v>
                </c:pt>
                <c:pt idx="14">
                  <c:v>24.538728405550831</c:v>
                </c:pt>
                <c:pt idx="15">
                  <c:v>23.543722961609038</c:v>
                </c:pt>
                <c:pt idx="17">
                  <c:v>62.961115545230307</c:v>
                </c:pt>
                <c:pt idx="18">
                  <c:v>55.464281255477282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00-8FEF-2DD77CC13EEB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'Urban-210'!$AB$4:$AB$22</c:f>
                <c:numCache>
                  <c:formatCode>General</c:formatCode>
                  <c:ptCount val="19"/>
                  <c:pt idx="0">
                    <c:v>0.3337252000242138</c:v>
                  </c:pt>
                  <c:pt idx="1">
                    <c:v>0</c:v>
                  </c:pt>
                  <c:pt idx="2">
                    <c:v>0.5818071195390474</c:v>
                  </c:pt>
                  <c:pt idx="3">
                    <c:v>0.24043939485504096</c:v>
                  </c:pt>
                  <c:pt idx="4">
                    <c:v>9.5613924209522749E-2</c:v>
                  </c:pt>
                  <c:pt idx="5">
                    <c:v>0.11401122640119499</c:v>
                  </c:pt>
                  <c:pt idx="6">
                    <c:v>0.6037794033113455</c:v>
                  </c:pt>
                  <c:pt idx="7">
                    <c:v>0.82745939612616504</c:v>
                  </c:pt>
                  <c:pt idx="8">
                    <c:v>0.62177645011824989</c:v>
                  </c:pt>
                  <c:pt idx="9">
                    <c:v>0.34690117452743641</c:v>
                  </c:pt>
                  <c:pt idx="10">
                    <c:v>0.70380303069295103</c:v>
                  </c:pt>
                  <c:pt idx="11">
                    <c:v>0.10459298947769943</c:v>
                  </c:pt>
                  <c:pt idx="12">
                    <c:v>0</c:v>
                  </c:pt>
                  <c:pt idx="13">
                    <c:v>0.59964181025624341</c:v>
                  </c:pt>
                  <c:pt idx="14">
                    <c:v>7.6779119797312778E-2</c:v>
                  </c:pt>
                  <c:pt idx="15">
                    <c:v>0.44958903929860766</c:v>
                  </c:pt>
                  <c:pt idx="16">
                    <c:v>0</c:v>
                  </c:pt>
                  <c:pt idx="17">
                    <c:v>0.45857067678213292</c:v>
                  </c:pt>
                  <c:pt idx="18">
                    <c:v>0.94152107980739475</c:v>
                  </c:pt>
                </c:numCache>
              </c:numRef>
            </c:plus>
            <c:minus>
              <c:numRef>
                <c:f>'Urban-210'!$AB$4:$AB$22</c:f>
                <c:numCache>
                  <c:formatCode>General</c:formatCode>
                  <c:ptCount val="19"/>
                  <c:pt idx="0">
                    <c:v>0.3337252000242138</c:v>
                  </c:pt>
                  <c:pt idx="1">
                    <c:v>0</c:v>
                  </c:pt>
                  <c:pt idx="2">
                    <c:v>0.5818071195390474</c:v>
                  </c:pt>
                  <c:pt idx="3">
                    <c:v>0.24043939485504096</c:v>
                  </c:pt>
                  <c:pt idx="4">
                    <c:v>9.5613924209522749E-2</c:v>
                  </c:pt>
                  <c:pt idx="5">
                    <c:v>0.11401122640119499</c:v>
                  </c:pt>
                  <c:pt idx="6">
                    <c:v>0.6037794033113455</c:v>
                  </c:pt>
                  <c:pt idx="7">
                    <c:v>0.82745939612616504</c:v>
                  </c:pt>
                  <c:pt idx="8">
                    <c:v>0.62177645011824989</c:v>
                  </c:pt>
                  <c:pt idx="9">
                    <c:v>0.34690117452743641</c:v>
                  </c:pt>
                  <c:pt idx="10">
                    <c:v>0.70380303069295103</c:v>
                  </c:pt>
                  <c:pt idx="11">
                    <c:v>0.10459298947769943</c:v>
                  </c:pt>
                  <c:pt idx="12">
                    <c:v>0</c:v>
                  </c:pt>
                  <c:pt idx="13">
                    <c:v>0.59964181025624341</c:v>
                  </c:pt>
                  <c:pt idx="14">
                    <c:v>7.6779119797312778E-2</c:v>
                  </c:pt>
                  <c:pt idx="15">
                    <c:v>0.44958903929860766</c:v>
                  </c:pt>
                  <c:pt idx="16">
                    <c:v>0</c:v>
                  </c:pt>
                  <c:pt idx="17">
                    <c:v>0.45857067678213292</c:v>
                  </c:pt>
                  <c:pt idx="18">
                    <c:v>0.94152107980739475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'Urban-210'!$X$4:$X$22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-0.4235997480190542</c:v>
                </c:pt>
                <c:pt idx="3">
                  <c:v>15.660895545065889</c:v>
                </c:pt>
                <c:pt idx="4">
                  <c:v>14.161058451631488</c:v>
                </c:pt>
                <c:pt idx="5">
                  <c:v>31.995637656393672</c:v>
                </c:pt>
                <c:pt idx="6">
                  <c:v>10.520466901565751</c:v>
                </c:pt>
                <c:pt idx="7">
                  <c:v>13.884263379355568</c:v>
                </c:pt>
                <c:pt idx="8">
                  <c:v>42.387325022834737</c:v>
                </c:pt>
                <c:pt idx="9">
                  <c:v>11.486772746730981</c:v>
                </c:pt>
                <c:pt idx="10">
                  <c:v>36.122974730180914</c:v>
                </c:pt>
                <c:pt idx="11">
                  <c:v>-0.34481008661132828</c:v>
                </c:pt>
                <c:pt idx="12">
                  <c:v>0</c:v>
                </c:pt>
                <c:pt idx="13">
                  <c:v>18.67128353260253</c:v>
                </c:pt>
                <c:pt idx="14">
                  <c:v>16.038063579375461</c:v>
                </c:pt>
                <c:pt idx="15">
                  <c:v>11.207894925704499</c:v>
                </c:pt>
                <c:pt idx="16">
                  <c:v>0</c:v>
                </c:pt>
                <c:pt idx="17">
                  <c:v>59.176678710542433</c:v>
                </c:pt>
                <c:pt idx="18">
                  <c:v>52.118077700717322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B0-4F00-8FEF-2DD77CC13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Urban-210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'Urban-210'!$J$8:$J$22</c:f>
              <c:numCache>
                <c:formatCode>General</c:formatCode>
                <c:ptCount val="15"/>
                <c:pt idx="0">
                  <c:v>344558592</c:v>
                </c:pt>
                <c:pt idx="1">
                  <c:v>450560</c:v>
                </c:pt>
                <c:pt idx="2">
                  <c:v>8904192</c:v>
                </c:pt>
                <c:pt idx="3">
                  <c:v>13921792</c:v>
                </c:pt>
                <c:pt idx="4">
                  <c:v>877056</c:v>
                </c:pt>
                <c:pt idx="5">
                  <c:v>908288</c:v>
                </c:pt>
                <c:pt idx="6">
                  <c:v>3190272</c:v>
                </c:pt>
                <c:pt idx="7">
                  <c:v>1315246592</c:v>
                </c:pt>
                <c:pt idx="9">
                  <c:v>58928128</c:v>
                </c:pt>
                <c:pt idx="10">
                  <c:v>128000</c:v>
                </c:pt>
                <c:pt idx="11">
                  <c:v>2521088</c:v>
                </c:pt>
                <c:pt idx="13">
                  <c:v>47309312</c:v>
                </c:pt>
                <c:pt idx="14">
                  <c:v>24617472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E-487A-BCE8-A7B913AC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'Urban-210'!$N$8:$N$22</c:f>
                <c:numCache>
                  <c:formatCode>General</c:formatCode>
                  <c:ptCount val="15"/>
                  <c:pt idx="0">
                    <c:v>566</c:v>
                  </c:pt>
                  <c:pt idx="1">
                    <c:v>2514</c:v>
                  </c:pt>
                  <c:pt idx="2">
                    <c:v>5456</c:v>
                  </c:pt>
                  <c:pt idx="3">
                    <c:v>6646</c:v>
                  </c:pt>
                  <c:pt idx="4">
                    <c:v>12876</c:v>
                  </c:pt>
                  <c:pt idx="5">
                    <c:v>1614</c:v>
                  </c:pt>
                  <c:pt idx="6">
                    <c:v>25917</c:v>
                  </c:pt>
                  <c:pt idx="7">
                    <c:v>12480</c:v>
                  </c:pt>
                  <c:pt idx="9">
                    <c:v>11569</c:v>
                  </c:pt>
                  <c:pt idx="10">
                    <c:v>4838</c:v>
                  </c:pt>
                  <c:pt idx="11">
                    <c:v>4766</c:v>
                  </c:pt>
                  <c:pt idx="13">
                    <c:v>22967</c:v>
                  </c:pt>
                  <c:pt idx="14">
                    <c:v>19831</c:v>
                  </c:pt>
                </c:numCache>
              </c:numRef>
            </c:plus>
            <c:minus>
              <c:numRef>
                <c:f>'Urban-210'!$N$8:$N$22</c:f>
                <c:numCache>
                  <c:formatCode>General</c:formatCode>
                  <c:ptCount val="15"/>
                  <c:pt idx="0">
                    <c:v>566</c:v>
                  </c:pt>
                  <c:pt idx="1">
                    <c:v>2514</c:v>
                  </c:pt>
                  <c:pt idx="2">
                    <c:v>5456</c:v>
                  </c:pt>
                  <c:pt idx="3">
                    <c:v>6646</c:v>
                  </c:pt>
                  <c:pt idx="4">
                    <c:v>12876</c:v>
                  </c:pt>
                  <c:pt idx="5">
                    <c:v>1614</c:v>
                  </c:pt>
                  <c:pt idx="6">
                    <c:v>25917</c:v>
                  </c:pt>
                  <c:pt idx="7">
                    <c:v>12480</c:v>
                  </c:pt>
                  <c:pt idx="9">
                    <c:v>11569</c:v>
                  </c:pt>
                  <c:pt idx="10">
                    <c:v>4838</c:v>
                  </c:pt>
                  <c:pt idx="11">
                    <c:v>4766</c:v>
                  </c:pt>
                  <c:pt idx="13">
                    <c:v>22967</c:v>
                  </c:pt>
                  <c:pt idx="14">
                    <c:v>19831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'Urban-210'!$K$8:$K$22</c:f>
              <c:numCache>
                <c:formatCode>General</c:formatCode>
                <c:ptCount val="15"/>
                <c:pt idx="0">
                  <c:v>4566515</c:v>
                </c:pt>
                <c:pt idx="1">
                  <c:v>4565707</c:v>
                </c:pt>
                <c:pt idx="2">
                  <c:v>4565227</c:v>
                </c:pt>
                <c:pt idx="3">
                  <c:v>4566171</c:v>
                </c:pt>
                <c:pt idx="4">
                  <c:v>4566411</c:v>
                </c:pt>
                <c:pt idx="5">
                  <c:v>4566515</c:v>
                </c:pt>
                <c:pt idx="6">
                  <c:v>4544763</c:v>
                </c:pt>
                <c:pt idx="7">
                  <c:v>4566603</c:v>
                </c:pt>
                <c:pt idx="9">
                  <c:v>4566507</c:v>
                </c:pt>
                <c:pt idx="10">
                  <c:v>4567035</c:v>
                </c:pt>
                <c:pt idx="11">
                  <c:v>4566523</c:v>
                </c:pt>
                <c:pt idx="13">
                  <c:v>4600203</c:v>
                </c:pt>
                <c:pt idx="14">
                  <c:v>4566347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E-487A-BCE8-A7B913AC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Urban-210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'Urban-210'!$I$4:$I$22</c:f>
                <c:numCache>
                  <c:formatCode>General</c:formatCode>
                  <c:ptCount val="19"/>
                  <c:pt idx="0">
                    <c:v>0.24285144613872944</c:v>
                  </c:pt>
                  <c:pt idx="2">
                    <c:v>0.14566991245032646</c:v>
                  </c:pt>
                  <c:pt idx="3">
                    <c:v>0.87375340078006047</c:v>
                  </c:pt>
                  <c:pt idx="4">
                    <c:v>0.4503652276965826</c:v>
                  </c:pt>
                  <c:pt idx="5">
                    <c:v>0.97614314833962279</c:v>
                  </c:pt>
                  <c:pt idx="6">
                    <c:v>0.39788983208128315</c:v>
                  </c:pt>
                  <c:pt idx="7">
                    <c:v>0.90883309649638022</c:v>
                  </c:pt>
                  <c:pt idx="8">
                    <c:v>0.87865932057774376</c:v>
                  </c:pt>
                  <c:pt idx="9">
                    <c:v>0.9126061033609858</c:v>
                  </c:pt>
                  <c:pt idx="10">
                    <c:v>0.43117740979464081</c:v>
                  </c:pt>
                  <c:pt idx="11">
                    <c:v>0.11410856554645932</c:v>
                  </c:pt>
                  <c:pt idx="13">
                    <c:v>0.63432310002742121</c:v>
                  </c:pt>
                  <c:pt idx="14">
                    <c:v>0.26635182642222888</c:v>
                  </c:pt>
                  <c:pt idx="15">
                    <c:v>0.97715116614719832</c:v>
                  </c:pt>
                  <c:pt idx="17">
                    <c:v>0.72348489515755432</c:v>
                  </c:pt>
                  <c:pt idx="18">
                    <c:v>0.63494254081598633</c:v>
                  </c:pt>
                </c:numCache>
              </c:numRef>
            </c:plus>
            <c:minus>
              <c:numRef>
                <c:f>'Urban-210'!$I$4:$I$22</c:f>
                <c:numCache>
                  <c:formatCode>General</c:formatCode>
                  <c:ptCount val="19"/>
                  <c:pt idx="0">
                    <c:v>0.24285144613872944</c:v>
                  </c:pt>
                  <c:pt idx="2">
                    <c:v>0.14566991245032646</c:v>
                  </c:pt>
                  <c:pt idx="3">
                    <c:v>0.87375340078006047</c:v>
                  </c:pt>
                  <c:pt idx="4">
                    <c:v>0.4503652276965826</c:v>
                  </c:pt>
                  <c:pt idx="5">
                    <c:v>0.97614314833962279</c:v>
                  </c:pt>
                  <c:pt idx="6">
                    <c:v>0.39788983208128315</c:v>
                  </c:pt>
                  <c:pt idx="7">
                    <c:v>0.90883309649638022</c:v>
                  </c:pt>
                  <c:pt idx="8">
                    <c:v>0.87865932057774376</c:v>
                  </c:pt>
                  <c:pt idx="9">
                    <c:v>0.9126061033609858</c:v>
                  </c:pt>
                  <c:pt idx="10">
                    <c:v>0.43117740979464081</c:v>
                  </c:pt>
                  <c:pt idx="11">
                    <c:v>0.11410856554645932</c:v>
                  </c:pt>
                  <c:pt idx="13">
                    <c:v>0.63432310002742121</c:v>
                  </c:pt>
                  <c:pt idx="14">
                    <c:v>0.26635182642222888</c:v>
                  </c:pt>
                  <c:pt idx="15">
                    <c:v>0.97715116614719832</c:v>
                  </c:pt>
                  <c:pt idx="17">
                    <c:v>0.72348489515755432</c:v>
                  </c:pt>
                  <c:pt idx="18">
                    <c:v>0.63494254081598633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'Urban-210'!$F$4:$F$22</c:f>
              <c:numCache>
                <c:formatCode>General</c:formatCode>
                <c:ptCount val="19"/>
                <c:pt idx="0">
                  <c:v>1615.813038110733</c:v>
                </c:pt>
                <c:pt idx="2">
                  <c:v>0.17897176742553711</c:v>
                </c:pt>
                <c:pt idx="3">
                  <c:v>2901.1521315574651</c:v>
                </c:pt>
                <c:pt idx="4">
                  <c:v>2.599112987518311</c:v>
                </c:pt>
                <c:pt idx="5">
                  <c:v>2.7954516410827641</c:v>
                </c:pt>
                <c:pt idx="6">
                  <c:v>15.28031015396118</c:v>
                </c:pt>
                <c:pt idx="7">
                  <c:v>420.74540328979492</c:v>
                </c:pt>
                <c:pt idx="8">
                  <c:v>2.7423005104064941</c:v>
                </c:pt>
                <c:pt idx="9">
                  <c:v>2.2000770568847661</c:v>
                </c:pt>
                <c:pt idx="10">
                  <c:v>9.1888759136199951</c:v>
                </c:pt>
                <c:pt idx="11">
                  <c:v>8.0962677001953125</c:v>
                </c:pt>
                <c:pt idx="13">
                  <c:v>4.4843165874481201</c:v>
                </c:pt>
                <c:pt idx="14">
                  <c:v>1.8505628108978269</c:v>
                </c:pt>
                <c:pt idx="15">
                  <c:v>4.4662883281707764</c:v>
                </c:pt>
                <c:pt idx="17">
                  <c:v>3.1833655834197998</c:v>
                </c:pt>
                <c:pt idx="18">
                  <c:v>3.920928955078125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B-49FF-A31F-CCAD4ADB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'Urban-210'!$E$4:$E$22</c:f>
                <c:numCache>
                  <c:formatCode>General</c:formatCode>
                  <c:ptCount val="19"/>
                  <c:pt idx="0">
                    <c:v>9.79314674334546E-2</c:v>
                  </c:pt>
                  <c:pt idx="2">
                    <c:v>0.37154544286710589</c:v>
                  </c:pt>
                  <c:pt idx="3">
                    <c:v>1.5786133232438715</c:v>
                  </c:pt>
                  <c:pt idx="4">
                    <c:v>1.7566549921236856</c:v>
                  </c:pt>
                  <c:pt idx="5">
                    <c:v>0.40495986081714364</c:v>
                  </c:pt>
                  <c:pt idx="6">
                    <c:v>1.8662385660554719</c:v>
                  </c:pt>
                  <c:pt idx="7">
                    <c:v>0.27673347060044762</c:v>
                  </c:pt>
                  <c:pt idx="8">
                    <c:v>0.80387503603378718</c:v>
                  </c:pt>
                  <c:pt idx="9">
                    <c:v>1.633085797857234</c:v>
                  </c:pt>
                  <c:pt idx="10">
                    <c:v>1.90656362592199</c:v>
                  </c:pt>
                  <c:pt idx="11">
                    <c:v>1.3835472896080319</c:v>
                  </c:pt>
                  <c:pt idx="13">
                    <c:v>1.0019892900752438</c:v>
                  </c:pt>
                  <c:pt idx="14">
                    <c:v>0.47675596141220922</c:v>
                  </c:pt>
                  <c:pt idx="15">
                    <c:v>0.72348282998257218</c:v>
                  </c:pt>
                  <c:pt idx="17">
                    <c:v>0.19703089237992799</c:v>
                  </c:pt>
                  <c:pt idx="18">
                    <c:v>1.5808952537987579</c:v>
                  </c:pt>
                </c:numCache>
              </c:numRef>
            </c:plus>
            <c:minus>
              <c:numRef>
                <c:f>'Urban-210'!$E$4:$E$22</c:f>
                <c:numCache>
                  <c:formatCode>General</c:formatCode>
                  <c:ptCount val="19"/>
                  <c:pt idx="0">
                    <c:v>9.79314674334546E-2</c:v>
                  </c:pt>
                  <c:pt idx="2">
                    <c:v>0.37154544286710589</c:v>
                  </c:pt>
                  <c:pt idx="3">
                    <c:v>1.5786133232438715</c:v>
                  </c:pt>
                  <c:pt idx="4">
                    <c:v>1.7566549921236856</c:v>
                  </c:pt>
                  <c:pt idx="5">
                    <c:v>0.40495986081714364</c:v>
                  </c:pt>
                  <c:pt idx="6">
                    <c:v>1.8662385660554719</c:v>
                  </c:pt>
                  <c:pt idx="7">
                    <c:v>0.27673347060044762</c:v>
                  </c:pt>
                  <c:pt idx="8">
                    <c:v>0.80387503603378718</c:v>
                  </c:pt>
                  <c:pt idx="9">
                    <c:v>1.633085797857234</c:v>
                  </c:pt>
                  <c:pt idx="10">
                    <c:v>1.90656362592199</c:v>
                  </c:pt>
                  <c:pt idx="11">
                    <c:v>1.3835472896080319</c:v>
                  </c:pt>
                  <c:pt idx="13">
                    <c:v>1.0019892900752438</c:v>
                  </c:pt>
                  <c:pt idx="14">
                    <c:v>0.47675596141220922</c:v>
                  </c:pt>
                  <c:pt idx="15">
                    <c:v>0.72348282998257218</c:v>
                  </c:pt>
                  <c:pt idx="17">
                    <c:v>0.19703089237992799</c:v>
                  </c:pt>
                  <c:pt idx="18">
                    <c:v>1.5808952537987579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'Urban-210'!$B$4:$B$22</c:f>
              <c:numCache>
                <c:formatCode>General</c:formatCode>
                <c:ptCount val="19"/>
                <c:pt idx="0">
                  <c:v>1622.8773877620699</c:v>
                </c:pt>
                <c:pt idx="1">
                  <c:v>0</c:v>
                </c:pt>
                <c:pt idx="2">
                  <c:v>23.91472697257996</c:v>
                </c:pt>
                <c:pt idx="3">
                  <c:v>1803.8638904094701</c:v>
                </c:pt>
                <c:pt idx="4">
                  <c:v>776.56268858909607</c:v>
                </c:pt>
                <c:pt idx="5">
                  <c:v>1132.7244741916661</c:v>
                </c:pt>
                <c:pt idx="6">
                  <c:v>2478.4054529666901</c:v>
                </c:pt>
                <c:pt idx="7">
                  <c:v>18267.560860395432</c:v>
                </c:pt>
                <c:pt idx="8">
                  <c:v>1088.389859437943</c:v>
                </c:pt>
                <c:pt idx="9">
                  <c:v>449.38082456588751</c:v>
                </c:pt>
                <c:pt idx="10">
                  <c:v>4674.8074598312378</c:v>
                </c:pt>
                <c:pt idx="11">
                  <c:v>2373.6745374202728</c:v>
                </c:pt>
                <c:pt idx="12">
                  <c:v>0</c:v>
                </c:pt>
                <c:pt idx="13">
                  <c:v>1364.094311475754</c:v>
                </c:pt>
                <c:pt idx="14">
                  <c:v>1856.9590833187101</c:v>
                </c:pt>
                <c:pt idx="15">
                  <c:v>788.87901067733765</c:v>
                </c:pt>
                <c:pt idx="16">
                  <c:v>0</c:v>
                </c:pt>
                <c:pt idx="17">
                  <c:v>433.97813773155212</c:v>
                </c:pt>
                <c:pt idx="18">
                  <c:v>646.76683950424194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B-49FF-A31F-CCAD4ADB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China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China!$R$4:$R$22</c:f>
                <c:numCache>
                  <c:formatCode>General</c:formatCode>
                  <c:ptCount val="19"/>
                  <c:pt idx="0">
                    <c:v>7.403279811225616E-2</c:v>
                  </c:pt>
                  <c:pt idx="1">
                    <c:v>0</c:v>
                  </c:pt>
                  <c:pt idx="2">
                    <c:v>0.28997562563763779</c:v>
                  </c:pt>
                  <c:pt idx="3">
                    <c:v>0.61623729012505635</c:v>
                  </c:pt>
                  <c:pt idx="4">
                    <c:v>7.0274702071515094E-2</c:v>
                  </c:pt>
                  <c:pt idx="5">
                    <c:v>0.97227143091788548</c:v>
                  </c:pt>
                  <c:pt idx="6">
                    <c:v>0.54892701145416822</c:v>
                  </c:pt>
                  <c:pt idx="7">
                    <c:v>0.27763223863144049</c:v>
                  </c:pt>
                  <c:pt idx="8">
                    <c:v>0.54863380352696822</c:v>
                  </c:pt>
                  <c:pt idx="9">
                    <c:v>0.22908284368567422</c:v>
                  </c:pt>
                  <c:pt idx="10">
                    <c:v>0.76566392645752046</c:v>
                  </c:pt>
                  <c:pt idx="11">
                    <c:v>0.81623460360104616</c:v>
                  </c:pt>
                  <c:pt idx="12">
                    <c:v>0</c:v>
                  </c:pt>
                  <c:pt idx="13">
                    <c:v>0.83276332009775444</c:v>
                  </c:pt>
                  <c:pt idx="14">
                    <c:v>0.64096410481964483</c:v>
                  </c:pt>
                  <c:pt idx="15">
                    <c:v>0.62809584052031653</c:v>
                  </c:pt>
                  <c:pt idx="16">
                    <c:v>4.1157334122615907E-2</c:v>
                  </c:pt>
                  <c:pt idx="17">
                    <c:v>0.68188579749930511</c:v>
                  </c:pt>
                  <c:pt idx="18">
                    <c:v>0.98081323909066498</c:v>
                  </c:pt>
                </c:numCache>
              </c:numRef>
            </c:plus>
            <c:minus>
              <c:numRef>
                <c:f>China!$R$4:$R$22</c:f>
                <c:numCache>
                  <c:formatCode>General</c:formatCode>
                  <c:ptCount val="19"/>
                  <c:pt idx="0">
                    <c:v>7.403279811225616E-2</c:v>
                  </c:pt>
                  <c:pt idx="1">
                    <c:v>0</c:v>
                  </c:pt>
                  <c:pt idx="2">
                    <c:v>0.28997562563763779</c:v>
                  </c:pt>
                  <c:pt idx="3">
                    <c:v>0.61623729012505635</c:v>
                  </c:pt>
                  <c:pt idx="4">
                    <c:v>7.0274702071515094E-2</c:v>
                  </c:pt>
                  <c:pt idx="5">
                    <c:v>0.97227143091788548</c:v>
                  </c:pt>
                  <c:pt idx="6">
                    <c:v>0.54892701145416822</c:v>
                  </c:pt>
                  <c:pt idx="7">
                    <c:v>0.27763223863144049</c:v>
                  </c:pt>
                  <c:pt idx="8">
                    <c:v>0.54863380352696822</c:v>
                  </c:pt>
                  <c:pt idx="9">
                    <c:v>0.22908284368567422</c:v>
                  </c:pt>
                  <c:pt idx="10">
                    <c:v>0.76566392645752046</c:v>
                  </c:pt>
                  <c:pt idx="11">
                    <c:v>0.81623460360104616</c:v>
                  </c:pt>
                  <c:pt idx="12">
                    <c:v>0</c:v>
                  </c:pt>
                  <c:pt idx="13">
                    <c:v>0.83276332009775444</c:v>
                  </c:pt>
                  <c:pt idx="14">
                    <c:v>0.64096410481964483</c:v>
                  </c:pt>
                  <c:pt idx="15">
                    <c:v>0.62809584052031653</c:v>
                  </c:pt>
                  <c:pt idx="16">
                    <c:v>4.1157334122615907E-2</c:v>
                  </c:pt>
                  <c:pt idx="17">
                    <c:v>0.68188579749930511</c:v>
                  </c:pt>
                  <c:pt idx="18">
                    <c:v>0.98081323909066498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China!$O$4:$O$22</c:f>
              <c:numCache>
                <c:formatCode>General</c:formatCode>
                <c:ptCount val="19"/>
                <c:pt idx="0">
                  <c:v>96.553945249597433</c:v>
                </c:pt>
                <c:pt idx="2">
                  <c:v>96.339237788513159</c:v>
                </c:pt>
                <c:pt idx="3">
                  <c:v>96.833064949006982</c:v>
                </c:pt>
                <c:pt idx="4">
                  <c:v>96.146001073537306</c:v>
                </c:pt>
                <c:pt idx="5">
                  <c:v>93.193773483628561</c:v>
                </c:pt>
                <c:pt idx="6">
                  <c:v>97.198067632850254</c:v>
                </c:pt>
                <c:pt idx="7">
                  <c:v>72.249060654857757</c:v>
                </c:pt>
                <c:pt idx="8">
                  <c:v>93.172302737520141</c:v>
                </c:pt>
                <c:pt idx="9">
                  <c:v>95.555555555555557</c:v>
                </c:pt>
                <c:pt idx="10">
                  <c:v>91.057434245840057</c:v>
                </c:pt>
                <c:pt idx="11">
                  <c:v>83.703703703703709</c:v>
                </c:pt>
                <c:pt idx="13">
                  <c:v>89.296833064949013</c:v>
                </c:pt>
                <c:pt idx="14">
                  <c:v>96.435856146001086</c:v>
                </c:pt>
                <c:pt idx="15">
                  <c:v>96.349973161567377</c:v>
                </c:pt>
                <c:pt idx="16">
                  <c:v>75.158346752549662</c:v>
                </c:pt>
                <c:pt idx="17">
                  <c:v>94.847020933977461</c:v>
                </c:pt>
                <c:pt idx="18">
                  <c:v>89.275362318840592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2-4054-B253-23C1ACFD8D01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China!$V$4:$V$22</c:f>
                <c:numCache>
                  <c:formatCode>General</c:formatCode>
                  <c:ptCount val="19"/>
                  <c:pt idx="0">
                    <c:v>0.65581479744548687</c:v>
                  </c:pt>
                  <c:pt idx="1">
                    <c:v>0</c:v>
                  </c:pt>
                  <c:pt idx="2">
                    <c:v>0.43974048833730706</c:v>
                  </c:pt>
                  <c:pt idx="3">
                    <c:v>0.86240377765697929</c:v>
                  </c:pt>
                  <c:pt idx="4">
                    <c:v>0.78485813108679281</c:v>
                  </c:pt>
                  <c:pt idx="5">
                    <c:v>0.73341955885636878</c:v>
                  </c:pt>
                  <c:pt idx="6">
                    <c:v>0.13958195222534187</c:v>
                  </c:pt>
                  <c:pt idx="7">
                    <c:v>0.70846408574101361</c:v>
                  </c:pt>
                  <c:pt idx="8">
                    <c:v>0.26111410326049622</c:v>
                  </c:pt>
                  <c:pt idx="9">
                    <c:v>6.8060791826738409E-3</c:v>
                  </c:pt>
                  <c:pt idx="10">
                    <c:v>0.60239655414706306</c:v>
                  </c:pt>
                  <c:pt idx="11">
                    <c:v>0.35489366380695486</c:v>
                  </c:pt>
                  <c:pt idx="12">
                    <c:v>0</c:v>
                  </c:pt>
                  <c:pt idx="13">
                    <c:v>5.399558248571168E-2</c:v>
                  </c:pt>
                  <c:pt idx="14">
                    <c:v>0.25173777328527791</c:v>
                  </c:pt>
                  <c:pt idx="15">
                    <c:v>0.46185015373905003</c:v>
                  </c:pt>
                  <c:pt idx="16">
                    <c:v>0.51498012154545592</c:v>
                  </c:pt>
                  <c:pt idx="17">
                    <c:v>0.87007859177592195</c:v>
                  </c:pt>
                  <c:pt idx="18">
                    <c:v>0.68126106955115517</c:v>
                  </c:pt>
                </c:numCache>
              </c:numRef>
            </c:plus>
            <c:minus>
              <c:numRef>
                <c:f>China!$V$4:$V$22</c:f>
                <c:numCache>
                  <c:formatCode>General</c:formatCode>
                  <c:ptCount val="19"/>
                  <c:pt idx="0">
                    <c:v>0.65581479744548687</c:v>
                  </c:pt>
                  <c:pt idx="1">
                    <c:v>0</c:v>
                  </c:pt>
                  <c:pt idx="2">
                    <c:v>0.43974048833730706</c:v>
                  </c:pt>
                  <c:pt idx="3">
                    <c:v>0.86240377765697929</c:v>
                  </c:pt>
                  <c:pt idx="4">
                    <c:v>0.78485813108679281</c:v>
                  </c:pt>
                  <c:pt idx="5">
                    <c:v>0.73341955885636878</c:v>
                  </c:pt>
                  <c:pt idx="6">
                    <c:v>0.13958195222534187</c:v>
                  </c:pt>
                  <c:pt idx="7">
                    <c:v>0.70846408574101361</c:v>
                  </c:pt>
                  <c:pt idx="8">
                    <c:v>0.26111410326049622</c:v>
                  </c:pt>
                  <c:pt idx="9">
                    <c:v>6.8060791826738409E-3</c:v>
                  </c:pt>
                  <c:pt idx="10">
                    <c:v>0.60239655414706306</c:v>
                  </c:pt>
                  <c:pt idx="11">
                    <c:v>0.35489366380695486</c:v>
                  </c:pt>
                  <c:pt idx="12">
                    <c:v>0</c:v>
                  </c:pt>
                  <c:pt idx="13">
                    <c:v>5.399558248571168E-2</c:v>
                  </c:pt>
                  <c:pt idx="14">
                    <c:v>0.25173777328527791</c:v>
                  </c:pt>
                  <c:pt idx="15">
                    <c:v>0.46185015373905003</c:v>
                  </c:pt>
                  <c:pt idx="16">
                    <c:v>0.51498012154545592</c:v>
                  </c:pt>
                  <c:pt idx="17">
                    <c:v>0.87007859177592195</c:v>
                  </c:pt>
                  <c:pt idx="18">
                    <c:v>0.68126106955115517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China!$S$4:$S$22</c:f>
              <c:numCache>
                <c:formatCode>General</c:formatCode>
                <c:ptCount val="19"/>
                <c:pt idx="0">
                  <c:v>62.305156750176693</c:v>
                </c:pt>
                <c:pt idx="2">
                  <c:v>66.747557237025944</c:v>
                </c:pt>
                <c:pt idx="3">
                  <c:v>71.857531312561918</c:v>
                </c:pt>
                <c:pt idx="4">
                  <c:v>89.550600020315315</c:v>
                </c:pt>
                <c:pt idx="5">
                  <c:v>79.668891910387302</c:v>
                </c:pt>
                <c:pt idx="6">
                  <c:v>87.758433015423961</c:v>
                </c:pt>
                <c:pt idx="7">
                  <c:v>49.456929978243487</c:v>
                </c:pt>
                <c:pt idx="8">
                  <c:v>82.351783638033226</c:v>
                </c:pt>
                <c:pt idx="9">
                  <c:v>61.85090502307056</c:v>
                </c:pt>
                <c:pt idx="10">
                  <c:v>69.190947681820205</c:v>
                </c:pt>
                <c:pt idx="11">
                  <c:v>32.157881712447413</c:v>
                </c:pt>
                <c:pt idx="13">
                  <c:v>71.205687961804642</c:v>
                </c:pt>
                <c:pt idx="14">
                  <c:v>63.22579358913331</c:v>
                </c:pt>
                <c:pt idx="15">
                  <c:v>88.130246048760498</c:v>
                </c:pt>
                <c:pt idx="16">
                  <c:v>59.746240342254289</c:v>
                </c:pt>
                <c:pt idx="17">
                  <c:v>67.847104978983182</c:v>
                </c:pt>
                <c:pt idx="18">
                  <c:v>79.214545448428822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2-4054-B253-23C1ACFD8D01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China!$AB$4:$AB$22</c:f>
                <c:numCache>
                  <c:formatCode>General</c:formatCode>
                  <c:ptCount val="19"/>
                  <c:pt idx="0">
                    <c:v>0.14098293879120094</c:v>
                  </c:pt>
                  <c:pt idx="1">
                    <c:v>0</c:v>
                  </c:pt>
                  <c:pt idx="2">
                    <c:v>0.42030021252285055</c:v>
                  </c:pt>
                  <c:pt idx="3">
                    <c:v>0.76733537745407032</c:v>
                  </c:pt>
                  <c:pt idx="4">
                    <c:v>0.82587410844163767</c:v>
                  </c:pt>
                  <c:pt idx="5">
                    <c:v>0.41471662014772592</c:v>
                  </c:pt>
                  <c:pt idx="6">
                    <c:v>0.49668714614560239</c:v>
                  </c:pt>
                  <c:pt idx="7">
                    <c:v>5.1165315434309466E-2</c:v>
                  </c:pt>
                  <c:pt idx="8">
                    <c:v>0.13487273295418323</c:v>
                  </c:pt>
                  <c:pt idx="9">
                    <c:v>0.4815478223674563</c:v>
                  </c:pt>
                  <c:pt idx="10">
                    <c:v>0.58473276769666072</c:v>
                  </c:pt>
                  <c:pt idx="11">
                    <c:v>0.64716033890593816</c:v>
                  </c:pt>
                  <c:pt idx="12">
                    <c:v>0</c:v>
                  </c:pt>
                  <c:pt idx="13">
                    <c:v>0.2266439205269366</c:v>
                  </c:pt>
                  <c:pt idx="14">
                    <c:v>0.75860757735941586</c:v>
                  </c:pt>
                  <c:pt idx="15">
                    <c:v>0.63114467220638515</c:v>
                  </c:pt>
                  <c:pt idx="16">
                    <c:v>0.51383979934399582</c:v>
                  </c:pt>
                  <c:pt idx="17">
                    <c:v>0.22797258905050688</c:v>
                  </c:pt>
                  <c:pt idx="18">
                    <c:v>0.32807787688868828</c:v>
                  </c:pt>
                </c:numCache>
              </c:numRef>
            </c:plus>
            <c:minus>
              <c:numRef>
                <c:f>China!$AB$4:$AB$22</c:f>
                <c:numCache>
                  <c:formatCode>General</c:formatCode>
                  <c:ptCount val="19"/>
                  <c:pt idx="0">
                    <c:v>0.14098293879120094</c:v>
                  </c:pt>
                  <c:pt idx="1">
                    <c:v>0</c:v>
                  </c:pt>
                  <c:pt idx="2">
                    <c:v>0.42030021252285055</c:v>
                  </c:pt>
                  <c:pt idx="3">
                    <c:v>0.76733537745407032</c:v>
                  </c:pt>
                  <c:pt idx="4">
                    <c:v>0.82587410844163767</c:v>
                  </c:pt>
                  <c:pt idx="5">
                    <c:v>0.41471662014772592</c:v>
                  </c:pt>
                  <c:pt idx="6">
                    <c:v>0.49668714614560239</c:v>
                  </c:pt>
                  <c:pt idx="7">
                    <c:v>5.1165315434309466E-2</c:v>
                  </c:pt>
                  <c:pt idx="8">
                    <c:v>0.13487273295418323</c:v>
                  </c:pt>
                  <c:pt idx="9">
                    <c:v>0.4815478223674563</c:v>
                  </c:pt>
                  <c:pt idx="10">
                    <c:v>0.58473276769666072</c:v>
                  </c:pt>
                  <c:pt idx="11">
                    <c:v>0.64716033890593816</c:v>
                  </c:pt>
                  <c:pt idx="12">
                    <c:v>0</c:v>
                  </c:pt>
                  <c:pt idx="13">
                    <c:v>0.2266439205269366</c:v>
                  </c:pt>
                  <c:pt idx="14">
                    <c:v>0.75860757735941586</c:v>
                  </c:pt>
                  <c:pt idx="15">
                    <c:v>0.63114467220638515</c:v>
                  </c:pt>
                  <c:pt idx="16">
                    <c:v>0.51383979934399582</c:v>
                  </c:pt>
                  <c:pt idx="17">
                    <c:v>0.22797258905050688</c:v>
                  </c:pt>
                  <c:pt idx="18">
                    <c:v>0.32807787688868828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China!$X$4:$X$22</c:f>
              <c:numCache>
                <c:formatCode>General</c:formatCode>
                <c:ptCount val="19"/>
                <c:pt idx="0">
                  <c:v>85.044550271160901</c:v>
                </c:pt>
                <c:pt idx="1">
                  <c:v>0</c:v>
                </c:pt>
                <c:pt idx="2">
                  <c:v>83.765959641192836</c:v>
                </c:pt>
                <c:pt idx="3">
                  <c:v>86.328285822249413</c:v>
                </c:pt>
                <c:pt idx="4">
                  <c:v>84.406727673172185</c:v>
                </c:pt>
                <c:pt idx="5">
                  <c:v>74.805066708418551</c:v>
                </c:pt>
                <c:pt idx="6">
                  <c:v>88.278029425088903</c:v>
                </c:pt>
                <c:pt idx="7">
                  <c:v>36.584244507965693</c:v>
                </c:pt>
                <c:pt idx="8">
                  <c:v>74.931337005092118</c:v>
                </c:pt>
                <c:pt idx="9">
                  <c:v>81.405111999385525</c:v>
                </c:pt>
                <c:pt idx="10">
                  <c:v>68.666057303184971</c:v>
                </c:pt>
                <c:pt idx="11">
                  <c:v>-1.0091723655085398</c:v>
                </c:pt>
                <c:pt idx="12">
                  <c:v>0</c:v>
                </c:pt>
                <c:pt idx="13">
                  <c:v>64.921764894271334</c:v>
                </c:pt>
                <c:pt idx="14">
                  <c:v>85.165153263627431</c:v>
                </c:pt>
                <c:pt idx="15">
                  <c:v>84.946937133512009</c:v>
                </c:pt>
                <c:pt idx="16">
                  <c:v>41.216248665769626</c:v>
                </c:pt>
                <c:pt idx="17">
                  <c:v>79.676189960168742</c:v>
                </c:pt>
                <c:pt idx="18">
                  <c:v>64.961952347244605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2-4054-B253-23C1ACFD8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China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China!$J$8:$J$22</c:f>
              <c:numCache>
                <c:formatCode>General</c:formatCode>
                <c:ptCount val="15"/>
                <c:pt idx="0">
                  <c:v>342264832</c:v>
                </c:pt>
                <c:pt idx="1">
                  <c:v>432128</c:v>
                </c:pt>
                <c:pt idx="2">
                  <c:v>7470592</c:v>
                </c:pt>
                <c:pt idx="3">
                  <c:v>13792768</c:v>
                </c:pt>
                <c:pt idx="4">
                  <c:v>705024</c:v>
                </c:pt>
                <c:pt idx="5">
                  <c:v>834560</c:v>
                </c:pt>
                <c:pt idx="6">
                  <c:v>2606592</c:v>
                </c:pt>
                <c:pt idx="7">
                  <c:v>900010496</c:v>
                </c:pt>
                <c:pt idx="9">
                  <c:v>56792064</c:v>
                </c:pt>
                <c:pt idx="10">
                  <c:v>126464</c:v>
                </c:pt>
                <c:pt idx="11">
                  <c:v>1918976</c:v>
                </c:pt>
                <c:pt idx="12">
                  <c:v>11725407232</c:v>
                </c:pt>
                <c:pt idx="13">
                  <c:v>44366336</c:v>
                </c:pt>
                <c:pt idx="14">
                  <c:v>21247488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5-49F6-A0D4-1260BD57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China!$N$8:$N$22</c:f>
                <c:numCache>
                  <c:formatCode>General</c:formatCode>
                  <c:ptCount val="15"/>
                  <c:pt idx="0">
                    <c:v>11048</c:v>
                  </c:pt>
                  <c:pt idx="1">
                    <c:v>12269</c:v>
                  </c:pt>
                  <c:pt idx="2">
                    <c:v>15906</c:v>
                  </c:pt>
                  <c:pt idx="3">
                    <c:v>12186</c:v>
                  </c:pt>
                  <c:pt idx="4">
                    <c:v>11536</c:v>
                  </c:pt>
                  <c:pt idx="5">
                    <c:v>14637</c:v>
                  </c:pt>
                  <c:pt idx="6">
                    <c:v>52946</c:v>
                  </c:pt>
                  <c:pt idx="7">
                    <c:v>14312</c:v>
                  </c:pt>
                  <c:pt idx="8">
                    <c:v>0</c:v>
                  </c:pt>
                  <c:pt idx="9">
                    <c:v>11522</c:v>
                  </c:pt>
                  <c:pt idx="10">
                    <c:v>13965</c:v>
                  </c:pt>
                  <c:pt idx="11">
                    <c:v>12839</c:v>
                  </c:pt>
                  <c:pt idx="12">
                    <c:v>6524</c:v>
                  </c:pt>
                  <c:pt idx="13">
                    <c:v>15136</c:v>
                  </c:pt>
                  <c:pt idx="14">
                    <c:v>22746</c:v>
                  </c:pt>
                </c:numCache>
              </c:numRef>
            </c:plus>
            <c:minus>
              <c:numRef>
                <c:f>China!$N$8:$N$22</c:f>
                <c:numCache>
                  <c:formatCode>General</c:formatCode>
                  <c:ptCount val="15"/>
                  <c:pt idx="0">
                    <c:v>11048</c:v>
                  </c:pt>
                  <c:pt idx="1">
                    <c:v>12269</c:v>
                  </c:pt>
                  <c:pt idx="2">
                    <c:v>15906</c:v>
                  </c:pt>
                  <c:pt idx="3">
                    <c:v>12186</c:v>
                  </c:pt>
                  <c:pt idx="4">
                    <c:v>11536</c:v>
                  </c:pt>
                  <c:pt idx="5">
                    <c:v>14637</c:v>
                  </c:pt>
                  <c:pt idx="6">
                    <c:v>52946</c:v>
                  </c:pt>
                  <c:pt idx="7">
                    <c:v>14312</c:v>
                  </c:pt>
                  <c:pt idx="8">
                    <c:v>0</c:v>
                  </c:pt>
                  <c:pt idx="9">
                    <c:v>11522</c:v>
                  </c:pt>
                  <c:pt idx="10">
                    <c:v>13965</c:v>
                  </c:pt>
                  <c:pt idx="11">
                    <c:v>12839</c:v>
                  </c:pt>
                  <c:pt idx="12">
                    <c:v>6524</c:v>
                  </c:pt>
                  <c:pt idx="13">
                    <c:v>15136</c:v>
                  </c:pt>
                  <c:pt idx="14">
                    <c:v>22746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China!$K$8:$K$22</c:f>
              <c:numCache>
                <c:formatCode>General</c:formatCode>
                <c:ptCount val="15"/>
                <c:pt idx="0">
                  <c:v>2865139</c:v>
                </c:pt>
                <c:pt idx="1">
                  <c:v>2864075</c:v>
                </c:pt>
                <c:pt idx="2">
                  <c:v>2863579</c:v>
                </c:pt>
                <c:pt idx="3">
                  <c:v>2864739</c:v>
                </c:pt>
                <c:pt idx="4">
                  <c:v>2864779</c:v>
                </c:pt>
                <c:pt idx="5">
                  <c:v>2865139</c:v>
                </c:pt>
                <c:pt idx="6">
                  <c:v>2843331</c:v>
                </c:pt>
                <c:pt idx="7">
                  <c:v>2864875</c:v>
                </c:pt>
                <c:pt idx="9">
                  <c:v>2865051</c:v>
                </c:pt>
                <c:pt idx="10">
                  <c:v>2865491</c:v>
                </c:pt>
                <c:pt idx="11">
                  <c:v>2865139</c:v>
                </c:pt>
                <c:pt idx="12">
                  <c:v>2916955</c:v>
                </c:pt>
                <c:pt idx="13">
                  <c:v>2898651</c:v>
                </c:pt>
                <c:pt idx="14">
                  <c:v>2864891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5-49F6-A0D4-1260BD57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sizes for</a:t>
            </a:r>
            <a:r>
              <a:rPr lang="en-US" baseline="0"/>
              <a:t> the models on the IndianPines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IndianPines!$AM$8:$AM$22</c:f>
              <c:numCache>
                <c:formatCode>General</c:formatCode>
                <c:ptCount val="15"/>
                <c:pt idx="0">
                  <c:v>65.790019989013672</c:v>
                </c:pt>
                <c:pt idx="1">
                  <c:v>0.66303634643554688</c:v>
                </c:pt>
                <c:pt idx="2">
                  <c:v>1.8534355163574221</c:v>
                </c:pt>
                <c:pt idx="3">
                  <c:v>44.349102020263672</c:v>
                </c:pt>
                <c:pt idx="4">
                  <c:v>0.74595260620117188</c:v>
                </c:pt>
                <c:pt idx="5">
                  <c:v>0.30994796752929688</c:v>
                </c:pt>
                <c:pt idx="6">
                  <c:v>3.1243095397949219</c:v>
                </c:pt>
                <c:pt idx="7">
                  <c:v>396.94929885864258</c:v>
                </c:pt>
                <c:pt idx="8">
                  <c:v>14.89362716674805</c:v>
                </c:pt>
                <c:pt idx="9">
                  <c:v>18.5710563659668</c:v>
                </c:pt>
                <c:pt idx="10">
                  <c:v>0.2101936340332031</c:v>
                </c:pt>
                <c:pt idx="11">
                  <c:v>0.99900436401367188</c:v>
                </c:pt>
                <c:pt idx="13">
                  <c:v>10.438808441162109</c:v>
                </c:pt>
                <c:pt idx="14">
                  <c:v>4.5583763122558594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62-4566-BD13-FDD50D776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84079"/>
        <c:axId val="111625279"/>
      </c:lineChart>
      <c:catAx>
        <c:axId val="11008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5279"/>
        <c:crossesAt val="0.1"/>
        <c:auto val="1"/>
        <c:lblAlgn val="ctr"/>
        <c:lblOffset val="100"/>
        <c:tickMarkSkip val="1"/>
        <c:noMultiLvlLbl val="0"/>
      </c:catAx>
      <c:valAx>
        <c:axId val="1116252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  <a:r>
                  <a:rPr lang="en-US" baseline="0"/>
                  <a:t> size [MB]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84079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China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China!$I$4:$I$22</c:f>
                <c:numCache>
                  <c:formatCode>General</c:formatCode>
                  <c:ptCount val="19"/>
                  <c:pt idx="0">
                    <c:v>0.6613585017633099</c:v>
                  </c:pt>
                  <c:pt idx="1">
                    <c:v>0</c:v>
                  </c:pt>
                  <c:pt idx="2">
                    <c:v>6.7003992034179713E-2</c:v>
                  </c:pt>
                  <c:pt idx="3">
                    <c:v>0.49210937681274913</c:v>
                  </c:pt>
                  <c:pt idx="4">
                    <c:v>0.16343308596191397</c:v>
                  </c:pt>
                  <c:pt idx="5">
                    <c:v>0.41344028758728002</c:v>
                  </c:pt>
                  <c:pt idx="6">
                    <c:v>0.31690750039502014</c:v>
                  </c:pt>
                  <c:pt idx="7">
                    <c:v>0.65884279577680616</c:v>
                  </c:pt>
                  <c:pt idx="8">
                    <c:v>0.26833848535444282</c:v>
                  </c:pt>
                  <c:pt idx="9">
                    <c:v>0.32948174651806594</c:v>
                  </c:pt>
                  <c:pt idx="10">
                    <c:v>0.30603400917175261</c:v>
                  </c:pt>
                  <c:pt idx="11">
                    <c:v>0.19995393444397003</c:v>
                  </c:pt>
                  <c:pt idx="12">
                    <c:v>0</c:v>
                  </c:pt>
                  <c:pt idx="13">
                    <c:v>0.13716472258178714</c:v>
                  </c:pt>
                  <c:pt idx="14">
                    <c:v>0.18891866101379384</c:v>
                  </c:pt>
                  <c:pt idx="15">
                    <c:v>7.4840295062256201E-2</c:v>
                  </c:pt>
                  <c:pt idx="16">
                    <c:v>1.635665018722527</c:v>
                  </c:pt>
                  <c:pt idx="17">
                    <c:v>7.2149460875438942E-2</c:v>
                  </c:pt>
                  <c:pt idx="18">
                    <c:v>0.1193101896720461</c:v>
                  </c:pt>
                </c:numCache>
              </c:numRef>
            </c:plus>
            <c:minus>
              <c:numRef>
                <c:f>China!$I$4:$I$22</c:f>
                <c:numCache>
                  <c:formatCode>General</c:formatCode>
                  <c:ptCount val="19"/>
                  <c:pt idx="0">
                    <c:v>0.6613585017633099</c:v>
                  </c:pt>
                  <c:pt idx="1">
                    <c:v>0</c:v>
                  </c:pt>
                  <c:pt idx="2">
                    <c:v>6.7003992034179713E-2</c:v>
                  </c:pt>
                  <c:pt idx="3">
                    <c:v>0.49210937681274913</c:v>
                  </c:pt>
                  <c:pt idx="4">
                    <c:v>0.16343308596191397</c:v>
                  </c:pt>
                  <c:pt idx="5">
                    <c:v>0.41344028758728002</c:v>
                  </c:pt>
                  <c:pt idx="6">
                    <c:v>0.31690750039502014</c:v>
                  </c:pt>
                  <c:pt idx="7">
                    <c:v>0.65884279577680616</c:v>
                  </c:pt>
                  <c:pt idx="8">
                    <c:v>0.26833848535444282</c:v>
                  </c:pt>
                  <c:pt idx="9">
                    <c:v>0.32948174651806594</c:v>
                  </c:pt>
                  <c:pt idx="10">
                    <c:v>0.30603400917175261</c:v>
                  </c:pt>
                  <c:pt idx="11">
                    <c:v>0.19995393444397003</c:v>
                  </c:pt>
                  <c:pt idx="12">
                    <c:v>0</c:v>
                  </c:pt>
                  <c:pt idx="13">
                    <c:v>0.13716472258178714</c:v>
                  </c:pt>
                  <c:pt idx="14">
                    <c:v>0.18891866101379384</c:v>
                  </c:pt>
                  <c:pt idx="15">
                    <c:v>7.4840295062256201E-2</c:v>
                  </c:pt>
                  <c:pt idx="16">
                    <c:v>1.635665018722527</c:v>
                  </c:pt>
                  <c:pt idx="17">
                    <c:v>7.2149460875438942E-2</c:v>
                  </c:pt>
                  <c:pt idx="18">
                    <c:v>0.1193101896720461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China!$F$4:$F$22</c:f>
              <c:numCache>
                <c:formatCode>General</c:formatCode>
                <c:ptCount val="19"/>
                <c:pt idx="0">
                  <c:v>40.270360708236687</c:v>
                </c:pt>
                <c:pt idx="2">
                  <c:v>0.1157703399658203</c:v>
                </c:pt>
                <c:pt idx="3">
                  <c:v>75.425118923187256</c:v>
                </c:pt>
                <c:pt idx="4">
                  <c:v>2.8538112640380859</c:v>
                </c:pt>
                <c:pt idx="5">
                  <c:v>1.6354715824127199</c:v>
                </c:pt>
                <c:pt idx="6">
                  <c:v>8.9266462326049805</c:v>
                </c:pt>
                <c:pt idx="7">
                  <c:v>121.8678195476532</c:v>
                </c:pt>
                <c:pt idx="8">
                  <c:v>1.5933899879455571</c:v>
                </c:pt>
                <c:pt idx="9">
                  <c:v>2.431700706481934</c:v>
                </c:pt>
                <c:pt idx="10">
                  <c:v>4.9085037708282471</c:v>
                </c:pt>
                <c:pt idx="11">
                  <c:v>4.2328755855560303</c:v>
                </c:pt>
                <c:pt idx="13">
                  <c:v>2.6920609474182129</c:v>
                </c:pt>
                <c:pt idx="14">
                  <c:v>1.2238700389862061</c:v>
                </c:pt>
                <c:pt idx="15">
                  <c:v>1.9764924049377439</c:v>
                </c:pt>
                <c:pt idx="16">
                  <c:v>63.547106981277473</c:v>
                </c:pt>
                <c:pt idx="17">
                  <c:v>1.734427928924561</c:v>
                </c:pt>
                <c:pt idx="18">
                  <c:v>2.0779726505279541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D-49F4-BACE-3D5F3916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China!$E$4:$E$22</c:f>
                <c:numCache>
                  <c:formatCode>General</c:formatCode>
                  <c:ptCount val="19"/>
                  <c:pt idx="0">
                    <c:v>1.1292134530944793</c:v>
                  </c:pt>
                  <c:pt idx="1">
                    <c:v>0</c:v>
                  </c:pt>
                  <c:pt idx="2">
                    <c:v>0.21979780643017577</c:v>
                  </c:pt>
                  <c:pt idx="3">
                    <c:v>1.4189284463409422</c:v>
                  </c:pt>
                  <c:pt idx="4">
                    <c:v>0.57451112681269478</c:v>
                  </c:pt>
                  <c:pt idx="5">
                    <c:v>1.9100706547851587</c:v>
                  </c:pt>
                  <c:pt idx="6">
                    <c:v>0.7584108455318983</c:v>
                  </c:pt>
                  <c:pt idx="7">
                    <c:v>1.0018540937035141</c:v>
                  </c:pt>
                  <c:pt idx="8">
                    <c:v>0.85175854469298429</c:v>
                  </c:pt>
                  <c:pt idx="9">
                    <c:v>0.2550937366942776</c:v>
                  </c:pt>
                  <c:pt idx="10">
                    <c:v>5.1152764937128268</c:v>
                  </c:pt>
                  <c:pt idx="11">
                    <c:v>8.9145664704130922</c:v>
                  </c:pt>
                  <c:pt idx="12">
                    <c:v>0</c:v>
                  </c:pt>
                  <c:pt idx="13">
                    <c:v>9.8250360559841283</c:v>
                  </c:pt>
                  <c:pt idx="14">
                    <c:v>3.763598252716065</c:v>
                  </c:pt>
                  <c:pt idx="15">
                    <c:v>0.4815105088433711</c:v>
                  </c:pt>
                  <c:pt idx="16">
                    <c:v>2.6115273212908505</c:v>
                  </c:pt>
                  <c:pt idx="17">
                    <c:v>5.029152989578165</c:v>
                  </c:pt>
                  <c:pt idx="18">
                    <c:v>2.1249467544861318</c:v>
                  </c:pt>
                </c:numCache>
              </c:numRef>
            </c:plus>
            <c:minus>
              <c:numRef>
                <c:f>China!$E$4:$E$22</c:f>
                <c:numCache>
                  <c:formatCode>General</c:formatCode>
                  <c:ptCount val="19"/>
                  <c:pt idx="0">
                    <c:v>1.1292134530944793</c:v>
                  </c:pt>
                  <c:pt idx="1">
                    <c:v>0</c:v>
                  </c:pt>
                  <c:pt idx="2">
                    <c:v>0.21979780643017577</c:v>
                  </c:pt>
                  <c:pt idx="3">
                    <c:v>1.4189284463409422</c:v>
                  </c:pt>
                  <c:pt idx="4">
                    <c:v>0.57451112681269478</c:v>
                  </c:pt>
                  <c:pt idx="5">
                    <c:v>1.9100706547851587</c:v>
                  </c:pt>
                  <c:pt idx="6">
                    <c:v>0.7584108455318983</c:v>
                  </c:pt>
                  <c:pt idx="7">
                    <c:v>1.0018540937035141</c:v>
                  </c:pt>
                  <c:pt idx="8">
                    <c:v>0.85175854469298429</c:v>
                  </c:pt>
                  <c:pt idx="9">
                    <c:v>0.2550937366942776</c:v>
                  </c:pt>
                  <c:pt idx="10">
                    <c:v>5.1152764937128268</c:v>
                  </c:pt>
                  <c:pt idx="11">
                    <c:v>8.9145664704130922</c:v>
                  </c:pt>
                  <c:pt idx="12">
                    <c:v>0</c:v>
                  </c:pt>
                  <c:pt idx="13">
                    <c:v>9.8250360559841283</c:v>
                  </c:pt>
                  <c:pt idx="14">
                    <c:v>3.763598252716065</c:v>
                  </c:pt>
                  <c:pt idx="15">
                    <c:v>0.4815105088433711</c:v>
                  </c:pt>
                  <c:pt idx="16">
                    <c:v>2.6115273212908505</c:v>
                  </c:pt>
                  <c:pt idx="17">
                    <c:v>5.029152989578165</c:v>
                  </c:pt>
                  <c:pt idx="18">
                    <c:v>2.1249467544861318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China!$B$4:$B$22</c:f>
              <c:numCache>
                <c:formatCode>General</c:formatCode>
                <c:ptCount val="19"/>
                <c:pt idx="0">
                  <c:v>39.920803546905518</c:v>
                </c:pt>
                <c:pt idx="1">
                  <c:v>0</c:v>
                </c:pt>
                <c:pt idx="2">
                  <c:v>3.8312711715698242</c:v>
                </c:pt>
                <c:pt idx="3">
                  <c:v>60.751879453659058</c:v>
                </c:pt>
                <c:pt idx="4">
                  <c:v>475.90558767318731</c:v>
                </c:pt>
                <c:pt idx="5">
                  <c:v>684.50081634521484</c:v>
                </c:pt>
                <c:pt idx="6">
                  <c:v>1642.746068954468</c:v>
                </c:pt>
                <c:pt idx="7">
                  <c:v>6295.1767282485962</c:v>
                </c:pt>
                <c:pt idx="8">
                  <c:v>672.22868895530701</c:v>
                </c:pt>
                <c:pt idx="9">
                  <c:v>272.80335426330572</c:v>
                </c:pt>
                <c:pt idx="10">
                  <c:v>1995.8744955062871</c:v>
                </c:pt>
                <c:pt idx="11">
                  <c:v>1238.060713529587</c:v>
                </c:pt>
                <c:pt idx="12">
                  <c:v>0</c:v>
                </c:pt>
                <c:pt idx="13">
                  <c:v>1087.259403944016</c:v>
                </c:pt>
                <c:pt idx="14">
                  <c:v>1217.0804667472839</c:v>
                </c:pt>
                <c:pt idx="15">
                  <c:v>447.58729720115662</c:v>
                </c:pt>
                <c:pt idx="16">
                  <c:v>13011.975570678709</c:v>
                </c:pt>
                <c:pt idx="17">
                  <c:v>300.81854701042181</c:v>
                </c:pt>
                <c:pt idx="18">
                  <c:v>624.30618524551392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6D-49F4-BACE-3D5F3916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USA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USA!$R$4:$R$22</c:f>
                <c:numCache>
                  <c:formatCode>General</c:formatCode>
                  <c:ptCount val="19"/>
                  <c:pt idx="0">
                    <c:v>0.48433713263646894</c:v>
                  </c:pt>
                  <c:pt idx="1">
                    <c:v>0</c:v>
                  </c:pt>
                  <c:pt idx="2">
                    <c:v>0.63283476491648116</c:v>
                  </c:pt>
                  <c:pt idx="3">
                    <c:v>0.62943864374899761</c:v>
                  </c:pt>
                  <c:pt idx="4">
                    <c:v>0.81863169829343008</c:v>
                  </c:pt>
                  <c:pt idx="5">
                    <c:v>0.19435976490701989</c:v>
                  </c:pt>
                  <c:pt idx="6">
                    <c:v>0.97190467576690764</c:v>
                  </c:pt>
                  <c:pt idx="7">
                    <c:v>0.57366458915956287</c:v>
                  </c:pt>
                  <c:pt idx="8">
                    <c:v>0.70757418079834622</c:v>
                  </c:pt>
                  <c:pt idx="9">
                    <c:v>0.91567740583690238</c:v>
                  </c:pt>
                  <c:pt idx="10">
                    <c:v>0.6223231393244788</c:v>
                  </c:pt>
                  <c:pt idx="11">
                    <c:v>0.4753984284972006</c:v>
                  </c:pt>
                  <c:pt idx="12">
                    <c:v>0</c:v>
                  </c:pt>
                  <c:pt idx="13">
                    <c:v>0.73495388675839024</c:v>
                  </c:pt>
                  <c:pt idx="14">
                    <c:v>4.5164011044121821E-2</c:v>
                  </c:pt>
                  <c:pt idx="15">
                    <c:v>4.4942713190323502E-3</c:v>
                  </c:pt>
                  <c:pt idx="16">
                    <c:v>0.42089366914882476</c:v>
                  </c:pt>
                  <c:pt idx="17">
                    <c:v>3.6775557229688616E-2</c:v>
                  </c:pt>
                  <c:pt idx="18">
                    <c:v>0.52380417724718598</c:v>
                  </c:pt>
                </c:numCache>
              </c:numRef>
            </c:plus>
            <c:minus>
              <c:numRef>
                <c:f>USA!$R$4:$R$22</c:f>
                <c:numCache>
                  <c:formatCode>General</c:formatCode>
                  <c:ptCount val="19"/>
                  <c:pt idx="0">
                    <c:v>0.48433713263646894</c:v>
                  </c:pt>
                  <c:pt idx="1">
                    <c:v>0</c:v>
                  </c:pt>
                  <c:pt idx="2">
                    <c:v>0.63283476491648116</c:v>
                  </c:pt>
                  <c:pt idx="3">
                    <c:v>0.62943864374899761</c:v>
                  </c:pt>
                  <c:pt idx="4">
                    <c:v>0.81863169829343008</c:v>
                  </c:pt>
                  <c:pt idx="5">
                    <c:v>0.19435976490701989</c:v>
                  </c:pt>
                  <c:pt idx="6">
                    <c:v>0.97190467576690764</c:v>
                  </c:pt>
                  <c:pt idx="7">
                    <c:v>0.57366458915956287</c:v>
                  </c:pt>
                  <c:pt idx="8">
                    <c:v>0.70757418079834622</c:v>
                  </c:pt>
                  <c:pt idx="9">
                    <c:v>0.91567740583690238</c:v>
                  </c:pt>
                  <c:pt idx="10">
                    <c:v>0.6223231393244788</c:v>
                  </c:pt>
                  <c:pt idx="11">
                    <c:v>0.4753984284972006</c:v>
                  </c:pt>
                  <c:pt idx="12">
                    <c:v>0</c:v>
                  </c:pt>
                  <c:pt idx="13">
                    <c:v>0.73495388675839024</c:v>
                  </c:pt>
                  <c:pt idx="14">
                    <c:v>4.5164011044121821E-2</c:v>
                  </c:pt>
                  <c:pt idx="15">
                    <c:v>4.4942713190323502E-3</c:v>
                  </c:pt>
                  <c:pt idx="16">
                    <c:v>0.42089366914882476</c:v>
                  </c:pt>
                  <c:pt idx="17">
                    <c:v>3.6775557229688616E-2</c:v>
                  </c:pt>
                  <c:pt idx="18">
                    <c:v>0.52380417724718598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USA!$O$4:$O$22</c:f>
              <c:numCache>
                <c:formatCode>General</c:formatCode>
                <c:ptCount val="19"/>
                <c:pt idx="0">
                  <c:v>86.444259944146722</c:v>
                </c:pt>
                <c:pt idx="2">
                  <c:v>85.79515435127179</c:v>
                </c:pt>
                <c:pt idx="3">
                  <c:v>89.531285380028677</c:v>
                </c:pt>
                <c:pt idx="4">
                  <c:v>87.900973658389304</c:v>
                </c:pt>
                <c:pt idx="5">
                  <c:v>84.368631594837339</c:v>
                </c:pt>
                <c:pt idx="6">
                  <c:v>90.097365838931239</c:v>
                </c:pt>
                <c:pt idx="7">
                  <c:v>68.239112385840443</c:v>
                </c:pt>
                <c:pt idx="8">
                  <c:v>84.610159257302428</c:v>
                </c:pt>
                <c:pt idx="9">
                  <c:v>85.749867914559587</c:v>
                </c:pt>
                <c:pt idx="10">
                  <c:v>83.274209374292397</c:v>
                </c:pt>
                <c:pt idx="11">
                  <c:v>84.293154200317005</c:v>
                </c:pt>
                <c:pt idx="13">
                  <c:v>80.051324628273832</c:v>
                </c:pt>
                <c:pt idx="14">
                  <c:v>87.123556494829799</c:v>
                </c:pt>
                <c:pt idx="15">
                  <c:v>85.221526152917193</c:v>
                </c:pt>
                <c:pt idx="16">
                  <c:v>78.247414899237668</c:v>
                </c:pt>
                <c:pt idx="17">
                  <c:v>85.772511132915682</c:v>
                </c:pt>
                <c:pt idx="18">
                  <c:v>87.319797720582685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3D9-B9DC-A00995F02D1F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USA!$V$4:$V$22</c:f>
                <c:numCache>
                  <c:formatCode>General</c:formatCode>
                  <c:ptCount val="19"/>
                  <c:pt idx="0">
                    <c:v>0.45506113544531956</c:v>
                  </c:pt>
                  <c:pt idx="1">
                    <c:v>0</c:v>
                  </c:pt>
                  <c:pt idx="2">
                    <c:v>0.44913463203543813</c:v>
                  </c:pt>
                  <c:pt idx="3">
                    <c:v>0.81088374912238947</c:v>
                  </c:pt>
                  <c:pt idx="4">
                    <c:v>0.34929091613993535</c:v>
                  </c:pt>
                  <c:pt idx="5">
                    <c:v>0.56229132894713985</c:v>
                  </c:pt>
                  <c:pt idx="6">
                    <c:v>0.1390178557991959</c:v>
                  </c:pt>
                  <c:pt idx="7">
                    <c:v>0.14162523695965845</c:v>
                  </c:pt>
                  <c:pt idx="8">
                    <c:v>0.53873134342228468</c:v>
                  </c:pt>
                  <c:pt idx="9">
                    <c:v>0.66937575050924281</c:v>
                  </c:pt>
                  <c:pt idx="10">
                    <c:v>2.878994320756334E-2</c:v>
                  </c:pt>
                  <c:pt idx="11">
                    <c:v>0.46327454118115341</c:v>
                  </c:pt>
                  <c:pt idx="12">
                    <c:v>0</c:v>
                  </c:pt>
                  <c:pt idx="13">
                    <c:v>0.86749170844684187</c:v>
                  </c:pt>
                  <c:pt idx="14">
                    <c:v>0.97569885682847257</c:v>
                  </c:pt>
                  <c:pt idx="15">
                    <c:v>0.66192972638960867</c:v>
                  </c:pt>
                  <c:pt idx="16">
                    <c:v>0.14316774988525083</c:v>
                  </c:pt>
                  <c:pt idx="17">
                    <c:v>0.12160978972751835</c:v>
                  </c:pt>
                  <c:pt idx="18">
                    <c:v>0.3720448840078916</c:v>
                  </c:pt>
                </c:numCache>
              </c:numRef>
            </c:plus>
            <c:minus>
              <c:numRef>
                <c:f>USA!$V$4:$V$22</c:f>
                <c:numCache>
                  <c:formatCode>General</c:formatCode>
                  <c:ptCount val="19"/>
                  <c:pt idx="0">
                    <c:v>0.45506113544531956</c:v>
                  </c:pt>
                  <c:pt idx="1">
                    <c:v>0</c:v>
                  </c:pt>
                  <c:pt idx="2">
                    <c:v>0.44913463203543813</c:v>
                  </c:pt>
                  <c:pt idx="3">
                    <c:v>0.81088374912238947</c:v>
                  </c:pt>
                  <c:pt idx="4">
                    <c:v>0.34929091613993535</c:v>
                  </c:pt>
                  <c:pt idx="5">
                    <c:v>0.56229132894713985</c:v>
                  </c:pt>
                  <c:pt idx="6">
                    <c:v>0.1390178557991959</c:v>
                  </c:pt>
                  <c:pt idx="7">
                    <c:v>0.14162523695965845</c:v>
                  </c:pt>
                  <c:pt idx="8">
                    <c:v>0.53873134342228468</c:v>
                  </c:pt>
                  <c:pt idx="9">
                    <c:v>0.66937575050924281</c:v>
                  </c:pt>
                  <c:pt idx="10">
                    <c:v>2.878994320756334E-2</c:v>
                  </c:pt>
                  <c:pt idx="11">
                    <c:v>0.46327454118115341</c:v>
                  </c:pt>
                  <c:pt idx="12">
                    <c:v>0</c:v>
                  </c:pt>
                  <c:pt idx="13">
                    <c:v>0.86749170844684187</c:v>
                  </c:pt>
                  <c:pt idx="14">
                    <c:v>0.97569885682847257</c:v>
                  </c:pt>
                  <c:pt idx="15">
                    <c:v>0.66192972638960867</c:v>
                  </c:pt>
                  <c:pt idx="16">
                    <c:v>0.14316774988525083</c:v>
                  </c:pt>
                  <c:pt idx="17">
                    <c:v>0.12160978972751835</c:v>
                  </c:pt>
                  <c:pt idx="18">
                    <c:v>0.3720448840078916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USA!$S$4:$S$22</c:f>
              <c:numCache>
                <c:formatCode>General</c:formatCode>
                <c:ptCount val="19"/>
                <c:pt idx="0">
                  <c:v>20</c:v>
                </c:pt>
                <c:pt idx="2">
                  <c:v>22.302964662578368</c:v>
                </c:pt>
                <c:pt idx="3">
                  <c:v>48.473793007440307</c:v>
                </c:pt>
                <c:pt idx="4">
                  <c:v>41.775375426642647</c:v>
                </c:pt>
                <c:pt idx="5">
                  <c:v>37.817346264202428</c:v>
                </c:pt>
                <c:pt idx="6">
                  <c:v>53.745411679131692</c:v>
                </c:pt>
                <c:pt idx="7">
                  <c:v>19.395098078040341</c:v>
                </c:pt>
                <c:pt idx="8">
                  <c:v>49.277829450857851</c:v>
                </c:pt>
                <c:pt idx="9">
                  <c:v>20.983902373158251</c:v>
                </c:pt>
                <c:pt idx="10">
                  <c:v>29.392685242099841</c:v>
                </c:pt>
                <c:pt idx="11">
                  <c:v>19.502313804243428</c:v>
                </c:pt>
                <c:pt idx="13">
                  <c:v>18.833063997835769</c:v>
                </c:pt>
                <c:pt idx="14">
                  <c:v>33.260512132470481</c:v>
                </c:pt>
                <c:pt idx="15">
                  <c:v>21.114802523620021</c:v>
                </c:pt>
                <c:pt idx="16">
                  <c:v>72.38169894630721</c:v>
                </c:pt>
                <c:pt idx="17">
                  <c:v>30.93914669596565</c:v>
                </c:pt>
                <c:pt idx="18">
                  <c:v>74.395921004311361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43D9-B9DC-A00995F02D1F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USA!$AB$4:$AB$22</c:f>
                <c:numCache>
                  <c:formatCode>General</c:formatCode>
                  <c:ptCount val="19"/>
                  <c:pt idx="0">
                    <c:v>0.277695394106796</c:v>
                  </c:pt>
                  <c:pt idx="1">
                    <c:v>0</c:v>
                  </c:pt>
                  <c:pt idx="2">
                    <c:v>0.4993858982041452</c:v>
                  </c:pt>
                  <c:pt idx="3">
                    <c:v>0.97951877414332866</c:v>
                  </c:pt>
                  <c:pt idx="4">
                    <c:v>0.40883198354908501</c:v>
                  </c:pt>
                  <c:pt idx="5">
                    <c:v>0.84133679862762878</c:v>
                  </c:pt>
                  <c:pt idx="6">
                    <c:v>0.60437807342021976</c:v>
                  </c:pt>
                  <c:pt idx="7">
                    <c:v>9.6985004097691924E-2</c:v>
                  </c:pt>
                  <c:pt idx="8">
                    <c:v>0.9435127234071139</c:v>
                  </c:pt>
                  <c:pt idx="9">
                    <c:v>0.11481550930120231</c:v>
                  </c:pt>
                  <c:pt idx="10">
                    <c:v>0.12276569078792932</c:v>
                  </c:pt>
                  <c:pt idx="11">
                    <c:v>0.66319802446727649</c:v>
                  </c:pt>
                  <c:pt idx="12">
                    <c:v>0</c:v>
                  </c:pt>
                  <c:pt idx="13">
                    <c:v>0.13313840862826787</c:v>
                  </c:pt>
                  <c:pt idx="14">
                    <c:v>0.33824618125400385</c:v>
                  </c:pt>
                  <c:pt idx="15">
                    <c:v>0.39962818613185003</c:v>
                  </c:pt>
                  <c:pt idx="16">
                    <c:v>0.53416668628369912</c:v>
                  </c:pt>
                  <c:pt idx="17">
                    <c:v>0.26196842268940146</c:v>
                  </c:pt>
                  <c:pt idx="18">
                    <c:v>0.59282547245418371</c:v>
                  </c:pt>
                </c:numCache>
              </c:numRef>
            </c:plus>
            <c:minus>
              <c:numRef>
                <c:f>USA!$AB$4:$AB$22</c:f>
                <c:numCache>
                  <c:formatCode>General</c:formatCode>
                  <c:ptCount val="19"/>
                  <c:pt idx="0">
                    <c:v>0.277695394106796</c:v>
                  </c:pt>
                  <c:pt idx="1">
                    <c:v>0</c:v>
                  </c:pt>
                  <c:pt idx="2">
                    <c:v>0.4993858982041452</c:v>
                  </c:pt>
                  <c:pt idx="3">
                    <c:v>0.97951877414332866</c:v>
                  </c:pt>
                  <c:pt idx="4">
                    <c:v>0.40883198354908501</c:v>
                  </c:pt>
                  <c:pt idx="5">
                    <c:v>0.84133679862762878</c:v>
                  </c:pt>
                  <c:pt idx="6">
                    <c:v>0.60437807342021976</c:v>
                  </c:pt>
                  <c:pt idx="7">
                    <c:v>9.6985004097691924E-2</c:v>
                  </c:pt>
                  <c:pt idx="8">
                    <c:v>0.9435127234071139</c:v>
                  </c:pt>
                  <c:pt idx="9">
                    <c:v>0.11481550930120231</c:v>
                  </c:pt>
                  <c:pt idx="10">
                    <c:v>0.12276569078792932</c:v>
                  </c:pt>
                  <c:pt idx="11">
                    <c:v>0.66319802446727649</c:v>
                  </c:pt>
                  <c:pt idx="12">
                    <c:v>0</c:v>
                  </c:pt>
                  <c:pt idx="13">
                    <c:v>0.13313840862826787</c:v>
                  </c:pt>
                  <c:pt idx="14">
                    <c:v>0.33824618125400385</c:v>
                  </c:pt>
                  <c:pt idx="15">
                    <c:v>0.39962818613185003</c:v>
                  </c:pt>
                  <c:pt idx="16">
                    <c:v>0.53416668628369912</c:v>
                  </c:pt>
                  <c:pt idx="17">
                    <c:v>0.26196842268940146</c:v>
                  </c:pt>
                  <c:pt idx="18">
                    <c:v>0.59282547245418371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USA!$X$4:$X$22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4.8161295061005642</c:v>
                </c:pt>
                <c:pt idx="3">
                  <c:v>48.28062072386335</c:v>
                </c:pt>
                <c:pt idx="4">
                  <c:v>39.262646540219784</c:v>
                </c:pt>
                <c:pt idx="5">
                  <c:v>27.693071297695184</c:v>
                </c:pt>
                <c:pt idx="6">
                  <c:v>52.901345962418922</c:v>
                </c:pt>
                <c:pt idx="7">
                  <c:v>0.90029939590230801</c:v>
                </c:pt>
                <c:pt idx="8">
                  <c:v>39.340567544837853</c:v>
                </c:pt>
                <c:pt idx="9">
                  <c:v>2.7656506408093069</c:v>
                </c:pt>
                <c:pt idx="10">
                  <c:v>18.022333438291181</c:v>
                </c:pt>
                <c:pt idx="11">
                  <c:v>-0.82475688806487313</c:v>
                </c:pt>
                <c:pt idx="12">
                  <c:v>0</c:v>
                </c:pt>
                <c:pt idx="13">
                  <c:v>-1.1985855996907651</c:v>
                </c:pt>
                <c:pt idx="14">
                  <c:v>27.739462758805423</c:v>
                </c:pt>
                <c:pt idx="15">
                  <c:v>3.2994438035607856</c:v>
                </c:pt>
                <c:pt idx="16">
                  <c:v>43.575664418197057</c:v>
                </c:pt>
                <c:pt idx="17">
                  <c:v>24.40511136749625</c:v>
                </c:pt>
                <c:pt idx="18">
                  <c:v>57.708455196706424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1-43D9-B9DC-A00995F0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</a:t>
            </a:r>
            <a:r>
              <a:rPr lang="en-US" sz="1400" b="0" i="0" u="none" strike="noStrike" baseline="0">
                <a:effectLst/>
              </a:rPr>
              <a:t>USA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USA!$J$8:$J$22</c:f>
              <c:numCache>
                <c:formatCode>General</c:formatCode>
                <c:ptCount val="15"/>
                <c:pt idx="0">
                  <c:v>342264832</c:v>
                </c:pt>
                <c:pt idx="1">
                  <c:v>432128</c:v>
                </c:pt>
                <c:pt idx="2">
                  <c:v>7470592</c:v>
                </c:pt>
                <c:pt idx="3">
                  <c:v>13792768</c:v>
                </c:pt>
                <c:pt idx="4">
                  <c:v>705024</c:v>
                </c:pt>
                <c:pt idx="5">
                  <c:v>834560</c:v>
                </c:pt>
                <c:pt idx="6">
                  <c:v>2606592</c:v>
                </c:pt>
                <c:pt idx="7">
                  <c:v>900010496</c:v>
                </c:pt>
                <c:pt idx="9">
                  <c:v>56792064</c:v>
                </c:pt>
                <c:pt idx="10">
                  <c:v>126464</c:v>
                </c:pt>
                <c:pt idx="11">
                  <c:v>1918976</c:v>
                </c:pt>
                <c:pt idx="12">
                  <c:v>11725407232</c:v>
                </c:pt>
                <c:pt idx="13">
                  <c:v>44366336</c:v>
                </c:pt>
                <c:pt idx="14">
                  <c:v>21247488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6-4D6D-BE5A-14B39944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USA!$N$8:$N$22</c:f>
                <c:numCache>
                  <c:formatCode>General</c:formatCode>
                  <c:ptCount val="15"/>
                  <c:pt idx="0">
                    <c:v>148</c:v>
                  </c:pt>
                  <c:pt idx="1">
                    <c:v>5013</c:v>
                  </c:pt>
                  <c:pt idx="2">
                    <c:v>233</c:v>
                  </c:pt>
                  <c:pt idx="3">
                    <c:v>2565</c:v>
                  </c:pt>
                  <c:pt idx="4">
                    <c:v>3329</c:v>
                  </c:pt>
                  <c:pt idx="5">
                    <c:v>7389</c:v>
                  </c:pt>
                  <c:pt idx="6">
                    <c:v>5959</c:v>
                  </c:pt>
                  <c:pt idx="7">
                    <c:v>5623</c:v>
                  </c:pt>
                  <c:pt idx="8">
                    <c:v>0</c:v>
                  </c:pt>
                  <c:pt idx="9">
                    <c:v>1837</c:v>
                  </c:pt>
                  <c:pt idx="10">
                    <c:v>5742</c:v>
                  </c:pt>
                  <c:pt idx="11">
                    <c:v>7358</c:v>
                  </c:pt>
                  <c:pt idx="12">
                    <c:v>25270</c:v>
                  </c:pt>
                  <c:pt idx="13">
                    <c:v>1972</c:v>
                  </c:pt>
                  <c:pt idx="14">
                    <c:v>5992</c:v>
                  </c:pt>
                </c:numCache>
              </c:numRef>
            </c:plus>
            <c:minus>
              <c:numRef>
                <c:f>USA!$N$8:$N$22</c:f>
                <c:numCache>
                  <c:formatCode>General</c:formatCode>
                  <c:ptCount val="15"/>
                  <c:pt idx="0">
                    <c:v>148</c:v>
                  </c:pt>
                  <c:pt idx="1">
                    <c:v>5013</c:v>
                  </c:pt>
                  <c:pt idx="2">
                    <c:v>233</c:v>
                  </c:pt>
                  <c:pt idx="3">
                    <c:v>2565</c:v>
                  </c:pt>
                  <c:pt idx="4">
                    <c:v>3329</c:v>
                  </c:pt>
                  <c:pt idx="5">
                    <c:v>7389</c:v>
                  </c:pt>
                  <c:pt idx="6">
                    <c:v>5959</c:v>
                  </c:pt>
                  <c:pt idx="7">
                    <c:v>5623</c:v>
                  </c:pt>
                  <c:pt idx="8">
                    <c:v>0</c:v>
                  </c:pt>
                  <c:pt idx="9">
                    <c:v>1837</c:v>
                  </c:pt>
                  <c:pt idx="10">
                    <c:v>5742</c:v>
                  </c:pt>
                  <c:pt idx="11">
                    <c:v>7358</c:v>
                  </c:pt>
                  <c:pt idx="12">
                    <c:v>25270</c:v>
                  </c:pt>
                  <c:pt idx="13">
                    <c:v>1972</c:v>
                  </c:pt>
                  <c:pt idx="14">
                    <c:v>5992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USA!$K$8:$K$22</c:f>
              <c:numCache>
                <c:formatCode>General</c:formatCode>
                <c:ptCount val="15"/>
                <c:pt idx="0">
                  <c:v>3593939</c:v>
                </c:pt>
                <c:pt idx="1">
                  <c:v>3593051</c:v>
                </c:pt>
                <c:pt idx="2">
                  <c:v>3592571</c:v>
                </c:pt>
                <c:pt idx="3">
                  <c:v>3593595</c:v>
                </c:pt>
                <c:pt idx="4">
                  <c:v>3593755</c:v>
                </c:pt>
                <c:pt idx="5">
                  <c:v>3593939</c:v>
                </c:pt>
                <c:pt idx="6">
                  <c:v>3572187</c:v>
                </c:pt>
                <c:pt idx="7">
                  <c:v>3593851</c:v>
                </c:pt>
                <c:pt idx="9">
                  <c:v>3593851</c:v>
                </c:pt>
                <c:pt idx="10">
                  <c:v>3594459</c:v>
                </c:pt>
                <c:pt idx="11">
                  <c:v>3594027</c:v>
                </c:pt>
                <c:pt idx="12">
                  <c:v>3645931</c:v>
                </c:pt>
                <c:pt idx="13">
                  <c:v>3627451</c:v>
                </c:pt>
                <c:pt idx="14">
                  <c:v>3593691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6-4D6D-BE5A-14B39944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USA dataset</a:t>
            </a:r>
            <a:endParaRPr lang="en-US"/>
          </a:p>
        </c:rich>
      </c:tx>
      <c:layout>
        <c:manualLayout>
          <c:xMode val="edge"/>
          <c:yMode val="edge"/>
          <c:x val="0.18810397553516819"/>
          <c:y val="1.7123287671232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USA!$I$4:$I$22</c:f>
                <c:numCache>
                  <c:formatCode>General</c:formatCode>
                  <c:ptCount val="19"/>
                  <c:pt idx="0">
                    <c:v>0.79525193360635171</c:v>
                  </c:pt>
                  <c:pt idx="1">
                    <c:v>0</c:v>
                  </c:pt>
                  <c:pt idx="2">
                    <c:v>8.8247339152145027E-2</c:v>
                  </c:pt>
                  <c:pt idx="3">
                    <c:v>0.68966570457245169</c:v>
                  </c:pt>
                  <c:pt idx="4">
                    <c:v>0.92166659196092704</c:v>
                  </c:pt>
                  <c:pt idx="5">
                    <c:v>0.60789018711392862</c:v>
                  </c:pt>
                  <c:pt idx="6">
                    <c:v>0.52390905628309348</c:v>
                  </c:pt>
                  <c:pt idx="7">
                    <c:v>2.3435930534088243</c:v>
                  </c:pt>
                  <c:pt idx="8">
                    <c:v>0.22466350200463214</c:v>
                  </c:pt>
                  <c:pt idx="9">
                    <c:v>0.29350258595457035</c:v>
                  </c:pt>
                  <c:pt idx="10">
                    <c:v>0.46472873421683403</c:v>
                  </c:pt>
                  <c:pt idx="11">
                    <c:v>0.92221082664288723</c:v>
                  </c:pt>
                  <c:pt idx="12">
                    <c:v>0</c:v>
                  </c:pt>
                  <c:pt idx="13">
                    <c:v>0.85403962417285184</c:v>
                  </c:pt>
                  <c:pt idx="14">
                    <c:v>0.1934113003704625</c:v>
                  </c:pt>
                  <c:pt idx="15">
                    <c:v>0.86346672639877875</c:v>
                  </c:pt>
                  <c:pt idx="16">
                    <c:v>0.77296677780546474</c:v>
                  </c:pt>
                  <c:pt idx="17">
                    <c:v>0.60302223216233974</c:v>
                  </c:pt>
                  <c:pt idx="18">
                    <c:v>0.94421642280758533</c:v>
                  </c:pt>
                </c:numCache>
              </c:numRef>
            </c:plus>
            <c:minus>
              <c:numRef>
                <c:f>USA!$I$4:$I$22</c:f>
                <c:numCache>
                  <c:formatCode>General</c:formatCode>
                  <c:ptCount val="19"/>
                  <c:pt idx="0">
                    <c:v>0.79525193360635171</c:v>
                  </c:pt>
                  <c:pt idx="1">
                    <c:v>0</c:v>
                  </c:pt>
                  <c:pt idx="2">
                    <c:v>8.8247339152145027E-2</c:v>
                  </c:pt>
                  <c:pt idx="3">
                    <c:v>0.68966570457245169</c:v>
                  </c:pt>
                  <c:pt idx="4">
                    <c:v>0.92166659196092704</c:v>
                  </c:pt>
                  <c:pt idx="5">
                    <c:v>0.60789018711392862</c:v>
                  </c:pt>
                  <c:pt idx="6">
                    <c:v>0.52390905628309348</c:v>
                  </c:pt>
                  <c:pt idx="7">
                    <c:v>2.3435930534088243</c:v>
                  </c:pt>
                  <c:pt idx="8">
                    <c:v>0.22466350200463214</c:v>
                  </c:pt>
                  <c:pt idx="9">
                    <c:v>0.29350258595457035</c:v>
                  </c:pt>
                  <c:pt idx="10">
                    <c:v>0.46472873421683403</c:v>
                  </c:pt>
                  <c:pt idx="11">
                    <c:v>0.92221082664288723</c:v>
                  </c:pt>
                  <c:pt idx="12">
                    <c:v>0</c:v>
                  </c:pt>
                  <c:pt idx="13">
                    <c:v>0.85403962417285184</c:v>
                  </c:pt>
                  <c:pt idx="14">
                    <c:v>0.1934113003704625</c:v>
                  </c:pt>
                  <c:pt idx="15">
                    <c:v>0.86346672639877875</c:v>
                  </c:pt>
                  <c:pt idx="16">
                    <c:v>0.77296677780546474</c:v>
                  </c:pt>
                  <c:pt idx="17">
                    <c:v>0.60302223216233974</c:v>
                  </c:pt>
                  <c:pt idx="18">
                    <c:v>0.94421642280758533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USA!$F$4:$F$22</c:f>
              <c:numCache>
                <c:formatCode>General</c:formatCode>
                <c:ptCount val="19"/>
                <c:pt idx="0">
                  <c:v>188.8618266582489</c:v>
                </c:pt>
                <c:pt idx="2">
                  <c:v>0.167133092880249</c:v>
                </c:pt>
                <c:pt idx="3">
                  <c:v>19.269423007965091</c:v>
                </c:pt>
                <c:pt idx="4">
                  <c:v>3.5448741912841801</c:v>
                </c:pt>
                <c:pt idx="5">
                  <c:v>2.131776094436646</c:v>
                </c:pt>
                <c:pt idx="6">
                  <c:v>11.6956467628479</c:v>
                </c:pt>
                <c:pt idx="7">
                  <c:v>166.12512564659119</c:v>
                </c:pt>
                <c:pt idx="8">
                  <c:v>2.031131267547607</c:v>
                </c:pt>
                <c:pt idx="9">
                  <c:v>3.171241283416748</c:v>
                </c:pt>
                <c:pt idx="10">
                  <c:v>6.2759621143341056</c:v>
                </c:pt>
                <c:pt idx="11">
                  <c:v>5.3127365112304688</c:v>
                </c:pt>
                <c:pt idx="13">
                  <c:v>3.4608240127563481</c:v>
                </c:pt>
                <c:pt idx="14">
                  <c:v>2.288354635238647</c:v>
                </c:pt>
                <c:pt idx="15">
                  <c:v>2.693407297134399</c:v>
                </c:pt>
                <c:pt idx="16">
                  <c:v>88.99492621421814</c:v>
                </c:pt>
                <c:pt idx="17">
                  <c:v>2.2816340923309331</c:v>
                </c:pt>
                <c:pt idx="18">
                  <c:v>2.9756484031677251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5-43B1-A0AA-F12D8014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USA!$E$4:$E$22</c:f>
                <c:numCache>
                  <c:formatCode>General</c:formatCode>
                  <c:ptCount val="19"/>
                  <c:pt idx="0">
                    <c:v>0.26996881673039752</c:v>
                  </c:pt>
                  <c:pt idx="1">
                    <c:v>0</c:v>
                  </c:pt>
                  <c:pt idx="2">
                    <c:v>8.1726042172467928E-2</c:v>
                  </c:pt>
                  <c:pt idx="3">
                    <c:v>0.22861294919530195</c:v>
                  </c:pt>
                  <c:pt idx="4">
                    <c:v>0.69433941548970779</c:v>
                  </c:pt>
                  <c:pt idx="5">
                    <c:v>5.2360136812694691E-2</c:v>
                  </c:pt>
                  <c:pt idx="6">
                    <c:v>0.93146455554642671</c:v>
                  </c:pt>
                  <c:pt idx="7">
                    <c:v>1.5742769448906984</c:v>
                  </c:pt>
                  <c:pt idx="8">
                    <c:v>0.26832210291433967</c:v>
                  </c:pt>
                  <c:pt idx="9">
                    <c:v>0.25483039578796252</c:v>
                  </c:pt>
                  <c:pt idx="10">
                    <c:v>0.87831678250131517</c:v>
                  </c:pt>
                  <c:pt idx="11">
                    <c:v>0.62026900134515017</c:v>
                  </c:pt>
                  <c:pt idx="12">
                    <c:v>0</c:v>
                  </c:pt>
                  <c:pt idx="13">
                    <c:v>0.50998227816148756</c:v>
                  </c:pt>
                  <c:pt idx="14">
                    <c:v>0.97058889296636153</c:v>
                  </c:pt>
                  <c:pt idx="15">
                    <c:v>0.78158576497003196</c:v>
                  </c:pt>
                  <c:pt idx="16">
                    <c:v>0.48203444283717545</c:v>
                  </c:pt>
                  <c:pt idx="17">
                    <c:v>7.7606352546922608E-2</c:v>
                  </c:pt>
                  <c:pt idx="18">
                    <c:v>0.80184796923526847</c:v>
                  </c:pt>
                </c:numCache>
              </c:numRef>
            </c:plus>
            <c:minus>
              <c:numRef>
                <c:f>USA!$E$4:$E$22</c:f>
                <c:numCache>
                  <c:formatCode>General</c:formatCode>
                  <c:ptCount val="19"/>
                  <c:pt idx="0">
                    <c:v>0.26996881673039752</c:v>
                  </c:pt>
                  <c:pt idx="1">
                    <c:v>0</c:v>
                  </c:pt>
                  <c:pt idx="2">
                    <c:v>8.1726042172467928E-2</c:v>
                  </c:pt>
                  <c:pt idx="3">
                    <c:v>0.22861294919530195</c:v>
                  </c:pt>
                  <c:pt idx="4">
                    <c:v>0.69433941548970779</c:v>
                  </c:pt>
                  <c:pt idx="5">
                    <c:v>5.2360136812694691E-2</c:v>
                  </c:pt>
                  <c:pt idx="6">
                    <c:v>0.93146455554642671</c:v>
                  </c:pt>
                  <c:pt idx="7">
                    <c:v>1.5742769448906984</c:v>
                  </c:pt>
                  <c:pt idx="8">
                    <c:v>0.26832210291433967</c:v>
                  </c:pt>
                  <c:pt idx="9">
                    <c:v>0.25483039578796252</c:v>
                  </c:pt>
                  <c:pt idx="10">
                    <c:v>0.87831678250131517</c:v>
                  </c:pt>
                  <c:pt idx="11">
                    <c:v>0.62026900134515017</c:v>
                  </c:pt>
                  <c:pt idx="12">
                    <c:v>0</c:v>
                  </c:pt>
                  <c:pt idx="13">
                    <c:v>0.50998227816148756</c:v>
                  </c:pt>
                  <c:pt idx="14">
                    <c:v>0.97058889296636153</c:v>
                  </c:pt>
                  <c:pt idx="15">
                    <c:v>0.78158576497003196</c:v>
                  </c:pt>
                  <c:pt idx="16">
                    <c:v>0.48203444283717545</c:v>
                  </c:pt>
                  <c:pt idx="17">
                    <c:v>7.7606352546922608E-2</c:v>
                  </c:pt>
                  <c:pt idx="18">
                    <c:v>0.80184796923526847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USA!$B$4:$B$22</c:f>
              <c:numCache>
                <c:formatCode>General</c:formatCode>
                <c:ptCount val="19"/>
                <c:pt idx="0">
                  <c:v>186.99567604064941</c:v>
                </c:pt>
                <c:pt idx="1">
                  <c:v>0</c:v>
                </c:pt>
                <c:pt idx="2">
                  <c:v>14.358262777328489</c:v>
                </c:pt>
                <c:pt idx="3">
                  <c:v>20.2848527431488</c:v>
                </c:pt>
                <c:pt idx="4">
                  <c:v>675.01250720024109</c:v>
                </c:pt>
                <c:pt idx="5">
                  <c:v>1045.256778717041</c:v>
                </c:pt>
                <c:pt idx="6">
                  <c:v>2342.3020930290222</c:v>
                </c:pt>
                <c:pt idx="7">
                  <c:v>7992.5955402851096</c:v>
                </c:pt>
                <c:pt idx="8">
                  <c:v>993.64108180999756</c:v>
                </c:pt>
                <c:pt idx="9">
                  <c:v>391.92513751983643</c:v>
                </c:pt>
                <c:pt idx="10">
                  <c:v>2868.1861171722412</c:v>
                </c:pt>
                <c:pt idx="11">
                  <c:v>1769.107758045197</c:v>
                </c:pt>
                <c:pt idx="12">
                  <c:v>0</c:v>
                </c:pt>
                <c:pt idx="13">
                  <c:v>1408.680889844894</c:v>
                </c:pt>
                <c:pt idx="14">
                  <c:v>1494.113823890686</c:v>
                </c:pt>
                <c:pt idx="15">
                  <c:v>701.39208889007568</c:v>
                </c:pt>
                <c:pt idx="16">
                  <c:v>22880.64229631424</c:v>
                </c:pt>
                <c:pt idx="17">
                  <c:v>403.20968317985529</c:v>
                </c:pt>
                <c:pt idx="18">
                  <c:v>926.78312849998474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5-43B1-A0AA-F12D8014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SalinasA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SalinasA!$R$4:$R$22</c:f>
                <c:numCache>
                  <c:formatCode>General</c:formatCode>
                  <c:ptCount val="19"/>
                  <c:pt idx="0">
                    <c:v>0.99955564953270937</c:v>
                  </c:pt>
                  <c:pt idx="1">
                    <c:v>0.86724062489295761</c:v>
                  </c:pt>
                  <c:pt idx="2">
                    <c:v>0.342697332340137</c:v>
                  </c:pt>
                  <c:pt idx="3">
                    <c:v>0.30145605283262</c:v>
                  </c:pt>
                  <c:pt idx="4">
                    <c:v>0.18453783161862702</c:v>
                  </c:pt>
                  <c:pt idx="5">
                    <c:v>0.4944512951826141</c:v>
                  </c:pt>
                  <c:pt idx="6">
                    <c:v>0.83894453323068774</c:v>
                  </c:pt>
                  <c:pt idx="7">
                    <c:v>8.1756721743236227E-2</c:v>
                  </c:pt>
                  <c:pt idx="8">
                    <c:v>0.39231403539940857</c:v>
                  </c:pt>
                  <c:pt idx="9">
                    <c:v>0.50234580657489403</c:v>
                  </c:pt>
                  <c:pt idx="10">
                    <c:v>0.77423832571106743</c:v>
                  </c:pt>
                  <c:pt idx="11">
                    <c:v>0.41688488358230558</c:v>
                  </c:pt>
                  <c:pt idx="13">
                    <c:v>0.72125260747944253</c:v>
                  </c:pt>
                  <c:pt idx="14">
                    <c:v>0.54929928851123577</c:v>
                  </c:pt>
                  <c:pt idx="15">
                    <c:v>2.4486148714089495E-2</c:v>
                  </c:pt>
                  <c:pt idx="17">
                    <c:v>0.46447732424074673</c:v>
                  </c:pt>
                  <c:pt idx="18">
                    <c:v>0.73940146832323705</c:v>
                  </c:pt>
                </c:numCache>
              </c:numRef>
            </c:plus>
            <c:minus>
              <c:numRef>
                <c:f>SalinasA!$R$4:$R$22</c:f>
                <c:numCache>
                  <c:formatCode>General</c:formatCode>
                  <c:ptCount val="19"/>
                  <c:pt idx="0">
                    <c:v>0.99955564953270937</c:v>
                  </c:pt>
                  <c:pt idx="1">
                    <c:v>0.86724062489295761</c:v>
                  </c:pt>
                  <c:pt idx="2">
                    <c:v>0.342697332340137</c:v>
                  </c:pt>
                  <c:pt idx="3">
                    <c:v>0.30145605283262</c:v>
                  </c:pt>
                  <c:pt idx="4">
                    <c:v>0.18453783161862702</c:v>
                  </c:pt>
                  <c:pt idx="5">
                    <c:v>0.4944512951826141</c:v>
                  </c:pt>
                  <c:pt idx="6">
                    <c:v>0.83894453323068774</c:v>
                  </c:pt>
                  <c:pt idx="7">
                    <c:v>8.1756721743236227E-2</c:v>
                  </c:pt>
                  <c:pt idx="8">
                    <c:v>0.39231403539940857</c:v>
                  </c:pt>
                  <c:pt idx="9">
                    <c:v>0.50234580657489403</c:v>
                  </c:pt>
                  <c:pt idx="10">
                    <c:v>0.77423832571106743</c:v>
                  </c:pt>
                  <c:pt idx="11">
                    <c:v>0.41688488358230558</c:v>
                  </c:pt>
                  <c:pt idx="13">
                    <c:v>0.72125260747944253</c:v>
                  </c:pt>
                  <c:pt idx="14">
                    <c:v>0.54929928851123577</c:v>
                  </c:pt>
                  <c:pt idx="15">
                    <c:v>2.4486148714089495E-2</c:v>
                  </c:pt>
                  <c:pt idx="17">
                    <c:v>0.46447732424074673</c:v>
                  </c:pt>
                  <c:pt idx="18">
                    <c:v>0.73940146832323705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SalinasA!$O$4:$O$22</c:f>
              <c:numCache>
                <c:formatCode>General</c:formatCode>
                <c:ptCount val="19"/>
                <c:pt idx="0">
                  <c:v>56.915887850467293</c:v>
                </c:pt>
                <c:pt idx="1">
                  <c:v>99.90654205607477</c:v>
                </c:pt>
                <c:pt idx="2">
                  <c:v>98.130841121495322</c:v>
                </c:pt>
                <c:pt idx="3">
                  <c:v>99.626168224299064</c:v>
                </c:pt>
                <c:pt idx="4">
                  <c:v>97.009345794392516</c:v>
                </c:pt>
                <c:pt idx="5">
                  <c:v>87.850467289719617</c:v>
                </c:pt>
                <c:pt idx="6">
                  <c:v>83.271028037383175</c:v>
                </c:pt>
                <c:pt idx="7">
                  <c:v>17.57009345794393</c:v>
                </c:pt>
                <c:pt idx="8">
                  <c:v>89.532710280373834</c:v>
                </c:pt>
                <c:pt idx="9">
                  <c:v>79.43925233644859</c:v>
                </c:pt>
                <c:pt idx="10">
                  <c:v>85.607476635514018</c:v>
                </c:pt>
                <c:pt idx="11">
                  <c:v>58.971962616822431</c:v>
                </c:pt>
                <c:pt idx="13">
                  <c:v>80.747663551401871</c:v>
                </c:pt>
                <c:pt idx="14">
                  <c:v>83.271028037383175</c:v>
                </c:pt>
                <c:pt idx="15">
                  <c:v>94.672897196261673</c:v>
                </c:pt>
                <c:pt idx="17">
                  <c:v>93.177570093457945</c:v>
                </c:pt>
                <c:pt idx="18">
                  <c:v>80.09345794392523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B-495F-A96E-A6246FC72AC8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SalinasA!$V$4:$V$22</c:f>
                <c:numCache>
                  <c:formatCode>General</c:formatCode>
                  <c:ptCount val="19"/>
                  <c:pt idx="0">
                    <c:v>0.53622633321476343</c:v>
                  </c:pt>
                  <c:pt idx="1">
                    <c:v>6.4693510700664092E-3</c:v>
                  </c:pt>
                  <c:pt idx="2">
                    <c:v>0.58679957313546538</c:v>
                  </c:pt>
                  <c:pt idx="3">
                    <c:v>0.74405141742126091</c:v>
                  </c:pt>
                  <c:pt idx="4">
                    <c:v>0.73055812719778146</c:v>
                  </c:pt>
                  <c:pt idx="5">
                    <c:v>0.2450561188165068</c:v>
                  </c:pt>
                  <c:pt idx="6">
                    <c:v>0.73157894364454989</c:v>
                  </c:pt>
                  <c:pt idx="7">
                    <c:v>0.6750996389239603</c:v>
                  </c:pt>
                  <c:pt idx="8">
                    <c:v>0.37097448400987787</c:v>
                  </c:pt>
                  <c:pt idx="9">
                    <c:v>0.32607551516039734</c:v>
                  </c:pt>
                  <c:pt idx="10">
                    <c:v>0.91529245849969243</c:v>
                  </c:pt>
                  <c:pt idx="11">
                    <c:v>0.16386926025679571</c:v>
                  </c:pt>
                  <c:pt idx="13">
                    <c:v>0.64369873135051137</c:v>
                  </c:pt>
                  <c:pt idx="14">
                    <c:v>0.97623939920052294</c:v>
                  </c:pt>
                  <c:pt idx="15">
                    <c:v>5.0501650847991186E-2</c:v>
                  </c:pt>
                  <c:pt idx="17">
                    <c:v>0.36069037180139674</c:v>
                  </c:pt>
                  <c:pt idx="18">
                    <c:v>0.66014550423928142</c:v>
                  </c:pt>
                </c:numCache>
              </c:numRef>
            </c:plus>
            <c:minus>
              <c:numRef>
                <c:f>SalinasA!$V$4:$V$22</c:f>
                <c:numCache>
                  <c:formatCode>General</c:formatCode>
                  <c:ptCount val="19"/>
                  <c:pt idx="0">
                    <c:v>0.53622633321476343</c:v>
                  </c:pt>
                  <c:pt idx="1">
                    <c:v>6.4693510700664092E-3</c:v>
                  </c:pt>
                  <c:pt idx="2">
                    <c:v>0.58679957313546538</c:v>
                  </c:pt>
                  <c:pt idx="3">
                    <c:v>0.74405141742126091</c:v>
                  </c:pt>
                  <c:pt idx="4">
                    <c:v>0.73055812719778146</c:v>
                  </c:pt>
                  <c:pt idx="5">
                    <c:v>0.2450561188165068</c:v>
                  </c:pt>
                  <c:pt idx="6">
                    <c:v>0.73157894364454989</c:v>
                  </c:pt>
                  <c:pt idx="7">
                    <c:v>0.6750996389239603</c:v>
                  </c:pt>
                  <c:pt idx="8">
                    <c:v>0.37097448400987787</c:v>
                  </c:pt>
                  <c:pt idx="9">
                    <c:v>0.32607551516039734</c:v>
                  </c:pt>
                  <c:pt idx="10">
                    <c:v>0.91529245849969243</c:v>
                  </c:pt>
                  <c:pt idx="11">
                    <c:v>0.16386926025679571</c:v>
                  </c:pt>
                  <c:pt idx="13">
                    <c:v>0.64369873135051137</c:v>
                  </c:pt>
                  <c:pt idx="14">
                    <c:v>0.97623939920052294</c:v>
                  </c:pt>
                  <c:pt idx="15">
                    <c:v>5.0501650847991186E-2</c:v>
                  </c:pt>
                  <c:pt idx="17">
                    <c:v>0.36069037180139674</c:v>
                  </c:pt>
                  <c:pt idx="18">
                    <c:v>0.66014550423928142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SalinasA!$S$4:$S$22</c:f>
              <c:numCache>
                <c:formatCode>General</c:formatCode>
                <c:ptCount val="19"/>
                <c:pt idx="0">
                  <c:v>53.79375774473359</c:v>
                </c:pt>
                <c:pt idx="1">
                  <c:v>99.786324786324784</c:v>
                </c:pt>
                <c:pt idx="2">
                  <c:v>97.898781369319281</c:v>
                </c:pt>
                <c:pt idx="3">
                  <c:v>99.562872754656908</c:v>
                </c:pt>
                <c:pt idx="4">
                  <c:v>97.306193429737206</c:v>
                </c:pt>
                <c:pt idx="5">
                  <c:v>86.981534452275696</c:v>
                </c:pt>
                <c:pt idx="6">
                  <c:v>83.418458216786718</c:v>
                </c:pt>
                <c:pt idx="7">
                  <c:v>10.27322404371585</c:v>
                </c:pt>
                <c:pt idx="8">
                  <c:v>89.184039270910503</c:v>
                </c:pt>
                <c:pt idx="9">
                  <c:v>77.88925642052142</c:v>
                </c:pt>
                <c:pt idx="10">
                  <c:v>84.039531358576781</c:v>
                </c:pt>
                <c:pt idx="11">
                  <c:v>61.517605377136221</c:v>
                </c:pt>
                <c:pt idx="13">
                  <c:v>79.142415413334547</c:v>
                </c:pt>
                <c:pt idx="14">
                  <c:v>82.260161237951024</c:v>
                </c:pt>
                <c:pt idx="15">
                  <c:v>93.710006158856388</c:v>
                </c:pt>
                <c:pt idx="17">
                  <c:v>92.389859544413767</c:v>
                </c:pt>
                <c:pt idx="18">
                  <c:v>77.166666913163922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B-495F-A96E-A6246FC72AC8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SalinasA!$AB$4:$AB$22</c:f>
                <c:numCache>
                  <c:formatCode>General</c:formatCode>
                  <c:ptCount val="19"/>
                  <c:pt idx="0">
                    <c:v>6.9129607174112095E-2</c:v>
                  </c:pt>
                  <c:pt idx="1">
                    <c:v>0.64317417643112718</c:v>
                  </c:pt>
                  <c:pt idx="2">
                    <c:v>0.65502033084620104</c:v>
                  </c:pt>
                  <c:pt idx="3">
                    <c:v>0.78902951864956439</c:v>
                  </c:pt>
                  <c:pt idx="4">
                    <c:v>0.5897343209961603</c:v>
                  </c:pt>
                  <c:pt idx="5">
                    <c:v>2.9978373789818491E-2</c:v>
                  </c:pt>
                  <c:pt idx="6">
                    <c:v>0.53432425330686151</c:v>
                  </c:pt>
                  <c:pt idx="7">
                    <c:v>0.90144621413639703</c:v>
                  </c:pt>
                  <c:pt idx="8">
                    <c:v>3.5620783199930006E-2</c:v>
                  </c:pt>
                  <c:pt idx="9">
                    <c:v>0.1626419521141953</c:v>
                  </c:pt>
                  <c:pt idx="10">
                    <c:v>0.43227074991392112</c:v>
                  </c:pt>
                  <c:pt idx="11">
                    <c:v>0.3618912684911213</c:v>
                  </c:pt>
                  <c:pt idx="12">
                    <c:v>0</c:v>
                  </c:pt>
                  <c:pt idx="13">
                    <c:v>0.70935717503427531</c:v>
                  </c:pt>
                  <c:pt idx="14">
                    <c:v>0.39659961383593512</c:v>
                  </c:pt>
                  <c:pt idx="15">
                    <c:v>1.3793077826895761E-2</c:v>
                  </c:pt>
                  <c:pt idx="16">
                    <c:v>0</c:v>
                  </c:pt>
                  <c:pt idx="17">
                    <c:v>5.0951124380438362E-2</c:v>
                  </c:pt>
                  <c:pt idx="18">
                    <c:v>0.19697452854625652</c:v>
                  </c:pt>
                </c:numCache>
              </c:numRef>
            </c:plus>
            <c:minus>
              <c:numRef>
                <c:f>SalinasA!$AB$4:$AB$22</c:f>
                <c:numCache>
                  <c:formatCode>General</c:formatCode>
                  <c:ptCount val="19"/>
                  <c:pt idx="0">
                    <c:v>6.9129607174112095E-2</c:v>
                  </c:pt>
                  <c:pt idx="1">
                    <c:v>0.64317417643112718</c:v>
                  </c:pt>
                  <c:pt idx="2">
                    <c:v>0.65502033084620104</c:v>
                  </c:pt>
                  <c:pt idx="3">
                    <c:v>0.78902951864956439</c:v>
                  </c:pt>
                  <c:pt idx="4">
                    <c:v>0.5897343209961603</c:v>
                  </c:pt>
                  <c:pt idx="5">
                    <c:v>2.9978373789818491E-2</c:v>
                  </c:pt>
                  <c:pt idx="6">
                    <c:v>0.53432425330686151</c:v>
                  </c:pt>
                  <c:pt idx="7">
                    <c:v>0.90144621413639703</c:v>
                  </c:pt>
                  <c:pt idx="8">
                    <c:v>3.5620783199930006E-2</c:v>
                  </c:pt>
                  <c:pt idx="9">
                    <c:v>0.1626419521141953</c:v>
                  </c:pt>
                  <c:pt idx="10">
                    <c:v>0.43227074991392112</c:v>
                  </c:pt>
                  <c:pt idx="11">
                    <c:v>0.3618912684911213</c:v>
                  </c:pt>
                  <c:pt idx="12">
                    <c:v>0</c:v>
                  </c:pt>
                  <c:pt idx="13">
                    <c:v>0.70935717503427531</c:v>
                  </c:pt>
                  <c:pt idx="14">
                    <c:v>0.39659961383593512</c:v>
                  </c:pt>
                  <c:pt idx="15">
                    <c:v>1.3793077826895761E-2</c:v>
                  </c:pt>
                  <c:pt idx="16">
                    <c:v>0</c:v>
                  </c:pt>
                  <c:pt idx="17">
                    <c:v>5.0951124380438362E-2</c:v>
                  </c:pt>
                  <c:pt idx="18">
                    <c:v>0.19697452854625652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SalinasA!$X$4:$X$22</c:f>
              <c:numCache>
                <c:formatCode>General</c:formatCode>
                <c:ptCount val="19"/>
                <c:pt idx="0">
                  <c:v>43.102109837024287</c:v>
                </c:pt>
                <c:pt idx="1">
                  <c:v>99.882987344042363</c:v>
                </c:pt>
                <c:pt idx="2">
                  <c:v>97.656887273284681</c:v>
                </c:pt>
                <c:pt idx="3">
                  <c:v>99.53178040500994</c:v>
                </c:pt>
                <c:pt idx="4">
                  <c:v>96.276261383830004</c:v>
                </c:pt>
                <c:pt idx="5">
                  <c:v>85.224291222740362</c:v>
                </c:pt>
                <c:pt idx="6">
                  <c:v>79.087917439146096</c:v>
                </c:pt>
                <c:pt idx="7">
                  <c:v>4.8447756077395407</c:v>
                </c:pt>
                <c:pt idx="8">
                  <c:v>87.228877400846358</c:v>
                </c:pt>
                <c:pt idx="9">
                  <c:v>74.003887269193385</c:v>
                </c:pt>
                <c:pt idx="10">
                  <c:v>82.583954366113232</c:v>
                </c:pt>
                <c:pt idx="11">
                  <c:v>48.672082871207614</c:v>
                </c:pt>
                <c:pt idx="12">
                  <c:v>0</c:v>
                </c:pt>
                <c:pt idx="13">
                  <c:v>76.997579955898644</c:v>
                </c:pt>
                <c:pt idx="14">
                  <c:v>78.709899735443855</c:v>
                </c:pt>
                <c:pt idx="15">
                  <c:v>93.318492843042094</c:v>
                </c:pt>
                <c:pt idx="16">
                  <c:v>0</c:v>
                </c:pt>
                <c:pt idx="17">
                  <c:v>91.592695084239892</c:v>
                </c:pt>
                <c:pt idx="18">
                  <c:v>76.185599973250461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B-495F-A96E-A6246FC7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SalinasA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SalinasA!$J$8:$J$22</c:f>
              <c:numCache>
                <c:formatCode>General</c:formatCode>
                <c:ptCount val="15"/>
                <c:pt idx="0">
                  <c:v>344353792</c:v>
                </c:pt>
                <c:pt idx="1">
                  <c:v>458240</c:v>
                </c:pt>
                <c:pt idx="2">
                  <c:v>8753152</c:v>
                </c:pt>
                <c:pt idx="3">
                  <c:v>13950976</c:v>
                </c:pt>
                <c:pt idx="4">
                  <c:v>961024</c:v>
                </c:pt>
                <c:pt idx="5">
                  <c:v>885248</c:v>
                </c:pt>
                <c:pt idx="6">
                  <c:v>3451392</c:v>
                </c:pt>
                <c:pt idx="7">
                  <c:v>1315258880</c:v>
                </c:pt>
                <c:pt idx="9">
                  <c:v>58987008</c:v>
                </c:pt>
                <c:pt idx="10">
                  <c:v>128000</c:v>
                </c:pt>
                <c:pt idx="11">
                  <c:v>2717696</c:v>
                </c:pt>
                <c:pt idx="13">
                  <c:v>46979072</c:v>
                </c:pt>
                <c:pt idx="14">
                  <c:v>23713792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4-48F5-BB65-87EE65C9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SalinasA!$N$8:$N$22</c:f>
                <c:numCache>
                  <c:formatCode>General</c:formatCode>
                  <c:ptCount val="15"/>
                  <c:pt idx="0">
                    <c:v>1457</c:v>
                  </c:pt>
                  <c:pt idx="1">
                    <c:v>2076</c:v>
                  </c:pt>
                  <c:pt idx="2">
                    <c:v>1232</c:v>
                  </c:pt>
                  <c:pt idx="3">
                    <c:v>1266</c:v>
                  </c:pt>
                  <c:pt idx="4">
                    <c:v>232</c:v>
                  </c:pt>
                  <c:pt idx="5">
                    <c:v>1373</c:v>
                  </c:pt>
                  <c:pt idx="6">
                    <c:v>1556</c:v>
                  </c:pt>
                  <c:pt idx="7">
                    <c:v>1057</c:v>
                  </c:pt>
                  <c:pt idx="8">
                    <c:v>0</c:v>
                  </c:pt>
                  <c:pt idx="9">
                    <c:v>8385</c:v>
                  </c:pt>
                  <c:pt idx="10">
                    <c:v>7426</c:v>
                  </c:pt>
                  <c:pt idx="11">
                    <c:v>10978</c:v>
                  </c:pt>
                  <c:pt idx="12">
                    <c:v>0</c:v>
                  </c:pt>
                  <c:pt idx="13">
                    <c:v>25179</c:v>
                  </c:pt>
                  <c:pt idx="14">
                    <c:v>26982</c:v>
                  </c:pt>
                </c:numCache>
              </c:numRef>
            </c:plus>
            <c:minus>
              <c:numRef>
                <c:f>SalinasA!$N$8:$N$22</c:f>
                <c:numCache>
                  <c:formatCode>General</c:formatCode>
                  <c:ptCount val="15"/>
                  <c:pt idx="0">
                    <c:v>1457</c:v>
                  </c:pt>
                  <c:pt idx="1">
                    <c:v>2076</c:v>
                  </c:pt>
                  <c:pt idx="2">
                    <c:v>1232</c:v>
                  </c:pt>
                  <c:pt idx="3">
                    <c:v>1266</c:v>
                  </c:pt>
                  <c:pt idx="4">
                    <c:v>232</c:v>
                  </c:pt>
                  <c:pt idx="5">
                    <c:v>1373</c:v>
                  </c:pt>
                  <c:pt idx="6">
                    <c:v>1556</c:v>
                  </c:pt>
                  <c:pt idx="7">
                    <c:v>1057</c:v>
                  </c:pt>
                  <c:pt idx="8">
                    <c:v>0</c:v>
                  </c:pt>
                  <c:pt idx="9">
                    <c:v>8385</c:v>
                  </c:pt>
                  <c:pt idx="10">
                    <c:v>7426</c:v>
                  </c:pt>
                  <c:pt idx="11">
                    <c:v>10978</c:v>
                  </c:pt>
                  <c:pt idx="12">
                    <c:v>0</c:v>
                  </c:pt>
                  <c:pt idx="13">
                    <c:v>25179</c:v>
                  </c:pt>
                  <c:pt idx="14">
                    <c:v>26982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SalinasA!$K$8:$K$22</c:f>
              <c:numCache>
                <c:formatCode>General</c:formatCode>
                <c:ptCount val="15"/>
                <c:pt idx="0">
                  <c:v>402516</c:v>
                </c:pt>
                <c:pt idx="1">
                  <c:v>402852</c:v>
                </c:pt>
                <c:pt idx="2">
                  <c:v>402996</c:v>
                </c:pt>
                <c:pt idx="3">
                  <c:v>403052</c:v>
                </c:pt>
                <c:pt idx="4">
                  <c:v>402852</c:v>
                </c:pt>
                <c:pt idx="5">
                  <c:v>402516</c:v>
                </c:pt>
                <c:pt idx="6">
                  <c:v>403492</c:v>
                </c:pt>
                <c:pt idx="7">
                  <c:v>402804</c:v>
                </c:pt>
                <c:pt idx="9">
                  <c:v>436940</c:v>
                </c:pt>
                <c:pt idx="10">
                  <c:v>402660</c:v>
                </c:pt>
                <c:pt idx="11">
                  <c:v>402804</c:v>
                </c:pt>
                <c:pt idx="13">
                  <c:v>402804</c:v>
                </c:pt>
                <c:pt idx="14">
                  <c:v>402804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4-48F5-BB65-87EE65C9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8674828970160979"/>
              <c:y val="0.36803767703098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66379883030386"/>
          <c:y val="0.81573728198650941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consumptions for training and inference for the SalinasA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Inference time</c:v>
          </c:tx>
          <c:spPr>
            <a:solidFill>
              <a:srgbClr val="FFC000">
                <a:alpha val="50000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SalinasA!$I$4:$I$22</c:f>
                <c:numCache>
                  <c:formatCode>General</c:formatCode>
                  <c:ptCount val="19"/>
                  <c:pt idx="0">
                    <c:v>0.57004227770690896</c:v>
                  </c:pt>
                  <c:pt idx="1">
                    <c:v>0.3664090519256592</c:v>
                  </c:pt>
                  <c:pt idx="2">
                    <c:v>3.7527326689453119E-2</c:v>
                  </c:pt>
                  <c:pt idx="3">
                    <c:v>7.839407177734381E-2</c:v>
                  </c:pt>
                  <c:pt idx="4">
                    <c:v>3.1313855957031123E-4</c:v>
                  </c:pt>
                  <c:pt idx="5">
                    <c:v>7.9455631591796916E-2</c:v>
                  </c:pt>
                  <c:pt idx="6">
                    <c:v>0.13395336471557617</c:v>
                  </c:pt>
                  <c:pt idx="7">
                    <c:v>0.22871803277283043</c:v>
                  </c:pt>
                  <c:pt idx="8">
                    <c:v>0.23067096903381348</c:v>
                  </c:pt>
                  <c:pt idx="9">
                    <c:v>1.5622370751342776E-2</c:v>
                  </c:pt>
                  <c:pt idx="10">
                    <c:v>0.18077033133239756</c:v>
                  </c:pt>
                  <c:pt idx="11">
                    <c:v>4.7239661956787082E-2</c:v>
                  </c:pt>
                  <c:pt idx="12">
                    <c:v>0</c:v>
                  </c:pt>
                  <c:pt idx="13">
                    <c:v>4.8373926614379892E-2</c:v>
                  </c:pt>
                  <c:pt idx="14">
                    <c:v>2.0692222466430682E-2</c:v>
                  </c:pt>
                  <c:pt idx="15">
                    <c:v>2.2726943197631799E-2</c:v>
                  </c:pt>
                  <c:pt idx="16">
                    <c:v>0</c:v>
                  </c:pt>
                  <c:pt idx="17">
                    <c:v>0.11228246067504877</c:v>
                  </c:pt>
                  <c:pt idx="18">
                    <c:v>0.1218985179199219</c:v>
                  </c:pt>
                </c:numCache>
              </c:numRef>
            </c:plus>
            <c:minus>
              <c:numRef>
                <c:f>SalinasA!$I$4:$I$22</c:f>
                <c:numCache>
                  <c:formatCode>General</c:formatCode>
                  <c:ptCount val="19"/>
                  <c:pt idx="0">
                    <c:v>0.57004227770690896</c:v>
                  </c:pt>
                  <c:pt idx="1">
                    <c:v>0.3664090519256592</c:v>
                  </c:pt>
                  <c:pt idx="2">
                    <c:v>3.7527326689453119E-2</c:v>
                  </c:pt>
                  <c:pt idx="3">
                    <c:v>7.839407177734381E-2</c:v>
                  </c:pt>
                  <c:pt idx="4">
                    <c:v>3.1313855957031123E-4</c:v>
                  </c:pt>
                  <c:pt idx="5">
                    <c:v>7.9455631591796916E-2</c:v>
                  </c:pt>
                  <c:pt idx="6">
                    <c:v>0.13395336471557617</c:v>
                  </c:pt>
                  <c:pt idx="7">
                    <c:v>0.22871803277283043</c:v>
                  </c:pt>
                  <c:pt idx="8">
                    <c:v>0.23067096903381348</c:v>
                  </c:pt>
                  <c:pt idx="9">
                    <c:v>1.5622370751342776E-2</c:v>
                  </c:pt>
                  <c:pt idx="10">
                    <c:v>0.18077033133239756</c:v>
                  </c:pt>
                  <c:pt idx="11">
                    <c:v>4.7239661956787082E-2</c:v>
                  </c:pt>
                  <c:pt idx="12">
                    <c:v>0</c:v>
                  </c:pt>
                  <c:pt idx="13">
                    <c:v>4.8373926614379892E-2</c:v>
                  </c:pt>
                  <c:pt idx="14">
                    <c:v>2.0692222466430682E-2</c:v>
                  </c:pt>
                  <c:pt idx="15">
                    <c:v>2.2726943197631799E-2</c:v>
                  </c:pt>
                  <c:pt idx="16">
                    <c:v>0</c:v>
                  </c:pt>
                  <c:pt idx="17">
                    <c:v>0.11228246067504877</c:v>
                  </c:pt>
                  <c:pt idx="18">
                    <c:v>0.1218985179199219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SalinasA!$F$4:$F$22</c:f>
              <c:numCache>
                <c:formatCode>General</c:formatCode>
                <c:ptCount val="19"/>
                <c:pt idx="0">
                  <c:v>6.5211365222930908</c:v>
                </c:pt>
                <c:pt idx="1">
                  <c:v>0.18159794807434079</c:v>
                </c:pt>
                <c:pt idx="2">
                  <c:v>1.7284393310546878E-2</c:v>
                </c:pt>
                <c:pt idx="3">
                  <c:v>0.38333892822265619</c:v>
                </c:pt>
                <c:pt idx="4">
                  <c:v>8.9857101440429688E-2</c:v>
                </c:pt>
                <c:pt idx="5">
                  <c:v>0.1611213684082031</c:v>
                </c:pt>
                <c:pt idx="6">
                  <c:v>0.54834413528442383</c:v>
                </c:pt>
                <c:pt idx="7">
                  <c:v>13.461204767227169</c:v>
                </c:pt>
                <c:pt idx="8">
                  <c:v>0.1580846309661865</c:v>
                </c:pt>
                <c:pt idx="9">
                  <c:v>7.1247339248657227E-2</c:v>
                </c:pt>
                <c:pt idx="10">
                  <c:v>0.45731186866760248</c:v>
                </c:pt>
                <c:pt idx="11">
                  <c:v>0.37589883804321289</c:v>
                </c:pt>
                <c:pt idx="13">
                  <c:v>0.27179217338562012</c:v>
                </c:pt>
                <c:pt idx="14">
                  <c:v>0.13239073753356931</c:v>
                </c:pt>
                <c:pt idx="15">
                  <c:v>0.27115845680236822</c:v>
                </c:pt>
                <c:pt idx="17">
                  <c:v>0.28060483932495123</c:v>
                </c:pt>
                <c:pt idx="18">
                  <c:v>0.30611038208007813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D-4AA0-B5C6-9034436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0722576"/>
        <c:axId val="1980946656"/>
      </c:barChart>
      <c:lineChart>
        <c:grouping val="standard"/>
        <c:varyColors val="0"/>
        <c:ser>
          <c:idx val="0"/>
          <c:order val="0"/>
          <c:tx>
            <c:v>Training time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SalinasA!$E$4:$E$22</c:f>
                <c:numCache>
                  <c:formatCode>General</c:formatCode>
                  <c:ptCount val="19"/>
                  <c:pt idx="0">
                    <c:v>0.53297377160339465</c:v>
                  </c:pt>
                  <c:pt idx="1">
                    <c:v>0</c:v>
                  </c:pt>
                  <c:pt idx="2">
                    <c:v>0.11550221174926756</c:v>
                  </c:pt>
                  <c:pt idx="3">
                    <c:v>0.10719960798217776</c:v>
                  </c:pt>
                  <c:pt idx="4">
                    <c:v>1.9354061826599107</c:v>
                  </c:pt>
                  <c:pt idx="5">
                    <c:v>3.4114964699707002</c:v>
                  </c:pt>
                  <c:pt idx="6">
                    <c:v>2.1121624561431958</c:v>
                  </c:pt>
                  <c:pt idx="7">
                    <c:v>5.1046818976135455</c:v>
                  </c:pt>
                  <c:pt idx="8">
                    <c:v>1.482516390884399</c:v>
                  </c:pt>
                  <c:pt idx="9">
                    <c:v>0.9042806419250482</c:v>
                  </c:pt>
                  <c:pt idx="10">
                    <c:v>2.9945490192413047</c:v>
                  </c:pt>
                  <c:pt idx="11">
                    <c:v>1.8563152382354957</c:v>
                  </c:pt>
                  <c:pt idx="12">
                    <c:v>0</c:v>
                  </c:pt>
                  <c:pt idx="13">
                    <c:v>3.4752252689239498</c:v>
                  </c:pt>
                  <c:pt idx="14">
                    <c:v>3.9880710551758227</c:v>
                  </c:pt>
                  <c:pt idx="15">
                    <c:v>0.98920131647949461</c:v>
                  </c:pt>
                  <c:pt idx="16">
                    <c:v>0</c:v>
                  </c:pt>
                  <c:pt idx="17">
                    <c:v>2.5372958574371296</c:v>
                  </c:pt>
                  <c:pt idx="18">
                    <c:v>3.5755356003326426</c:v>
                  </c:pt>
                </c:numCache>
              </c:numRef>
            </c:plus>
            <c:minus>
              <c:numRef>
                <c:f>SalinasA!$E$4:$E$22</c:f>
                <c:numCache>
                  <c:formatCode>General</c:formatCode>
                  <c:ptCount val="19"/>
                  <c:pt idx="0">
                    <c:v>0.53297377160339465</c:v>
                  </c:pt>
                  <c:pt idx="1">
                    <c:v>0</c:v>
                  </c:pt>
                  <c:pt idx="2">
                    <c:v>0.11550221174926756</c:v>
                  </c:pt>
                  <c:pt idx="3">
                    <c:v>0.10719960798217776</c:v>
                  </c:pt>
                  <c:pt idx="4">
                    <c:v>1.9354061826599107</c:v>
                  </c:pt>
                  <c:pt idx="5">
                    <c:v>3.4114964699707002</c:v>
                  </c:pt>
                  <c:pt idx="6">
                    <c:v>2.1121624561431958</c:v>
                  </c:pt>
                  <c:pt idx="7">
                    <c:v>5.1046818976135455</c:v>
                  </c:pt>
                  <c:pt idx="8">
                    <c:v>1.482516390884399</c:v>
                  </c:pt>
                  <c:pt idx="9">
                    <c:v>0.9042806419250482</c:v>
                  </c:pt>
                  <c:pt idx="10">
                    <c:v>2.9945490192413047</c:v>
                  </c:pt>
                  <c:pt idx="11">
                    <c:v>1.8563152382354957</c:v>
                  </c:pt>
                  <c:pt idx="12">
                    <c:v>0</c:v>
                  </c:pt>
                  <c:pt idx="13">
                    <c:v>3.4752252689239498</c:v>
                  </c:pt>
                  <c:pt idx="14">
                    <c:v>3.9880710551758227</c:v>
                  </c:pt>
                  <c:pt idx="15">
                    <c:v>0.98920131647949461</c:v>
                  </c:pt>
                  <c:pt idx="16">
                    <c:v>0</c:v>
                  </c:pt>
                  <c:pt idx="17">
                    <c:v>2.5372958574371296</c:v>
                  </c:pt>
                  <c:pt idx="18">
                    <c:v>3.5755356003326426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SalinasA!$B$4:$B$22</c:f>
              <c:numCache>
                <c:formatCode>General</c:formatCode>
                <c:ptCount val="19"/>
                <c:pt idx="0">
                  <c:v>4.0587990283966056</c:v>
                </c:pt>
                <c:pt idx="2">
                  <c:v>0.60269498825073242</c:v>
                </c:pt>
                <c:pt idx="3">
                  <c:v>0.69471216201782227</c:v>
                </c:pt>
                <c:pt idx="4">
                  <c:v>33.562147617340088</c:v>
                </c:pt>
                <c:pt idx="5">
                  <c:v>55.506237030029297</c:v>
                </c:pt>
                <c:pt idx="6">
                  <c:v>104.7070653438568</c:v>
                </c:pt>
                <c:pt idx="7">
                  <c:v>543.67651510238647</c:v>
                </c:pt>
                <c:pt idx="8">
                  <c:v>46.707471609115601</c:v>
                </c:pt>
                <c:pt idx="9">
                  <c:v>22.014491558074951</c:v>
                </c:pt>
                <c:pt idx="10">
                  <c:v>150.7516009807587</c:v>
                </c:pt>
                <c:pt idx="11">
                  <c:v>106.3212077617645</c:v>
                </c:pt>
                <c:pt idx="12">
                  <c:v>0</c:v>
                </c:pt>
                <c:pt idx="13">
                  <c:v>70.33674693107605</c:v>
                </c:pt>
                <c:pt idx="14">
                  <c:v>139.82390594482419</c:v>
                </c:pt>
                <c:pt idx="15">
                  <c:v>57.020967483520508</c:v>
                </c:pt>
                <c:pt idx="16">
                  <c:v>0</c:v>
                </c:pt>
                <c:pt idx="17">
                  <c:v>27.25386214256287</c:v>
                </c:pt>
                <c:pt idx="18">
                  <c:v>56.295638799667358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D-4AA0-B5C6-9034436D4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722576"/>
        <c:axId val="1980946656"/>
      </c:lineChart>
      <c:valAx>
        <c:axId val="19809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22576"/>
        <c:crosses val="autoZero"/>
        <c:crossBetween val="between"/>
      </c:valAx>
      <c:catAx>
        <c:axId val="19607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4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05101484955906"/>
          <c:y val="0.68378410186036387"/>
          <c:w val="0.1109489635645938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metrics for the classification of the Salinas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IndianPines!$R$3</c:f>
              <c:strCache>
                <c:ptCount val="1"/>
                <c:pt idx="0">
                  <c:v>Overall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Salinas!$R$4:$R$22</c:f>
                <c:numCache>
                  <c:formatCode>General</c:formatCode>
                  <c:ptCount val="19"/>
                  <c:pt idx="0">
                    <c:v>0.22770130349105955</c:v>
                  </c:pt>
                  <c:pt idx="1">
                    <c:v>0.22237743578168079</c:v>
                  </c:pt>
                  <c:pt idx="2">
                    <c:v>0.5279412077845933</c:v>
                  </c:pt>
                  <c:pt idx="3">
                    <c:v>0.18663757354980248</c:v>
                  </c:pt>
                  <c:pt idx="4">
                    <c:v>0.86101131149780485</c:v>
                  </c:pt>
                  <c:pt idx="5">
                    <c:v>3.5145603100034037</c:v>
                  </c:pt>
                  <c:pt idx="6">
                    <c:v>0.74027243761389627</c:v>
                  </c:pt>
                  <c:pt idx="7">
                    <c:v>4.9149606572576801</c:v>
                  </c:pt>
                  <c:pt idx="8">
                    <c:v>0.981159309352023</c:v>
                  </c:pt>
                  <c:pt idx="9">
                    <c:v>0.42265914243112945</c:v>
                  </c:pt>
                  <c:pt idx="10">
                    <c:v>0.62291603486882252</c:v>
                  </c:pt>
                  <c:pt idx="11">
                    <c:v>8.9319183331375456</c:v>
                  </c:pt>
                  <c:pt idx="12">
                    <c:v>3.044611500000002</c:v>
                  </c:pt>
                  <c:pt idx="13">
                    <c:v>1.2165431041178607</c:v>
                  </c:pt>
                  <c:pt idx="14">
                    <c:v>1.1761675764825412</c:v>
                  </c:pt>
                  <c:pt idx="15">
                    <c:v>0.69034625697395313</c:v>
                  </c:pt>
                  <c:pt idx="16">
                    <c:v>0</c:v>
                  </c:pt>
                  <c:pt idx="17">
                    <c:v>1.8790023020506084</c:v>
                  </c:pt>
                  <c:pt idx="18">
                    <c:v>0.88008630840569424</c:v>
                  </c:pt>
                </c:numCache>
              </c:numRef>
            </c:plus>
            <c:minus>
              <c:numRef>
                <c:f>Salinas!$R$4:$R$22</c:f>
                <c:numCache>
                  <c:formatCode>General</c:formatCode>
                  <c:ptCount val="19"/>
                  <c:pt idx="0">
                    <c:v>0.22770130349105955</c:v>
                  </c:pt>
                  <c:pt idx="1">
                    <c:v>0.22237743578168079</c:v>
                  </c:pt>
                  <c:pt idx="2">
                    <c:v>0.5279412077845933</c:v>
                  </c:pt>
                  <c:pt idx="3">
                    <c:v>0.18663757354980248</c:v>
                  </c:pt>
                  <c:pt idx="4">
                    <c:v>0.86101131149780485</c:v>
                  </c:pt>
                  <c:pt idx="5">
                    <c:v>3.5145603100034037</c:v>
                  </c:pt>
                  <c:pt idx="6">
                    <c:v>0.74027243761389627</c:v>
                  </c:pt>
                  <c:pt idx="7">
                    <c:v>4.9149606572576801</c:v>
                  </c:pt>
                  <c:pt idx="8">
                    <c:v>0.981159309352023</c:v>
                  </c:pt>
                  <c:pt idx="9">
                    <c:v>0.42265914243112945</c:v>
                  </c:pt>
                  <c:pt idx="10">
                    <c:v>0.62291603486882252</c:v>
                  </c:pt>
                  <c:pt idx="11">
                    <c:v>8.9319183331375456</c:v>
                  </c:pt>
                  <c:pt idx="12">
                    <c:v>3.044611500000002</c:v>
                  </c:pt>
                  <c:pt idx="13">
                    <c:v>1.2165431041178607</c:v>
                  </c:pt>
                  <c:pt idx="14">
                    <c:v>1.1761675764825412</c:v>
                  </c:pt>
                  <c:pt idx="15">
                    <c:v>0.69034625697395313</c:v>
                  </c:pt>
                  <c:pt idx="16">
                    <c:v>0</c:v>
                  </c:pt>
                  <c:pt idx="17">
                    <c:v>1.8790023020506084</c:v>
                  </c:pt>
                  <c:pt idx="18">
                    <c:v>0.88008630840569424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IndianPines!$A$4:$A$22</c:f>
              <c:strCache>
                <c:ptCount val="19"/>
                <c:pt idx="0">
                  <c:v>SVM</c:v>
                </c:pt>
                <c:pt idx="1">
                  <c:v>SVM_grid</c:v>
                </c:pt>
                <c:pt idx="2">
                  <c:v>SGD</c:v>
                </c:pt>
                <c:pt idx="3">
                  <c:v>nearest</c:v>
                </c:pt>
                <c:pt idx="4">
                  <c:v>nn</c:v>
                </c:pt>
                <c:pt idx="5">
                  <c:v>hamida</c:v>
                </c:pt>
                <c:pt idx="6">
                  <c:v>lee</c:v>
                </c:pt>
                <c:pt idx="7">
                  <c:v>chen</c:v>
                </c:pt>
                <c:pt idx="8">
                  <c:v>li</c:v>
                </c:pt>
                <c:pt idx="9">
                  <c:v>hu</c:v>
                </c:pt>
                <c:pt idx="10">
                  <c:v>he</c:v>
                </c:pt>
                <c:pt idx="11">
                  <c:v>luo</c:v>
                </c:pt>
                <c:pt idx="12">
                  <c:v>sharma</c:v>
                </c:pt>
                <c:pt idx="13">
                  <c:v>liu</c:v>
                </c:pt>
                <c:pt idx="14">
                  <c:v>boulch</c:v>
                </c:pt>
                <c:pt idx="15">
                  <c:v>mou</c:v>
                </c:pt>
                <c:pt idx="16">
                  <c:v>roy</c:v>
                </c:pt>
                <c:pt idx="17">
                  <c:v>santara</c:v>
                </c:pt>
                <c:pt idx="18">
                  <c:v>cao</c:v>
                </c:pt>
              </c:strCache>
            </c:strRef>
          </c:cat>
          <c:val>
            <c:numRef>
              <c:f>Salinas!$O$4:$O$22</c:f>
              <c:numCache>
                <c:formatCode>General</c:formatCode>
                <c:ptCount val="19"/>
                <c:pt idx="0">
                  <c:v>63.930968655705414</c:v>
                </c:pt>
                <c:pt idx="1">
                  <c:v>93.435556376624163</c:v>
                </c:pt>
                <c:pt idx="2">
                  <c:v>86.558593509452564</c:v>
                </c:pt>
                <c:pt idx="3">
                  <c:v>94.13910955108075</c:v>
                </c:pt>
                <c:pt idx="4">
                  <c:v>94.437773261900361</c:v>
                </c:pt>
                <c:pt idx="5">
                  <c:v>92.676581070262955</c:v>
                </c:pt>
                <c:pt idx="6">
                  <c:v>95.495412279081236</c:v>
                </c:pt>
                <c:pt idx="7">
                  <c:v>79.021183570416909</c:v>
                </c:pt>
                <c:pt idx="8">
                  <c:v>94.808793644928883</c:v>
                </c:pt>
                <c:pt idx="9">
                  <c:v>87.460742656567518</c:v>
                </c:pt>
                <c:pt idx="10">
                  <c:v>94.197610690313454</c:v>
                </c:pt>
                <c:pt idx="11">
                  <c:v>42.673502062934922</c:v>
                </c:pt>
                <c:pt idx="12">
                  <c:v>69.61</c:v>
                </c:pt>
                <c:pt idx="13">
                  <c:v>94.254572325882137</c:v>
                </c:pt>
                <c:pt idx="14">
                  <c:v>84.001477923517456</c:v>
                </c:pt>
                <c:pt idx="15">
                  <c:v>93.58950674302605</c:v>
                </c:pt>
                <c:pt idx="17">
                  <c:v>91.889894697949387</c:v>
                </c:pt>
                <c:pt idx="18">
                  <c:v>95.584703491594311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A-4718-BCFB-EE08C0DC7ECE}"/>
            </c:ext>
          </c:extLst>
        </c:ser>
        <c:ser>
          <c:idx val="1"/>
          <c:order val="1"/>
          <c:tx>
            <c:strRef>
              <c:f>IndianPines!$V$3</c:f>
              <c:strCache>
                <c:ptCount val="1"/>
                <c:pt idx="0">
                  <c:v>Average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Salinas!$V$4:$V$22</c:f>
                <c:numCache>
                  <c:formatCode>General</c:formatCode>
                  <c:ptCount val="19"/>
                  <c:pt idx="0">
                    <c:v>0.34223807254697647</c:v>
                  </c:pt>
                  <c:pt idx="1">
                    <c:v>0.15773032249239805</c:v>
                  </c:pt>
                  <c:pt idx="2">
                    <c:v>0.71080841958574581</c:v>
                  </c:pt>
                  <c:pt idx="3">
                    <c:v>7.663192859790513E-2</c:v>
                  </c:pt>
                  <c:pt idx="4">
                    <c:v>0.35777487962469934</c:v>
                  </c:pt>
                  <c:pt idx="5">
                    <c:v>1.4966612136295367</c:v>
                  </c:pt>
                  <c:pt idx="6">
                    <c:v>0.49094920518693641</c:v>
                  </c:pt>
                  <c:pt idx="7">
                    <c:v>4.4493036897059142</c:v>
                  </c:pt>
                  <c:pt idx="8">
                    <c:v>0.64318587892587686</c:v>
                  </c:pt>
                  <c:pt idx="9">
                    <c:v>0.26246851618563483</c:v>
                  </c:pt>
                  <c:pt idx="10">
                    <c:v>0.28695959450256225</c:v>
                  </c:pt>
                  <c:pt idx="11">
                    <c:v>8.7817622332955771</c:v>
                  </c:pt>
                  <c:pt idx="12">
                    <c:v>3.2808448999999911</c:v>
                  </c:pt>
                  <c:pt idx="13">
                    <c:v>0.46408777586096051</c:v>
                  </c:pt>
                  <c:pt idx="14">
                    <c:v>2.2565516883315837</c:v>
                  </c:pt>
                  <c:pt idx="15">
                    <c:v>0.24388226014177405</c:v>
                  </c:pt>
                  <c:pt idx="16">
                    <c:v>0</c:v>
                  </c:pt>
                  <c:pt idx="17">
                    <c:v>0.57043196515527939</c:v>
                  </c:pt>
                  <c:pt idx="18">
                    <c:v>0.4306972997030698</c:v>
                  </c:pt>
                </c:numCache>
              </c:numRef>
            </c:plus>
            <c:minus>
              <c:numRef>
                <c:f>Salinas!$V$4:$V$22</c:f>
                <c:numCache>
                  <c:formatCode>General</c:formatCode>
                  <c:ptCount val="19"/>
                  <c:pt idx="0">
                    <c:v>0.34223807254697647</c:v>
                  </c:pt>
                  <c:pt idx="1">
                    <c:v>0.15773032249239805</c:v>
                  </c:pt>
                  <c:pt idx="2">
                    <c:v>0.71080841958574581</c:v>
                  </c:pt>
                  <c:pt idx="3">
                    <c:v>7.663192859790513E-2</c:v>
                  </c:pt>
                  <c:pt idx="4">
                    <c:v>0.35777487962469934</c:v>
                  </c:pt>
                  <c:pt idx="5">
                    <c:v>1.4966612136295367</c:v>
                  </c:pt>
                  <c:pt idx="6">
                    <c:v>0.49094920518693641</c:v>
                  </c:pt>
                  <c:pt idx="7">
                    <c:v>4.4493036897059142</c:v>
                  </c:pt>
                  <c:pt idx="8">
                    <c:v>0.64318587892587686</c:v>
                  </c:pt>
                  <c:pt idx="9">
                    <c:v>0.26246851618563483</c:v>
                  </c:pt>
                  <c:pt idx="10">
                    <c:v>0.28695959450256225</c:v>
                  </c:pt>
                  <c:pt idx="11">
                    <c:v>8.7817622332955771</c:v>
                  </c:pt>
                  <c:pt idx="12">
                    <c:v>3.2808448999999911</c:v>
                  </c:pt>
                  <c:pt idx="13">
                    <c:v>0.46408777586096051</c:v>
                  </c:pt>
                  <c:pt idx="14">
                    <c:v>2.2565516883315837</c:v>
                  </c:pt>
                  <c:pt idx="15">
                    <c:v>0.24388226014177405</c:v>
                  </c:pt>
                  <c:pt idx="16">
                    <c:v>0</c:v>
                  </c:pt>
                  <c:pt idx="17">
                    <c:v>0.57043196515527939</c:v>
                  </c:pt>
                  <c:pt idx="18">
                    <c:v>0.4306972997030698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Salinas!$S$4:$S$22</c:f>
              <c:numCache>
                <c:formatCode>General</c:formatCode>
                <c:ptCount val="19"/>
                <c:pt idx="0">
                  <c:v>52.559413061420067</c:v>
                </c:pt>
                <c:pt idx="1">
                  <c:v>96.89407282226999</c:v>
                </c:pt>
                <c:pt idx="2">
                  <c:v>86.365530638914422</c:v>
                </c:pt>
                <c:pt idx="3">
                  <c:v>97.076817829939998</c:v>
                </c:pt>
                <c:pt idx="4">
                  <c:v>97.404432017207782</c:v>
                </c:pt>
                <c:pt idx="5">
                  <c:v>95.651811312397896</c:v>
                </c:pt>
                <c:pt idx="6">
                  <c:v>97.733957771046519</c:v>
                </c:pt>
                <c:pt idx="7">
                  <c:v>80.528920531181882</c:v>
                </c:pt>
                <c:pt idx="8">
                  <c:v>96.336867249948511</c:v>
                </c:pt>
                <c:pt idx="9">
                  <c:v>91.394733774366387</c:v>
                </c:pt>
                <c:pt idx="10">
                  <c:v>95.582892940627929</c:v>
                </c:pt>
                <c:pt idx="11">
                  <c:v>25.567378610478389</c:v>
                </c:pt>
                <c:pt idx="12">
                  <c:v>66.885000000000005</c:v>
                </c:pt>
                <c:pt idx="13">
                  <c:v>94.880707024139042</c:v>
                </c:pt>
                <c:pt idx="14">
                  <c:v>70.242313311668411</c:v>
                </c:pt>
                <c:pt idx="15">
                  <c:v>96.675905339858232</c:v>
                </c:pt>
                <c:pt idx="17">
                  <c:v>95.077423034844728</c:v>
                </c:pt>
                <c:pt idx="18">
                  <c:v>95.834081700296935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A-4718-BCFB-EE08C0DC7ECE}"/>
            </c:ext>
          </c:extLst>
        </c:ser>
        <c:ser>
          <c:idx val="2"/>
          <c:order val="2"/>
          <c:tx>
            <c:strRef>
              <c:f>IndianPines!$AA$3</c:f>
              <c:strCache>
                <c:ptCount val="1"/>
                <c:pt idx="0">
                  <c:v>Kappa coefficient * 100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Salinas!$AB$4:$AB$22</c:f>
                <c:numCache>
                  <c:formatCode>General</c:formatCode>
                  <c:ptCount val="19"/>
                  <c:pt idx="0">
                    <c:v>0.26864159956799805</c:v>
                  </c:pt>
                  <c:pt idx="1">
                    <c:v>0.24922419115003258</c:v>
                  </c:pt>
                  <c:pt idx="2">
                    <c:v>0.6035161338629913</c:v>
                  </c:pt>
                  <c:pt idx="3">
                    <c:v>0.20773023712736816</c:v>
                  </c:pt>
                  <c:pt idx="4">
                    <c:v>0.94344123174007199</c:v>
                  </c:pt>
                  <c:pt idx="5">
                    <c:v>3.9040551489552877</c:v>
                  </c:pt>
                  <c:pt idx="6">
                    <c:v>0.82978641499250605</c:v>
                  </c:pt>
                  <c:pt idx="7">
                    <c:v>5.5213089370887651</c:v>
                  </c:pt>
                  <c:pt idx="8">
                    <c:v>1.1022573842202954</c:v>
                  </c:pt>
                  <c:pt idx="9">
                    <c:v>0.45465369219988006</c:v>
                  </c:pt>
                  <c:pt idx="10">
                    <c:v>0.69541145847608066</c:v>
                  </c:pt>
                  <c:pt idx="11">
                    <c:v>10.90412737081239</c:v>
                  </c:pt>
                  <c:pt idx="12">
                    <c:v>2.2311529999999968</c:v>
                  </c:pt>
                  <c:pt idx="13">
                    <c:v>1.0120550802905415</c:v>
                  </c:pt>
                  <c:pt idx="14">
                    <c:v>0.35784308226578521</c:v>
                  </c:pt>
                  <c:pt idx="15">
                    <c:v>0.29928215409102954</c:v>
                  </c:pt>
                  <c:pt idx="16">
                    <c:v>0</c:v>
                  </c:pt>
                  <c:pt idx="17">
                    <c:v>0.79238975990615357</c:v>
                  </c:pt>
                  <c:pt idx="18">
                    <c:v>0.2448869165078027</c:v>
                  </c:pt>
                </c:numCache>
              </c:numRef>
            </c:plus>
            <c:minus>
              <c:numRef>
                <c:f>Salinas!$AB$4:$AB$22</c:f>
                <c:numCache>
                  <c:formatCode>General</c:formatCode>
                  <c:ptCount val="19"/>
                  <c:pt idx="0">
                    <c:v>0.26864159956799805</c:v>
                  </c:pt>
                  <c:pt idx="1">
                    <c:v>0.24922419115003258</c:v>
                  </c:pt>
                  <c:pt idx="2">
                    <c:v>0.6035161338629913</c:v>
                  </c:pt>
                  <c:pt idx="3">
                    <c:v>0.20773023712736816</c:v>
                  </c:pt>
                  <c:pt idx="4">
                    <c:v>0.94344123174007199</c:v>
                  </c:pt>
                  <c:pt idx="5">
                    <c:v>3.9040551489552877</c:v>
                  </c:pt>
                  <c:pt idx="6">
                    <c:v>0.82978641499250605</c:v>
                  </c:pt>
                  <c:pt idx="7">
                    <c:v>5.5213089370887651</c:v>
                  </c:pt>
                  <c:pt idx="8">
                    <c:v>1.1022573842202954</c:v>
                  </c:pt>
                  <c:pt idx="9">
                    <c:v>0.45465369219988006</c:v>
                  </c:pt>
                  <c:pt idx="10">
                    <c:v>0.69541145847608066</c:v>
                  </c:pt>
                  <c:pt idx="11">
                    <c:v>10.90412737081239</c:v>
                  </c:pt>
                  <c:pt idx="12">
                    <c:v>2.2311529999999968</c:v>
                  </c:pt>
                  <c:pt idx="13">
                    <c:v>1.0120550802905415</c:v>
                  </c:pt>
                  <c:pt idx="14">
                    <c:v>0.35784308226578521</c:v>
                  </c:pt>
                  <c:pt idx="15">
                    <c:v>0.29928215409102954</c:v>
                  </c:pt>
                  <c:pt idx="16">
                    <c:v>0</c:v>
                  </c:pt>
                  <c:pt idx="17">
                    <c:v>0.79238975990615357</c:v>
                  </c:pt>
                  <c:pt idx="18">
                    <c:v>0.2448869165078027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Salinas!$X$4:$X$22</c:f>
              <c:numCache>
                <c:formatCode>General</c:formatCode>
                <c:ptCount val="19"/>
                <c:pt idx="0">
                  <c:v>58.622401358534525</c:v>
                </c:pt>
                <c:pt idx="1">
                  <c:v>92.675052508722459</c:v>
                </c:pt>
                <c:pt idx="2">
                  <c:v>84.889418091946027</c:v>
                </c:pt>
                <c:pt idx="3">
                  <c:v>93.471089226823267</c:v>
                </c:pt>
                <c:pt idx="4">
                  <c:v>93.80991349328049</c:v>
                </c:pt>
                <c:pt idx="5">
                  <c:v>91.855918706384315</c:v>
                </c:pt>
                <c:pt idx="6">
                  <c:v>94.979677543839344</c:v>
                </c:pt>
                <c:pt idx="7">
                  <c:v>76.770305741822099</c:v>
                </c:pt>
                <c:pt idx="8">
                  <c:v>94.225714980907156</c:v>
                </c:pt>
                <c:pt idx="9">
                  <c:v>86.0106086782137</c:v>
                </c:pt>
                <c:pt idx="10">
                  <c:v>93.551156211976888</c:v>
                </c:pt>
                <c:pt idx="11">
                  <c:v>33.858349450301098</c:v>
                </c:pt>
                <c:pt idx="12">
                  <c:v>67.2</c:v>
                </c:pt>
                <c:pt idx="13">
                  <c:v>93.616136919709461</c:v>
                </c:pt>
                <c:pt idx="14">
                  <c:v>82.078334117734215</c:v>
                </c:pt>
                <c:pt idx="15">
                  <c:v>92.847244845908975</c:v>
                </c:pt>
                <c:pt idx="16">
                  <c:v>0</c:v>
                </c:pt>
                <c:pt idx="17">
                  <c:v>90.937442240093844</c:v>
                </c:pt>
                <c:pt idx="18">
                  <c:v>95.102911083492188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A-4718-BCFB-EE08C0DC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887600"/>
        <c:axId val="1672883376"/>
      </c:barChart>
      <c:catAx>
        <c:axId val="16278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83376"/>
        <c:crosses val="autoZero"/>
        <c:auto val="1"/>
        <c:lblAlgn val="ctr"/>
        <c:lblOffset val="100"/>
        <c:noMultiLvlLbl val="0"/>
      </c:catAx>
      <c:valAx>
        <c:axId val="16728833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8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RAM and VRAM usages</a:t>
            </a:r>
            <a:r>
              <a:rPr lang="en-US" baseline="0"/>
              <a:t> at inference for the Salinas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VRAM usage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Salinas!$J$8:$J$22</c:f>
              <c:numCache>
                <c:formatCode>General</c:formatCode>
                <c:ptCount val="15"/>
                <c:pt idx="0">
                  <c:v>344763392</c:v>
                </c:pt>
                <c:pt idx="1">
                  <c:v>567296</c:v>
                </c:pt>
                <c:pt idx="2">
                  <c:v>8778752</c:v>
                </c:pt>
                <c:pt idx="3">
                  <c:v>14376448</c:v>
                </c:pt>
                <c:pt idx="4">
                  <c:v>1985024</c:v>
                </c:pt>
                <c:pt idx="5">
                  <c:v>897536</c:v>
                </c:pt>
                <c:pt idx="6">
                  <c:v>7020544</c:v>
                </c:pt>
                <c:pt idx="7">
                  <c:v>1315381760</c:v>
                </c:pt>
                <c:pt idx="8">
                  <c:v>32986112</c:v>
                </c:pt>
                <c:pt idx="9">
                  <c:v>59073024</c:v>
                </c:pt>
                <c:pt idx="10">
                  <c:v>128000</c:v>
                </c:pt>
                <c:pt idx="11">
                  <c:v>5328896</c:v>
                </c:pt>
                <c:pt idx="13">
                  <c:v>46999552</c:v>
                </c:pt>
                <c:pt idx="14">
                  <c:v>23734272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2-49F6-B946-67FD9636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448384"/>
        <c:axId val="1951013680"/>
      </c:lineChart>
      <c:lineChart>
        <c:grouping val="standard"/>
        <c:varyColors val="0"/>
        <c:ser>
          <c:idx val="0"/>
          <c:order val="0"/>
          <c:tx>
            <c:v>RAM usage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Salinas!$N$8:$N$22</c:f>
                <c:numCache>
                  <c:formatCode>General</c:formatCode>
                  <c:ptCount val="15"/>
                  <c:pt idx="0">
                    <c:v>2159.0407149698585</c:v>
                  </c:pt>
                  <c:pt idx="1">
                    <c:v>2197.2106955498457</c:v>
                  </c:pt>
                  <c:pt idx="2">
                    <c:v>2155.6899894904345</c:v>
                  </c:pt>
                  <c:pt idx="3">
                    <c:v>2221.8370890598744</c:v>
                  </c:pt>
                  <c:pt idx="4">
                    <c:v>2170.7823166493326</c:v>
                  </c:pt>
                  <c:pt idx="5">
                    <c:v>2266.1668504308909</c:v>
                  </c:pt>
                  <c:pt idx="6">
                    <c:v>2400.4240068104118</c:v>
                  </c:pt>
                  <c:pt idx="7">
                    <c:v>2228.5971021596342</c:v>
                  </c:pt>
                  <c:pt idx="8">
                    <c:v>10087.400000000373</c:v>
                  </c:pt>
                  <c:pt idx="9">
                    <c:v>6479.0999999996275</c:v>
                  </c:pt>
                  <c:pt idx="10">
                    <c:v>2399.1999999992549</c:v>
                  </c:pt>
                  <c:pt idx="11">
                    <c:v>1296.9000000003725</c:v>
                  </c:pt>
                  <c:pt idx="12">
                    <c:v>0</c:v>
                  </c:pt>
                  <c:pt idx="13">
                    <c:v>803.19999999925494</c:v>
                  </c:pt>
                  <c:pt idx="14">
                    <c:v>6578.6999999992549</c:v>
                  </c:pt>
                </c:numCache>
              </c:numRef>
            </c:plus>
            <c:minus>
              <c:numRef>
                <c:f>Salinas!$N$8:$N$22</c:f>
                <c:numCache>
                  <c:formatCode>General</c:formatCode>
                  <c:ptCount val="15"/>
                  <c:pt idx="0">
                    <c:v>2159.0407149698585</c:v>
                  </c:pt>
                  <c:pt idx="1">
                    <c:v>2197.2106955498457</c:v>
                  </c:pt>
                  <c:pt idx="2">
                    <c:v>2155.6899894904345</c:v>
                  </c:pt>
                  <c:pt idx="3">
                    <c:v>2221.8370890598744</c:v>
                  </c:pt>
                  <c:pt idx="4">
                    <c:v>2170.7823166493326</c:v>
                  </c:pt>
                  <c:pt idx="5">
                    <c:v>2266.1668504308909</c:v>
                  </c:pt>
                  <c:pt idx="6">
                    <c:v>2400.4240068104118</c:v>
                  </c:pt>
                  <c:pt idx="7">
                    <c:v>2228.5971021596342</c:v>
                  </c:pt>
                  <c:pt idx="8">
                    <c:v>10087.400000000373</c:v>
                  </c:pt>
                  <c:pt idx="9">
                    <c:v>6479.0999999996275</c:v>
                  </c:pt>
                  <c:pt idx="10">
                    <c:v>2399.1999999992549</c:v>
                  </c:pt>
                  <c:pt idx="11">
                    <c:v>1296.9000000003725</c:v>
                  </c:pt>
                  <c:pt idx="12">
                    <c:v>0</c:v>
                  </c:pt>
                  <c:pt idx="13">
                    <c:v>803.19999999925494</c:v>
                  </c:pt>
                  <c:pt idx="14">
                    <c:v>6578.6999999992549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IndianPines!$A$8:$A$22</c:f>
              <c:strCache>
                <c:ptCount val="15"/>
                <c:pt idx="0">
                  <c:v>nn</c:v>
                </c:pt>
                <c:pt idx="1">
                  <c:v>hamida</c:v>
                </c:pt>
                <c:pt idx="2">
                  <c:v>lee</c:v>
                </c:pt>
                <c:pt idx="3">
                  <c:v>chen</c:v>
                </c:pt>
                <c:pt idx="4">
                  <c:v>li</c:v>
                </c:pt>
                <c:pt idx="5">
                  <c:v>hu</c:v>
                </c:pt>
                <c:pt idx="6">
                  <c:v>he</c:v>
                </c:pt>
                <c:pt idx="7">
                  <c:v>luo</c:v>
                </c:pt>
                <c:pt idx="8">
                  <c:v>sharma</c:v>
                </c:pt>
                <c:pt idx="9">
                  <c:v>liu</c:v>
                </c:pt>
                <c:pt idx="10">
                  <c:v>boulch</c:v>
                </c:pt>
                <c:pt idx="11">
                  <c:v>mou</c:v>
                </c:pt>
                <c:pt idx="12">
                  <c:v>roy</c:v>
                </c:pt>
                <c:pt idx="13">
                  <c:v>santara</c:v>
                </c:pt>
                <c:pt idx="14">
                  <c:v>cao</c:v>
                </c:pt>
              </c:strCache>
            </c:strRef>
          </c:cat>
          <c:val>
            <c:numRef>
              <c:f>Salinas!$K$8:$K$22</c:f>
              <c:numCache>
                <c:formatCode>General</c:formatCode>
                <c:ptCount val="15"/>
                <c:pt idx="0">
                  <c:v>15148515.33333333</c:v>
                </c:pt>
                <c:pt idx="1">
                  <c:v>15147546</c:v>
                </c:pt>
                <c:pt idx="2">
                  <c:v>15147146</c:v>
                </c:pt>
                <c:pt idx="3">
                  <c:v>15148015.33333333</c:v>
                </c:pt>
                <c:pt idx="4">
                  <c:v>15148330</c:v>
                </c:pt>
                <c:pt idx="5">
                  <c:v>15148404.66666667</c:v>
                </c:pt>
                <c:pt idx="6">
                  <c:v>15126559.33333333</c:v>
                </c:pt>
                <c:pt idx="7">
                  <c:v>15148354</c:v>
                </c:pt>
                <c:pt idx="8">
                  <c:v>15138923</c:v>
                </c:pt>
                <c:pt idx="9">
                  <c:v>15147724</c:v>
                </c:pt>
                <c:pt idx="10">
                  <c:v>15147780</c:v>
                </c:pt>
                <c:pt idx="11">
                  <c:v>15146652</c:v>
                </c:pt>
                <c:pt idx="13">
                  <c:v>15113996</c:v>
                </c:pt>
                <c:pt idx="14">
                  <c:v>15147620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2-49F6-B946-67FD9636D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0"/>
        <c:axId val="1887935008"/>
      </c:lineChart>
      <c:valAx>
        <c:axId val="1951013680"/>
        <c:scaling>
          <c:logBase val="10"/>
          <c:orientation val="minMax"/>
          <c:min val="1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VRAM usage [Bytes]</a:t>
                </a:r>
              </a:p>
            </c:rich>
          </c:tx>
          <c:layout>
            <c:manualLayout>
              <c:xMode val="edge"/>
              <c:yMode val="edge"/>
              <c:x val="0.86287048421272927"/>
              <c:y val="0.331063845490315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48384"/>
        <c:crosses val="max"/>
        <c:crossBetween val="between"/>
      </c:valAx>
      <c:catAx>
        <c:axId val="2584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used for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013680"/>
        <c:crosses val="autoZero"/>
        <c:auto val="1"/>
        <c:lblAlgn val="ctr"/>
        <c:lblOffset val="100"/>
        <c:noMultiLvlLbl val="0"/>
      </c:catAx>
      <c:valAx>
        <c:axId val="1887935008"/>
        <c:scaling>
          <c:orientation val="minMax"/>
          <c:min val="15109999.99999999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RAM usage [Bytes]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812800"/>
        <c:crosses val="autoZero"/>
        <c:crossBetween val="between"/>
      </c:valAx>
      <c:catAx>
        <c:axId val="19888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935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319425188130558"/>
          <c:y val="0.77876345202016717"/>
          <c:w val="0.11460268047889363"/>
          <c:h val="9.8858336908237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28575</xdr:rowOff>
    </xdr:from>
    <xdr:to>
      <xdr:col>9</xdr:col>
      <xdr:colOff>209550</xdr:colOff>
      <xdr:row>47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FD552BF-C357-474F-890F-F64CFD242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205740</xdr:colOff>
      <xdr:row>17</xdr:row>
      <xdr:rowOff>152400</xdr:rowOff>
    </xdr:from>
    <xdr:to>
      <xdr:col>13</xdr:col>
      <xdr:colOff>304800</xdr:colOff>
      <xdr:row>41</xdr:row>
      <xdr:rowOff>99060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EE4E73-A031-4CBE-B886-BD20BB1A1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129540</xdr:colOff>
      <xdr:row>22</xdr:row>
      <xdr:rowOff>106680</xdr:rowOff>
    </xdr:from>
    <xdr:to>
      <xdr:col>27</xdr:col>
      <xdr:colOff>137160</xdr:colOff>
      <xdr:row>46</xdr:row>
      <xdr:rowOff>53340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7C09006-6F2A-4C09-A0B1-BEEBBDDF9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236220</xdr:colOff>
      <xdr:row>27</xdr:row>
      <xdr:rowOff>30480</xdr:rowOff>
    </xdr:from>
    <xdr:to>
      <xdr:col>34</xdr:col>
      <xdr:colOff>7620</xdr:colOff>
      <xdr:row>44</xdr:row>
      <xdr:rowOff>7620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8A1E3CB-B7B0-4EE2-AEC0-D7E90E53E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23</xdr:row>
      <xdr:rowOff>38100</xdr:rowOff>
    </xdr:from>
    <xdr:to>
      <xdr:col>10</xdr:col>
      <xdr:colOff>655320</xdr:colOff>
      <xdr:row>47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C1C89B-06CE-4AEB-845D-55A465414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23</xdr:row>
      <xdr:rowOff>7620</xdr:rowOff>
    </xdr:from>
    <xdr:to>
      <xdr:col>21</xdr:col>
      <xdr:colOff>83820</xdr:colOff>
      <xdr:row>47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975EA19-43E8-4AC7-87FF-4093516A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266700</xdr:colOff>
      <xdr:row>23</xdr:row>
      <xdr:rowOff>7620</xdr:rowOff>
    </xdr:from>
    <xdr:to>
      <xdr:col>31</xdr:col>
      <xdr:colOff>647700</xdr:colOff>
      <xdr:row>47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0941F14-332F-477D-9F1D-90C58EDD4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23</xdr:row>
      <xdr:rowOff>15240</xdr:rowOff>
    </xdr:from>
    <xdr:to>
      <xdr:col>10</xdr:col>
      <xdr:colOff>777240</xdr:colOff>
      <xdr:row>47</xdr:row>
      <xdr:rowOff>15240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25B7C7-D33A-41F2-85D1-FBAD9C1E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</xdr:colOff>
      <xdr:row>23</xdr:row>
      <xdr:rowOff>7620</xdr:rowOff>
    </xdr:from>
    <xdr:to>
      <xdr:col>21</xdr:col>
      <xdr:colOff>114300</xdr:colOff>
      <xdr:row>47</xdr:row>
      <xdr:rowOff>83820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CD2E058-5898-48D3-BE96-B68508BA2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251460</xdr:colOff>
      <xdr:row>22</xdr:row>
      <xdr:rowOff>175260</xdr:rowOff>
    </xdr:from>
    <xdr:to>
      <xdr:col>31</xdr:col>
      <xdr:colOff>632460</xdr:colOff>
      <xdr:row>47</xdr:row>
      <xdr:rowOff>53340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95A2CAE-8486-4F45-B7C8-E43BA92F1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23</xdr:row>
      <xdr:rowOff>22860</xdr:rowOff>
    </xdr:from>
    <xdr:to>
      <xdr:col>10</xdr:col>
      <xdr:colOff>670560</xdr:colOff>
      <xdr:row>47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08ABC08-4A0A-4AF2-94F4-0E6499FC1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</xdr:colOff>
      <xdr:row>23</xdr:row>
      <xdr:rowOff>30480</xdr:rowOff>
    </xdr:from>
    <xdr:to>
      <xdr:col>21</xdr:col>
      <xdr:colOff>99060</xdr:colOff>
      <xdr:row>47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38A38F0-ABBF-4534-B107-D2AC0E73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251460</xdr:colOff>
      <xdr:row>23</xdr:row>
      <xdr:rowOff>30480</xdr:rowOff>
    </xdr:from>
    <xdr:to>
      <xdr:col>31</xdr:col>
      <xdr:colOff>632460</xdr:colOff>
      <xdr:row>47</xdr:row>
      <xdr:rowOff>91440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4C8943-3F5E-4F8D-94DA-CADEC98BE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23</xdr:row>
      <xdr:rowOff>137160</xdr:rowOff>
    </xdr:from>
    <xdr:to>
      <xdr:col>11</xdr:col>
      <xdr:colOff>22860</xdr:colOff>
      <xdr:row>47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797662B-484A-4591-A03F-06A2F1051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160020</xdr:colOff>
      <xdr:row>23</xdr:row>
      <xdr:rowOff>144780</xdr:rowOff>
    </xdr:from>
    <xdr:to>
      <xdr:col>21</xdr:col>
      <xdr:colOff>213360</xdr:colOff>
      <xdr:row>48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F6A41E1-93CB-423E-A647-BEB4BF299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373380</xdr:colOff>
      <xdr:row>23</xdr:row>
      <xdr:rowOff>137160</xdr:rowOff>
    </xdr:from>
    <xdr:to>
      <xdr:col>31</xdr:col>
      <xdr:colOff>754380</xdr:colOff>
      <xdr:row>48</xdr:row>
      <xdr:rowOff>15240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52DB0BC-CA0F-49F2-A4B7-4E45383A4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23</xdr:row>
      <xdr:rowOff>15240</xdr:rowOff>
    </xdr:from>
    <xdr:to>
      <xdr:col>11</xdr:col>
      <xdr:colOff>0</xdr:colOff>
      <xdr:row>47</xdr:row>
      <xdr:rowOff>15240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D18701-C863-4328-BE5F-C30A39BB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23</xdr:row>
      <xdr:rowOff>7620</xdr:rowOff>
    </xdr:from>
    <xdr:to>
      <xdr:col>21</xdr:col>
      <xdr:colOff>220980</xdr:colOff>
      <xdr:row>47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D3362F-B5B4-4B0F-98AE-B708C03DA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464820</xdr:colOff>
      <xdr:row>23</xdr:row>
      <xdr:rowOff>22860</xdr:rowOff>
    </xdr:from>
    <xdr:to>
      <xdr:col>32</xdr:col>
      <xdr:colOff>53340</xdr:colOff>
      <xdr:row>47</xdr:row>
      <xdr:rowOff>83820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C4CD56-9879-4D31-9D75-38C1C32C6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23</xdr:row>
      <xdr:rowOff>45720</xdr:rowOff>
    </xdr:from>
    <xdr:to>
      <xdr:col>9</xdr:col>
      <xdr:colOff>281940</xdr:colOff>
      <xdr:row>47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453D539-EF53-40A2-98B8-3F7B84363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373380</xdr:colOff>
      <xdr:row>23</xdr:row>
      <xdr:rowOff>152400</xdr:rowOff>
    </xdr:from>
    <xdr:to>
      <xdr:col>14</xdr:col>
      <xdr:colOff>815340</xdr:colOff>
      <xdr:row>48</xdr:row>
      <xdr:rowOff>45720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CA113E-7227-49F2-A96F-FF6D4D7B7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1043940</xdr:colOff>
      <xdr:row>23</xdr:row>
      <xdr:rowOff>167640</xdr:rowOff>
    </xdr:from>
    <xdr:to>
      <xdr:col>23</xdr:col>
      <xdr:colOff>15240</xdr:colOff>
      <xdr:row>48</xdr:row>
      <xdr:rowOff>45720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B0C323F-5D24-41F3-8C59-1D98D270F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23</xdr:row>
      <xdr:rowOff>137160</xdr:rowOff>
    </xdr:from>
    <xdr:to>
      <xdr:col>9</xdr:col>
      <xdr:colOff>845820</xdr:colOff>
      <xdr:row>47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E126A4-81FF-40D1-8D2E-ACFCB0789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1028700</xdr:colOff>
      <xdr:row>23</xdr:row>
      <xdr:rowOff>160020</xdr:rowOff>
    </xdr:from>
    <xdr:to>
      <xdr:col>18</xdr:col>
      <xdr:colOff>464820</xdr:colOff>
      <xdr:row>47</xdr:row>
      <xdr:rowOff>106680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5AB9235-5DD6-49B6-80D6-9F8A6723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23</xdr:row>
      <xdr:rowOff>114300</xdr:rowOff>
    </xdr:from>
    <xdr:to>
      <xdr:col>29</xdr:col>
      <xdr:colOff>190500</xdr:colOff>
      <xdr:row>47</xdr:row>
      <xdr:rowOff>175260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DE5FD93-84EF-4D6C-81B6-7ED641C4F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22</xdr:row>
      <xdr:rowOff>160020</xdr:rowOff>
    </xdr:from>
    <xdr:to>
      <xdr:col>11</xdr:col>
      <xdr:colOff>685800</xdr:colOff>
      <xdr:row>46</xdr:row>
      <xdr:rowOff>160020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FD4085-FF7D-4E5B-8C96-8D41EA3E5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</xdr:colOff>
      <xdr:row>20</xdr:row>
      <xdr:rowOff>177165</xdr:rowOff>
    </xdr:from>
    <xdr:to>
      <xdr:col>20</xdr:col>
      <xdr:colOff>249555</xdr:colOff>
      <xdr:row>38</xdr:row>
      <xdr:rowOff>30480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F2C04FE-6EAE-472C-9D5C-FEFA7299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312420</xdr:colOff>
      <xdr:row>23</xdr:row>
      <xdr:rowOff>45720</xdr:rowOff>
    </xdr:from>
    <xdr:to>
      <xdr:col>34</xdr:col>
      <xdr:colOff>693420</xdr:colOff>
      <xdr:row>47</xdr:row>
      <xdr:rowOff>106680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8F870BA-A160-4FE1-AF36-C51BE29BE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22</xdr:row>
      <xdr:rowOff>175260</xdr:rowOff>
    </xdr:from>
    <xdr:to>
      <xdr:col>11</xdr:col>
      <xdr:colOff>60960</xdr:colOff>
      <xdr:row>46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B00E2D-C288-498E-9823-B55A3B7BD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23</xdr:row>
      <xdr:rowOff>38100</xdr:rowOff>
    </xdr:from>
    <xdr:to>
      <xdr:col>21</xdr:col>
      <xdr:colOff>358140</xdr:colOff>
      <xdr:row>47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B7FDFC-B3B2-467E-8807-EF35585FC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701040</xdr:colOff>
      <xdr:row>23</xdr:row>
      <xdr:rowOff>45720</xdr:rowOff>
    </xdr:from>
    <xdr:to>
      <xdr:col>32</xdr:col>
      <xdr:colOff>289560</xdr:colOff>
      <xdr:row>47</xdr:row>
      <xdr:rowOff>106680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48BFCCA-50CB-452B-B5BF-5C5C3D77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23</xdr:row>
      <xdr:rowOff>0</xdr:rowOff>
    </xdr:from>
    <xdr:to>
      <xdr:col>10</xdr:col>
      <xdr:colOff>685800</xdr:colOff>
      <xdr:row>47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8E88FA-63E2-4CF4-9BC5-EDDFD5A61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23</xdr:row>
      <xdr:rowOff>22860</xdr:rowOff>
    </xdr:from>
    <xdr:to>
      <xdr:col>21</xdr:col>
      <xdr:colOff>91440</xdr:colOff>
      <xdr:row>47</xdr:row>
      <xdr:rowOff>99060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05C8D3D-B2E9-4BF5-B5E3-FA6E816B7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182880</xdr:colOff>
      <xdr:row>23</xdr:row>
      <xdr:rowOff>7620</xdr:rowOff>
    </xdr:from>
    <xdr:to>
      <xdr:col>31</xdr:col>
      <xdr:colOff>563880</xdr:colOff>
      <xdr:row>47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8690FCC-58DA-48BA-A5F9-CF32D9BD4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22</xdr:row>
      <xdr:rowOff>160020</xdr:rowOff>
    </xdr:from>
    <xdr:to>
      <xdr:col>10</xdr:col>
      <xdr:colOff>655320</xdr:colOff>
      <xdr:row>46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9AD0C28-57BD-42F1-B8DD-1D850A2CD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22</xdr:row>
      <xdr:rowOff>160020</xdr:rowOff>
    </xdr:from>
    <xdr:to>
      <xdr:col>21</xdr:col>
      <xdr:colOff>22860</xdr:colOff>
      <xdr:row>47</xdr:row>
      <xdr:rowOff>53340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B49578-40B1-498C-BD4C-84A98E75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167640</xdr:colOff>
      <xdr:row>23</xdr:row>
      <xdr:rowOff>7620</xdr:rowOff>
    </xdr:from>
    <xdr:to>
      <xdr:col>31</xdr:col>
      <xdr:colOff>548640</xdr:colOff>
      <xdr:row>47</xdr:row>
      <xdr:rowOff>68580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381B0FD-508F-40C3-8581-A448C226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22</xdr:row>
      <xdr:rowOff>152400</xdr:rowOff>
    </xdr:from>
    <xdr:to>
      <xdr:col>10</xdr:col>
      <xdr:colOff>754380</xdr:colOff>
      <xdr:row>46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9B8BB64-E5F6-4DA1-918E-15C91AE3B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23</xdr:row>
      <xdr:rowOff>0</xdr:rowOff>
    </xdr:from>
    <xdr:to>
      <xdr:col>21</xdr:col>
      <xdr:colOff>152400</xdr:colOff>
      <xdr:row>47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A5F6030-C8B3-4B30-ACBE-A228837A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228600</xdr:colOff>
      <xdr:row>23</xdr:row>
      <xdr:rowOff>15240</xdr:rowOff>
    </xdr:from>
    <xdr:to>
      <xdr:col>31</xdr:col>
      <xdr:colOff>609600</xdr:colOff>
      <xdr:row>47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9408AD1-6191-4853-88B0-8053B3551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22</xdr:row>
      <xdr:rowOff>167640</xdr:rowOff>
    </xdr:from>
    <xdr:to>
      <xdr:col>11</xdr:col>
      <xdr:colOff>7620</xdr:colOff>
      <xdr:row>46</xdr:row>
      <xdr:rowOff>167640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2A62E9-D1BC-474A-A387-ED6A5219D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106680</xdr:colOff>
      <xdr:row>23</xdr:row>
      <xdr:rowOff>38100</xdr:rowOff>
    </xdr:from>
    <xdr:to>
      <xdr:col>21</xdr:col>
      <xdr:colOff>160020</xdr:colOff>
      <xdr:row>47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E3DC59A-AD67-4862-B4E5-F20D6A2A8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289560</xdr:colOff>
      <xdr:row>23</xdr:row>
      <xdr:rowOff>22860</xdr:rowOff>
    </xdr:from>
    <xdr:to>
      <xdr:col>31</xdr:col>
      <xdr:colOff>670560</xdr:colOff>
      <xdr:row>47</xdr:row>
      <xdr:rowOff>83820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A404CFC-D2E6-4FAD-A1E0-5ABCC9F8E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dpi.com/2072-4292/9/1/67" TargetMode="External"/><Relationship Id="rId13" Type="http://schemas.openxmlformats.org/officeDocument/2006/relationships/hyperlink" Target="https://arxiv.org/pdf/1705.00727v2.pdf" TargetMode="External"/><Relationship Id="rId3" Type="http://schemas.openxmlformats.org/officeDocument/2006/relationships/hyperlink" Target="https://lirias.kuleuven.be/bitstream/123456789/566754/1/4166_final.pdf" TargetMode="External"/><Relationship Id="rId7" Type="http://schemas.openxmlformats.org/officeDocument/2006/relationships/hyperlink" Target="http://elib.dlr.de/106352/2/CNN.pdf" TargetMode="External"/><Relationship Id="rId12" Type="http://schemas.openxmlformats.org/officeDocument/2006/relationships/hyperlink" Target="https://arxiv.org/pdf/1612.00144v2.pdf" TargetMode="External"/><Relationship Id="rId2" Type="http://schemas.openxmlformats.org/officeDocument/2006/relationships/hyperlink" Target="https://delta-onera.github.io/publication/2017-GRETSI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hindawi.com/journals/js/2015/258619/" TargetMode="External"/><Relationship Id="rId6" Type="http://schemas.openxmlformats.org/officeDocument/2006/relationships/hyperlink" Target="https://arxiv.org/abs/1604.03519" TargetMode="External"/><Relationship Id="rId11" Type="http://schemas.openxmlformats.org/officeDocument/2006/relationships/hyperlink" Target="https://arxiv.org/pdf/1902.06701v2.pdf" TargetMode="External"/><Relationship Id="rId5" Type="http://schemas.openxmlformats.org/officeDocument/2006/relationships/hyperlink" Target="https://ieeexplore.ieee.org/stamp/stamp.jsp?arnumber=8344565" TargetMode="External"/><Relationship Id="rId15" Type="http://schemas.openxmlformats.org/officeDocument/2006/relationships/hyperlink" Target="https://ieeexplore.ieee.org/document/7914752/" TargetMode="External"/><Relationship Id="rId10" Type="http://schemas.openxmlformats.org/officeDocument/2006/relationships/hyperlink" Target="https://ieeexplore.ieee.org/document/8297014/" TargetMode="External"/><Relationship Id="rId4" Type="http://schemas.openxmlformats.org/officeDocument/2006/relationships/hyperlink" Target="https://www.tandfonline.com/doi/abs/10.1080/2150704X.2017.1331053" TargetMode="External"/><Relationship Id="rId9" Type="http://schemas.openxmlformats.org/officeDocument/2006/relationships/hyperlink" Target="https://arxiv.org/abs/1802.10478" TargetMode="External"/><Relationship Id="rId14" Type="http://schemas.openxmlformats.org/officeDocument/2006/relationships/hyperlink" Target="https://arxiv.org/pdf/1810.12563v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D0A9-09F2-4ADC-9BF4-B894FA9FC189}">
  <dimension ref="A1:O21"/>
  <sheetViews>
    <sheetView workbookViewId="0"/>
  </sheetViews>
  <sheetFormatPr baseColWidth="10" defaultRowHeight="14.4" x14ac:dyDescent="0.3"/>
  <cols>
    <col min="2" max="2" width="70.44140625" customWidth="1"/>
    <col min="3" max="3" width="27.6640625" customWidth="1"/>
    <col min="4" max="4" width="13.109375" customWidth="1"/>
  </cols>
  <sheetData>
    <row r="1" spans="1:15" x14ac:dyDescent="0.3">
      <c r="A1" t="s">
        <v>16</v>
      </c>
      <c r="B1" t="s">
        <v>28</v>
      </c>
      <c r="C1" t="s">
        <v>102</v>
      </c>
      <c r="D1" t="s">
        <v>42</v>
      </c>
      <c r="E1" s="12" t="s">
        <v>17</v>
      </c>
      <c r="F1" t="s">
        <v>18</v>
      </c>
      <c r="G1" t="s">
        <v>19</v>
      </c>
    </row>
    <row r="2" spans="1:15" ht="15" x14ac:dyDescent="0.3">
      <c r="A2" t="s">
        <v>0</v>
      </c>
      <c r="B2" s="3" t="s">
        <v>29</v>
      </c>
      <c r="D2" s="3"/>
      <c r="I2" s="8"/>
      <c r="J2" s="8"/>
    </row>
    <row r="3" spans="1:15" x14ac:dyDescent="0.3">
      <c r="A3" t="s">
        <v>1</v>
      </c>
      <c r="I3" s="8"/>
      <c r="J3" s="8"/>
    </row>
    <row r="4" spans="1:15" ht="15" x14ac:dyDescent="0.3">
      <c r="A4" t="s">
        <v>2</v>
      </c>
      <c r="B4" s="3" t="s">
        <v>30</v>
      </c>
      <c r="D4" s="3"/>
      <c r="I4" s="8"/>
      <c r="J4" s="8"/>
    </row>
    <row r="5" spans="1:15" x14ac:dyDescent="0.3">
      <c r="A5" t="s">
        <v>3</v>
      </c>
      <c r="E5" s="13"/>
      <c r="F5" s="13"/>
      <c r="G5" s="13"/>
      <c r="I5" s="8"/>
      <c r="J5" s="8"/>
    </row>
    <row r="6" spans="1:15" ht="15" x14ac:dyDescent="0.3">
      <c r="A6" t="s">
        <v>4</v>
      </c>
      <c r="B6" s="3" t="s">
        <v>31</v>
      </c>
      <c r="D6" s="3"/>
      <c r="E6" s="13">
        <v>100</v>
      </c>
      <c r="F6" s="13">
        <v>100</v>
      </c>
      <c r="G6" s="13" t="s">
        <v>130</v>
      </c>
      <c r="I6" s="8"/>
      <c r="J6" s="8"/>
    </row>
    <row r="7" spans="1:15" ht="28.8" x14ac:dyDescent="0.3">
      <c r="A7" t="s">
        <v>5</v>
      </c>
      <c r="B7" s="4" t="s">
        <v>36</v>
      </c>
      <c r="D7" s="4"/>
      <c r="E7" s="13">
        <v>100</v>
      </c>
      <c r="F7" s="13">
        <v>100</v>
      </c>
      <c r="G7" s="13" t="s">
        <v>129</v>
      </c>
      <c r="I7" s="9"/>
      <c r="J7" s="9"/>
    </row>
    <row r="8" spans="1:15" ht="28.8" x14ac:dyDescent="0.3">
      <c r="A8" t="s">
        <v>6</v>
      </c>
      <c r="B8" s="4" t="s">
        <v>37</v>
      </c>
      <c r="C8" t="s">
        <v>132</v>
      </c>
      <c r="D8" s="4"/>
      <c r="E8" s="13">
        <v>100</v>
      </c>
      <c r="F8" s="13">
        <v>100</v>
      </c>
      <c r="G8" s="13" t="s">
        <v>133</v>
      </c>
      <c r="I8" s="9"/>
      <c r="J8" s="9"/>
      <c r="O8" t="s">
        <v>24</v>
      </c>
    </row>
    <row r="9" spans="1:15" ht="28.8" x14ac:dyDescent="0.3">
      <c r="A9" t="s">
        <v>7</v>
      </c>
      <c r="B9" s="4" t="s">
        <v>38</v>
      </c>
      <c r="C9" t="s">
        <v>117</v>
      </c>
      <c r="D9" s="4"/>
      <c r="E9" s="13">
        <v>20</v>
      </c>
      <c r="F9" s="13">
        <v>100</v>
      </c>
      <c r="G9" s="13" t="s">
        <v>131</v>
      </c>
      <c r="I9" s="9"/>
      <c r="J9" s="9"/>
      <c r="O9" t="s">
        <v>25</v>
      </c>
    </row>
    <row r="10" spans="1:15" ht="28.8" x14ac:dyDescent="0.3">
      <c r="A10" t="s">
        <v>8</v>
      </c>
      <c r="B10" s="4" t="s">
        <v>39</v>
      </c>
      <c r="D10" s="4"/>
      <c r="E10" s="13">
        <v>100</v>
      </c>
      <c r="F10" s="13">
        <v>100</v>
      </c>
      <c r="G10" s="13" t="s">
        <v>129</v>
      </c>
      <c r="I10" s="9"/>
      <c r="J10" s="9"/>
      <c r="O10" t="s">
        <v>26</v>
      </c>
    </row>
    <row r="11" spans="1:15" ht="28.8" x14ac:dyDescent="0.3">
      <c r="A11" t="s">
        <v>9</v>
      </c>
      <c r="B11" s="4" t="s">
        <v>32</v>
      </c>
      <c r="D11" s="4"/>
      <c r="E11" s="13">
        <v>100</v>
      </c>
      <c r="F11" s="13">
        <v>100</v>
      </c>
      <c r="G11" s="13" t="s">
        <v>129</v>
      </c>
      <c r="I11" s="9"/>
      <c r="J11" s="9"/>
      <c r="O11" t="s">
        <v>27</v>
      </c>
    </row>
    <row r="12" spans="1:15" ht="28.8" x14ac:dyDescent="0.3">
      <c r="A12" t="s">
        <v>10</v>
      </c>
      <c r="B12" s="4" t="s">
        <v>41</v>
      </c>
      <c r="D12" s="4"/>
      <c r="E12" s="13">
        <v>100</v>
      </c>
      <c r="F12" s="13">
        <v>40</v>
      </c>
      <c r="G12" s="13" t="s">
        <v>129</v>
      </c>
      <c r="I12" s="9"/>
      <c r="J12" s="9"/>
    </row>
    <row r="13" spans="1:15" ht="28.8" x14ac:dyDescent="0.3">
      <c r="A13" t="s">
        <v>11</v>
      </c>
      <c r="B13" s="4" t="s">
        <v>40</v>
      </c>
      <c r="D13" s="4"/>
      <c r="E13" s="13">
        <v>100</v>
      </c>
      <c r="F13" s="13">
        <v>100</v>
      </c>
      <c r="G13" s="13" t="s">
        <v>134</v>
      </c>
      <c r="I13" s="9"/>
      <c r="J13" s="9"/>
    </row>
    <row r="14" spans="1:15" ht="28.8" x14ac:dyDescent="0.3">
      <c r="A14" t="s">
        <v>12</v>
      </c>
      <c r="B14" s="4" t="s">
        <v>34</v>
      </c>
      <c r="C14" t="s">
        <v>103</v>
      </c>
      <c r="E14" s="13">
        <v>30</v>
      </c>
      <c r="F14" s="13">
        <v>60</v>
      </c>
      <c r="G14" s="13" t="s">
        <v>135</v>
      </c>
      <c r="I14" s="9"/>
      <c r="J14" s="9"/>
    </row>
    <row r="15" spans="1:15" ht="28.8" x14ac:dyDescent="0.3">
      <c r="A15" t="s">
        <v>13</v>
      </c>
      <c r="B15" s="4" t="s">
        <v>35</v>
      </c>
      <c r="E15" s="13">
        <v>40</v>
      </c>
      <c r="F15" s="13">
        <v>100</v>
      </c>
      <c r="G15" s="13" t="s">
        <v>133</v>
      </c>
      <c r="I15" s="9"/>
      <c r="J15" s="9"/>
    </row>
    <row r="16" spans="1:15" ht="28.8" x14ac:dyDescent="0.3">
      <c r="A16" t="s">
        <v>14</v>
      </c>
      <c r="B16" s="4" t="s">
        <v>33</v>
      </c>
      <c r="D16" s="4"/>
      <c r="E16" s="13">
        <v>100</v>
      </c>
      <c r="F16" s="13">
        <v>100</v>
      </c>
      <c r="G16" s="13" t="s">
        <v>133</v>
      </c>
      <c r="I16" s="9"/>
      <c r="J16" s="9"/>
    </row>
    <row r="17" spans="1:10" x14ac:dyDescent="0.3">
      <c r="A17" t="s">
        <v>15</v>
      </c>
      <c r="B17" s="7" t="s">
        <v>113</v>
      </c>
      <c r="E17" s="13">
        <v>100</v>
      </c>
      <c r="F17" s="13">
        <v>100</v>
      </c>
      <c r="G17" s="13" t="s">
        <v>136</v>
      </c>
      <c r="I17" s="9"/>
      <c r="J17" s="9"/>
    </row>
    <row r="18" spans="1:10" x14ac:dyDescent="0.3">
      <c r="A18" t="s">
        <v>104</v>
      </c>
      <c r="B18" s="7" t="s">
        <v>108</v>
      </c>
      <c r="E18" s="13">
        <v>100</v>
      </c>
      <c r="F18" s="13">
        <v>256</v>
      </c>
      <c r="G18" s="13" t="s">
        <v>133</v>
      </c>
      <c r="I18" s="9"/>
      <c r="J18" s="9"/>
    </row>
    <row r="19" spans="1:10" x14ac:dyDescent="0.3">
      <c r="A19" t="s">
        <v>105</v>
      </c>
      <c r="B19" s="7" t="s">
        <v>109</v>
      </c>
      <c r="E19" s="13">
        <v>40</v>
      </c>
      <c r="F19" s="13">
        <v>200</v>
      </c>
      <c r="G19" s="13" t="s">
        <v>137</v>
      </c>
      <c r="I19" s="9"/>
      <c r="J19" s="9"/>
    </row>
    <row r="20" spans="1:10" x14ac:dyDescent="0.3">
      <c r="A20" t="s">
        <v>106</v>
      </c>
      <c r="B20" s="7" t="s">
        <v>110</v>
      </c>
      <c r="E20" s="13">
        <v>100</v>
      </c>
      <c r="F20" s="13">
        <v>100</v>
      </c>
      <c r="G20" s="13" t="s">
        <v>133</v>
      </c>
      <c r="I20" s="9"/>
      <c r="J20" s="9"/>
    </row>
    <row r="21" spans="1:10" x14ac:dyDescent="0.3">
      <c r="A21" t="s">
        <v>112</v>
      </c>
      <c r="B21" s="7" t="s">
        <v>111</v>
      </c>
      <c r="C21" t="s">
        <v>107</v>
      </c>
      <c r="E21" s="13">
        <v>100</v>
      </c>
      <c r="F21" s="13" t="s">
        <v>138</v>
      </c>
      <c r="G21" s="13" t="s">
        <v>133</v>
      </c>
    </row>
  </sheetData>
  <hyperlinks>
    <hyperlink ref="B11" r:id="rId1" display="https://www.hindawi.com/journals/js/2015/258619/" xr:uid="{65CB8F4E-F79D-45B8-ABB6-63C99F6AE8C8}"/>
    <hyperlink ref="B16" r:id="rId2" display="https://delta-onera.github.io/publication/2017-GRETSI" xr:uid="{CD2789E6-9E9A-4530-9EB6-0832CA2A8289}"/>
    <hyperlink ref="B14" r:id="rId3" display="https://lirias.kuleuven.be/bitstream/123456789/566754/1/4166_final.pdf" xr:uid="{2578AD06-FD42-4012-BE80-9B671728E058}"/>
    <hyperlink ref="B15" r:id="rId4" display="https://www.tandfonline.com/doi/abs/10.1080/2150704X.2017.1331053" xr:uid="{F631BB5E-344F-4D04-9E93-50F33D66B7C3}"/>
    <hyperlink ref="B7" r:id="rId5" display="https://ieeexplore.ieee.org/stamp/stamp.jsp?arnumber=8344565" xr:uid="{7AFF0D93-9E99-48FA-B0D5-7002B474B9B6}"/>
    <hyperlink ref="B8" r:id="rId6" display="https://arxiv.org/abs/1604.03519" xr:uid="{41A5A1AC-4909-4993-85B4-B894921B45A6}"/>
    <hyperlink ref="B9" r:id="rId7" display="http://elib.dlr.de/106352/2/CNN.pdf" xr:uid="{4D25DFC2-6C44-4D70-B41E-358AB7BC9863}"/>
    <hyperlink ref="B10" r:id="rId8" display="http://www.mdpi.com/2072-4292/9/1/67" xr:uid="{0B625FA8-EC7A-44B5-AE97-0398A285C2BB}"/>
    <hyperlink ref="B13" r:id="rId9" display="https://arxiv.org/abs/1802.10478" xr:uid="{DB708FB8-2F51-454C-808E-ED4651069AA4}"/>
    <hyperlink ref="B12" r:id="rId10" display="https://ieeexplore.ieee.org/document/8297014/" xr:uid="{14E4BAE4-2273-41C4-A811-30D856A8FA40}"/>
    <hyperlink ref="B18" r:id="rId11" xr:uid="{F2F3CDE3-7C90-40E8-8D29-4CDC3EAD3B0A}"/>
    <hyperlink ref="B19" r:id="rId12" xr:uid="{586002A2-BF7B-4164-8AA1-B655C95204AC}"/>
    <hyperlink ref="B20" r:id="rId13" xr:uid="{8DD0E468-FD8D-420B-B9AB-1CAACE543CC6}"/>
    <hyperlink ref="B21" r:id="rId14" xr:uid="{43C58465-3164-4EA6-BB85-DA017BB71B38}"/>
    <hyperlink ref="B17" r:id="rId15" xr:uid="{DA9DAECB-03AF-4F43-BCBC-5B0665E54B4A}"/>
  </hyperlinks>
  <pageMargins left="0.7" right="0.7" top="0.78740157499999996" bottom="0.78740157499999996" header="0.3" footer="0.3"/>
  <pageSetup paperSize="9" orientation="portrait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55E4-CE36-4205-AEE2-BC6F65DFCCE7}">
  <dimension ref="A1:AM22"/>
  <sheetViews>
    <sheetView topLeftCell="A16" workbookViewId="0">
      <selection activeCell="AG31" sqref="AG31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6.0776467323303223</v>
      </c>
      <c r="C4">
        <v>6.1133594539769023</v>
      </c>
      <c r="D4">
        <v>6.0419340106837423</v>
      </c>
      <c r="E4">
        <v>3.5712721646580015E-2</v>
      </c>
      <c r="F4">
        <v>9.4446532726287842</v>
      </c>
      <c r="G4">
        <v>9.5847925339114592</v>
      </c>
      <c r="H4">
        <v>9.3045140113461091</v>
      </c>
      <c r="I4">
        <v>0.14013926128267506</v>
      </c>
      <c r="K4">
        <v>82053</v>
      </c>
      <c r="L4">
        <v>82791</v>
      </c>
      <c r="M4">
        <v>81315</v>
      </c>
      <c r="N4">
        <v>738</v>
      </c>
      <c r="O4">
        <v>63.517665130568361</v>
      </c>
      <c r="P4">
        <v>64.349425106349244</v>
      </c>
      <c r="Q4">
        <v>62.685905154787477</v>
      </c>
      <c r="R4">
        <v>0.83175997578088356</v>
      </c>
      <c r="S4">
        <v>49.4845137535196</v>
      </c>
      <c r="T4">
        <v>50.321636047743326</v>
      </c>
      <c r="U4">
        <v>48.647391459295875</v>
      </c>
      <c r="V4">
        <v>0.83712229422372531</v>
      </c>
      <c r="W4">
        <v>0.36737023648047329</v>
      </c>
      <c r="X4">
        <f>W4*100</f>
        <v>36.737023648047327</v>
      </c>
      <c r="Y4">
        <v>0.37521329997915098</v>
      </c>
      <c r="Z4">
        <v>0.3595271729817956</v>
      </c>
      <c r="AA4">
        <v>7.8430634986776937E-3</v>
      </c>
      <c r="AB4">
        <f>AA4*100</f>
        <v>0.78430634986776937</v>
      </c>
    </row>
    <row r="5" spans="1:39" x14ac:dyDescent="0.3">
      <c r="A5" t="s">
        <v>1</v>
      </c>
      <c r="F5">
        <v>8.209953784942627</v>
      </c>
      <c r="G5">
        <v>8.2284190093675829</v>
      </c>
      <c r="H5">
        <v>8.191488560517671</v>
      </c>
      <c r="I5">
        <v>1.8465224424955906E-2</v>
      </c>
      <c r="K5">
        <v>86539</v>
      </c>
      <c r="L5">
        <v>86946</v>
      </c>
      <c r="M5">
        <v>86132</v>
      </c>
      <c r="N5">
        <v>407</v>
      </c>
      <c r="O5">
        <v>68.27956989247312</v>
      </c>
      <c r="P5">
        <v>68.971755137717523</v>
      </c>
      <c r="Q5">
        <v>67.587384647228717</v>
      </c>
      <c r="R5">
        <v>0.69218524524440284</v>
      </c>
      <c r="S5">
        <v>50.616871396598491</v>
      </c>
      <c r="T5">
        <v>51.531605764382377</v>
      </c>
      <c r="U5">
        <v>49.702137028814604</v>
      </c>
      <c r="V5">
        <v>0.91473436778388617</v>
      </c>
      <c r="W5">
        <v>0.41593675868720831</v>
      </c>
      <c r="X5">
        <f t="shared" ref="X5:X22" si="0">W5*100</f>
        <v>41.59367586872083</v>
      </c>
      <c r="Y5">
        <v>0.41629111979749533</v>
      </c>
      <c r="Z5">
        <v>0.41558239757692128</v>
      </c>
      <c r="AA5">
        <v>3.5436111028702699E-4</v>
      </c>
      <c r="AB5">
        <f t="shared" ref="AB5:AB22" si="1">AA5*100</f>
        <v>3.5436111028702699E-2</v>
      </c>
    </row>
    <row r="6" spans="1:39" x14ac:dyDescent="0.3">
      <c r="A6" t="s">
        <v>2</v>
      </c>
      <c r="B6">
        <v>1.203907251358032</v>
      </c>
      <c r="C6">
        <v>1.2130272921406933</v>
      </c>
      <c r="D6">
        <v>1.1947872105753707</v>
      </c>
      <c r="E6">
        <v>9.1200407826612651E-3</v>
      </c>
      <c r="F6">
        <v>3.1692981719970703E-2</v>
      </c>
      <c r="G6">
        <v>5.927254898932463E-2</v>
      </c>
      <c r="H6">
        <v>4.1134144506167758E-3</v>
      </c>
      <c r="I6">
        <v>2.7579567269353927E-2</v>
      </c>
      <c r="J6">
        <v>0</v>
      </c>
      <c r="K6">
        <v>80229</v>
      </c>
      <c r="L6">
        <v>81378</v>
      </c>
      <c r="M6">
        <v>79080</v>
      </c>
      <c r="N6">
        <v>1149</v>
      </c>
      <c r="O6">
        <v>54.992319508448553</v>
      </c>
      <c r="P6">
        <v>55.20476942725886</v>
      </c>
      <c r="Q6">
        <v>54.779869589638245</v>
      </c>
      <c r="R6">
        <v>0.21244991881030728</v>
      </c>
      <c r="S6">
        <v>41.026571689081528</v>
      </c>
      <c r="T6">
        <v>41.614044868214407</v>
      </c>
      <c r="U6">
        <v>40.43909850994865</v>
      </c>
      <c r="V6">
        <v>0.58747317913287844</v>
      </c>
      <c r="W6">
        <v>0.17902001736710771</v>
      </c>
      <c r="X6">
        <f t="shared" si="0"/>
        <v>17.902001736710773</v>
      </c>
      <c r="Y6">
        <v>0.18550917142175696</v>
      </c>
      <c r="Z6">
        <v>0.17253086331245845</v>
      </c>
      <c r="AA6">
        <v>6.4891540546492543E-3</v>
      </c>
      <c r="AB6">
        <f t="shared" si="1"/>
        <v>0.64891540546492543</v>
      </c>
    </row>
    <row r="7" spans="1:39" x14ac:dyDescent="0.3">
      <c r="A7" t="s">
        <v>3</v>
      </c>
      <c r="B7">
        <v>6.0689117908477783</v>
      </c>
      <c r="C7">
        <v>6.1458425841482764</v>
      </c>
      <c r="D7">
        <v>5.9919809975472802</v>
      </c>
      <c r="E7">
        <v>7.6930793300498124E-2</v>
      </c>
      <c r="F7">
        <v>8.4207897186279297</v>
      </c>
      <c r="G7">
        <v>8.6088722256146308</v>
      </c>
      <c r="H7">
        <v>8.2327072116412285</v>
      </c>
      <c r="I7">
        <v>0.18808250698670115</v>
      </c>
      <c r="J7">
        <v>0</v>
      </c>
      <c r="K7">
        <v>84949</v>
      </c>
      <c r="L7">
        <v>86172</v>
      </c>
      <c r="M7">
        <v>83726</v>
      </c>
      <c r="N7">
        <v>1223</v>
      </c>
      <c r="O7">
        <v>74.654377880184342</v>
      </c>
      <c r="P7">
        <v>75.302934603012261</v>
      </c>
      <c r="Q7">
        <v>74.005821157356422</v>
      </c>
      <c r="R7">
        <v>0.64855672282791943</v>
      </c>
      <c r="S7">
        <v>62.999738328734097</v>
      </c>
      <c r="T7">
        <v>63.226984098839438</v>
      </c>
      <c r="U7">
        <v>62.772492558628755</v>
      </c>
      <c r="V7">
        <v>0.22724577010534119</v>
      </c>
      <c r="W7">
        <v>0.55308831514107581</v>
      </c>
      <c r="X7">
        <f t="shared" si="0"/>
        <v>55.308831514107581</v>
      </c>
      <c r="Y7">
        <v>0.55969792227651116</v>
      </c>
      <c r="Z7">
        <v>0.54647870800564047</v>
      </c>
      <c r="AA7">
        <v>6.6096071354353469E-3</v>
      </c>
      <c r="AB7">
        <f t="shared" si="1"/>
        <v>0.66096071354353469</v>
      </c>
    </row>
    <row r="8" spans="1:39" x14ac:dyDescent="0.3">
      <c r="A8" t="s">
        <v>4</v>
      </c>
      <c r="B8">
        <v>73.986338376998901</v>
      </c>
      <c r="C8">
        <v>74.014047412336396</v>
      </c>
      <c r="D8">
        <v>73.958629341661407</v>
      </c>
      <c r="E8">
        <v>2.770903533749447E-2</v>
      </c>
      <c r="F8">
        <v>0.32226395606994629</v>
      </c>
      <c r="G8">
        <v>0.45186631268992777</v>
      </c>
      <c r="H8">
        <v>0.1926615994499648</v>
      </c>
      <c r="I8">
        <v>0.12960235661998148</v>
      </c>
      <c r="J8">
        <v>343985152</v>
      </c>
      <c r="K8">
        <v>362627</v>
      </c>
      <c r="L8">
        <v>384197</v>
      </c>
      <c r="M8">
        <v>341057</v>
      </c>
      <c r="N8">
        <v>21570</v>
      </c>
      <c r="O8">
        <v>70.583717357910913</v>
      </c>
      <c r="P8">
        <v>71.264362809712125</v>
      </c>
      <c r="Q8">
        <v>69.903071906109702</v>
      </c>
      <c r="R8">
        <v>0.68064545180121172</v>
      </c>
      <c r="S8">
        <v>59.102858254840491</v>
      </c>
      <c r="T8">
        <v>60.048111473119235</v>
      </c>
      <c r="U8">
        <v>58.157605036561748</v>
      </c>
      <c r="V8">
        <v>0.94525321827874365</v>
      </c>
      <c r="W8">
        <v>0.49799718730400971</v>
      </c>
      <c r="X8">
        <f t="shared" si="0"/>
        <v>49.799718730400969</v>
      </c>
      <c r="Y8">
        <v>0.49887920442897615</v>
      </c>
      <c r="Z8">
        <v>0.49711517017904328</v>
      </c>
      <c r="AA8">
        <v>8.820171249664388E-4</v>
      </c>
      <c r="AB8">
        <f t="shared" si="1"/>
        <v>8.820171249664388E-2</v>
      </c>
      <c r="AD8">
        <v>17199108</v>
      </c>
      <c r="AE8">
        <v>17199108</v>
      </c>
      <c r="AF8">
        <v>0</v>
      </c>
      <c r="AG8">
        <v>7.5531005859375E-4</v>
      </c>
      <c r="AH8">
        <v>6.2530517578125E-2</v>
      </c>
      <c r="AI8">
        <v>65.609390258789063</v>
      </c>
      <c r="AJ8">
        <v>65.672676086425781</v>
      </c>
    </row>
    <row r="9" spans="1:39" x14ac:dyDescent="0.3">
      <c r="A9" t="s">
        <v>5</v>
      </c>
      <c r="B9">
        <v>95.95857048034668</v>
      </c>
      <c r="C9">
        <v>95.960861053972835</v>
      </c>
      <c r="D9">
        <v>95.956279906720525</v>
      </c>
      <c r="E9">
        <v>2.2905736261549237E-3</v>
      </c>
      <c r="F9">
        <v>0.30399370193481451</v>
      </c>
      <c r="G9">
        <v>0.41497275790050392</v>
      </c>
      <c r="H9">
        <v>0.1930146459691251</v>
      </c>
      <c r="I9">
        <v>0.11097905596568941</v>
      </c>
      <c r="J9">
        <v>424448</v>
      </c>
      <c r="K9">
        <v>361435</v>
      </c>
      <c r="L9">
        <v>372918</v>
      </c>
      <c r="M9">
        <v>349952</v>
      </c>
      <c r="N9">
        <v>11483</v>
      </c>
      <c r="O9">
        <v>75.422427035330273</v>
      </c>
      <c r="P9">
        <v>75.995030834626846</v>
      </c>
      <c r="Q9">
        <v>74.8498232360337</v>
      </c>
      <c r="R9">
        <v>0.5726037992965729</v>
      </c>
      <c r="S9">
        <v>69.41748943530439</v>
      </c>
      <c r="T9">
        <v>69.982122453606706</v>
      </c>
      <c r="U9">
        <v>68.852856417002073</v>
      </c>
      <c r="V9">
        <v>0.56463301830231671</v>
      </c>
      <c r="W9">
        <v>0.60663018478864306</v>
      </c>
      <c r="X9">
        <f t="shared" si="0"/>
        <v>60.663018478864302</v>
      </c>
      <c r="Y9">
        <v>0.61042490403542438</v>
      </c>
      <c r="Z9">
        <v>0.60283546554186174</v>
      </c>
      <c r="AA9">
        <v>3.7947192467813196E-3</v>
      </c>
      <c r="AB9">
        <f t="shared" si="1"/>
        <v>0.37947192467813196</v>
      </c>
      <c r="AD9">
        <v>34124</v>
      </c>
      <c r="AE9">
        <v>34124</v>
      </c>
      <c r="AF9">
        <v>0</v>
      </c>
      <c r="AG9">
        <v>1.888275146484375E-2</v>
      </c>
      <c r="AH9">
        <v>0.46279144287109381</v>
      </c>
      <c r="AI9">
        <v>0.1301727294921875</v>
      </c>
      <c r="AJ9">
        <v>0.611846923828125</v>
      </c>
    </row>
    <row r="10" spans="1:39" x14ac:dyDescent="0.3">
      <c r="A10" t="s">
        <v>6</v>
      </c>
      <c r="B10">
        <v>219.82236838340759</v>
      </c>
      <c r="C10">
        <v>219.91356175693008</v>
      </c>
      <c r="D10">
        <v>219.73117500988511</v>
      </c>
      <c r="E10">
        <v>9.1193373522486354E-2</v>
      </c>
      <c r="F10">
        <v>1.585873126983643</v>
      </c>
      <c r="G10">
        <v>1.6968884462906104</v>
      </c>
      <c r="H10">
        <v>1.4748578076766756</v>
      </c>
      <c r="I10">
        <v>0.1110153193069674</v>
      </c>
      <c r="J10">
        <v>8591872</v>
      </c>
      <c r="K10">
        <v>361179</v>
      </c>
      <c r="L10">
        <v>378297</v>
      </c>
      <c r="M10">
        <v>344061</v>
      </c>
      <c r="N10">
        <v>17118</v>
      </c>
      <c r="O10">
        <v>75.268817204301087</v>
      </c>
      <c r="P10">
        <v>75.61510051439943</v>
      </c>
      <c r="Q10">
        <v>74.922533894202743</v>
      </c>
      <c r="R10">
        <v>0.34628331009834312</v>
      </c>
      <c r="S10">
        <v>62.257280434345617</v>
      </c>
      <c r="T10">
        <v>62.96640952255887</v>
      </c>
      <c r="U10">
        <v>61.548151346132364</v>
      </c>
      <c r="V10">
        <v>0.7091290882132526</v>
      </c>
      <c r="W10">
        <v>0.57118045966430386</v>
      </c>
      <c r="X10">
        <f t="shared" si="0"/>
        <v>57.118045966430387</v>
      </c>
      <c r="Y10">
        <v>0.5745656808097569</v>
      </c>
      <c r="Z10">
        <v>0.56779523851885083</v>
      </c>
      <c r="AA10">
        <v>3.3852211454530323E-3</v>
      </c>
      <c r="AB10">
        <f t="shared" si="1"/>
        <v>0.33852211454530323</v>
      </c>
      <c r="AD10">
        <v>386180</v>
      </c>
      <c r="AE10">
        <v>386180</v>
      </c>
      <c r="AF10">
        <v>0</v>
      </c>
      <c r="AG10">
        <v>1.888275146484375E-2</v>
      </c>
      <c r="AH10">
        <v>0.342559814453125</v>
      </c>
      <c r="AI10">
        <v>1.4731597900390621</v>
      </c>
      <c r="AJ10">
        <v>1.834602355957031</v>
      </c>
    </row>
    <row r="11" spans="1:39" s="22" customFormat="1" x14ac:dyDescent="0.3">
      <c r="A11" s="22" t="s">
        <v>7</v>
      </c>
      <c r="B11" s="22">
        <v>1007.979329109192</v>
      </c>
      <c r="C11" s="22">
        <v>1010.210841843</v>
      </c>
      <c r="D11" s="22">
        <v>1005.747816375384</v>
      </c>
      <c r="E11" s="22">
        <v>2.2315127338080174</v>
      </c>
      <c r="F11" s="22">
        <v>24.853400945663449</v>
      </c>
      <c r="G11" s="22">
        <v>25.672998349810001</v>
      </c>
      <c r="H11" s="22">
        <v>24.033803541516896</v>
      </c>
      <c r="I11" s="22">
        <v>0.81959740414655258</v>
      </c>
      <c r="J11" s="22">
        <v>13812736</v>
      </c>
      <c r="K11" s="22">
        <v>362219</v>
      </c>
      <c r="L11" s="22">
        <v>365013</v>
      </c>
      <c r="M11" s="22">
        <v>359425</v>
      </c>
      <c r="N11" s="22">
        <v>2794</v>
      </c>
      <c r="O11" s="22">
        <v>40.476190476190482</v>
      </c>
      <c r="P11" s="22">
        <v>40.613277879000002</v>
      </c>
      <c r="Q11" s="22">
        <v>40.339103073380961</v>
      </c>
      <c r="R11" s="22">
        <v>0.13708740280952014</v>
      </c>
      <c r="S11" s="22">
        <v>28.299142919025961</v>
      </c>
      <c r="T11" s="22">
        <v>28.526982798352002</v>
      </c>
      <c r="U11" s="22">
        <v>28.07130303969992</v>
      </c>
      <c r="V11" s="22">
        <v>0.22783987932604077</v>
      </c>
      <c r="W11" s="22">
        <v>0.1787481290790959</v>
      </c>
      <c r="X11">
        <f t="shared" si="0"/>
        <v>17.87481290790959</v>
      </c>
      <c r="Y11" s="22">
        <v>0.17879276298300001</v>
      </c>
      <c r="Z11" s="22">
        <v>0.1787034951751918</v>
      </c>
      <c r="AA11" s="22">
        <v>4.4633903904106598E-5</v>
      </c>
      <c r="AB11">
        <f t="shared" si="1"/>
        <v>4.4633903904106598E-3</v>
      </c>
      <c r="AD11" s="22">
        <v>1078500</v>
      </c>
      <c r="AE11" s="22">
        <v>1078500</v>
      </c>
      <c r="AF11" s="22">
        <v>0</v>
      </c>
      <c r="AG11" s="22">
        <v>0.55062103271484375</v>
      </c>
      <c r="AH11" s="22">
        <v>39.029815673828118</v>
      </c>
      <c r="AI11" s="22">
        <v>4.1141510009765616</v>
      </c>
      <c r="AJ11" s="22">
        <v>43.694587707519531</v>
      </c>
    </row>
    <row r="12" spans="1:39" x14ac:dyDescent="0.3">
      <c r="A12" t="s">
        <v>8</v>
      </c>
      <c r="B12">
        <v>81.918837785720825</v>
      </c>
      <c r="C12">
        <v>81.938964862717413</v>
      </c>
      <c r="D12">
        <v>81.898710708724238</v>
      </c>
      <c r="E12">
        <v>2.0127076996587334E-2</v>
      </c>
      <c r="F12">
        <v>0.26855754852294922</v>
      </c>
      <c r="G12">
        <v>0.45327329584563081</v>
      </c>
      <c r="H12">
        <v>8.3841801200267629E-2</v>
      </c>
      <c r="I12">
        <v>0.18471574732268159</v>
      </c>
      <c r="J12">
        <v>641536</v>
      </c>
      <c r="K12">
        <v>362139</v>
      </c>
      <c r="L12">
        <v>371004</v>
      </c>
      <c r="M12">
        <v>353274</v>
      </c>
      <c r="N12">
        <v>8865</v>
      </c>
      <c r="O12">
        <v>76.574500768049163</v>
      </c>
      <c r="P12">
        <v>76.848955980278049</v>
      </c>
      <c r="Q12">
        <v>76.300045555820276</v>
      </c>
      <c r="R12">
        <v>0.27445521222888658</v>
      </c>
      <c r="S12">
        <v>67.831532063746138</v>
      </c>
      <c r="T12">
        <v>68.047453361201548</v>
      </c>
      <c r="U12">
        <v>67.615610766290729</v>
      </c>
      <c r="V12">
        <v>0.21592129745540944</v>
      </c>
      <c r="W12">
        <v>0.61636035520793897</v>
      </c>
      <c r="X12">
        <f t="shared" si="0"/>
        <v>61.636035520793897</v>
      </c>
      <c r="Y12">
        <v>0.62420970335573256</v>
      </c>
      <c r="Z12">
        <v>0.60851100706014538</v>
      </c>
      <c r="AA12">
        <v>7.8493481477935889E-3</v>
      </c>
      <c r="AB12">
        <f t="shared" si="1"/>
        <v>0.78493481477935889</v>
      </c>
      <c r="AD12">
        <v>39716</v>
      </c>
      <c r="AE12">
        <v>39716</v>
      </c>
      <c r="AF12">
        <v>0</v>
      </c>
      <c r="AG12">
        <v>1.888275146484375E-2</v>
      </c>
      <c r="AH12">
        <v>0.260528564453125</v>
      </c>
      <c r="AI12">
        <v>0.1515045166015625</v>
      </c>
      <c r="AJ12">
        <v>0.43091583251953119</v>
      </c>
    </row>
    <row r="13" spans="1:39" x14ac:dyDescent="0.3">
      <c r="A13" t="s">
        <v>9</v>
      </c>
      <c r="B13">
        <v>42.334039688110352</v>
      </c>
      <c r="C13">
        <v>42.427735730671252</v>
      </c>
      <c r="D13">
        <v>42.240343645549451</v>
      </c>
      <c r="E13">
        <v>9.3696042560900139E-2</v>
      </c>
      <c r="F13">
        <v>0.26574039459228521</v>
      </c>
      <c r="G13">
        <v>0.44013063207523262</v>
      </c>
      <c r="H13">
        <v>9.1350157109337804E-2</v>
      </c>
      <c r="I13">
        <v>0.17439023748294741</v>
      </c>
      <c r="J13">
        <v>857600</v>
      </c>
      <c r="K13">
        <v>362555</v>
      </c>
      <c r="L13">
        <v>379278</v>
      </c>
      <c r="M13">
        <v>345832</v>
      </c>
      <c r="N13">
        <v>16723</v>
      </c>
      <c r="O13">
        <v>63.594470046082947</v>
      </c>
      <c r="P13">
        <v>63.984905624260556</v>
      </c>
      <c r="Q13">
        <v>63.204034467905338</v>
      </c>
      <c r="R13">
        <v>0.39043557817760899</v>
      </c>
      <c r="S13">
        <v>46.949988139071962</v>
      </c>
      <c r="T13">
        <v>47.91141389982846</v>
      </c>
      <c r="U13">
        <v>45.988562378315464</v>
      </c>
      <c r="V13">
        <v>0.96142576075649799</v>
      </c>
      <c r="W13">
        <v>0.33988582870455047</v>
      </c>
      <c r="X13">
        <f t="shared" si="0"/>
        <v>33.988582870455048</v>
      </c>
      <c r="Y13">
        <v>0.34511469034056375</v>
      </c>
      <c r="Z13">
        <v>0.3346569670685372</v>
      </c>
      <c r="AA13">
        <v>5.2288616360132711E-3</v>
      </c>
      <c r="AB13">
        <f t="shared" si="1"/>
        <v>0.52288616360132711</v>
      </c>
      <c r="AD13">
        <v>70964</v>
      </c>
      <c r="AE13">
        <v>70964</v>
      </c>
      <c r="AF13">
        <v>0</v>
      </c>
      <c r="AG13">
        <v>7.5531005859375E-4</v>
      </c>
      <c r="AH13">
        <v>3.314208984375E-2</v>
      </c>
      <c r="AI13">
        <v>0.2707061767578125</v>
      </c>
      <c r="AJ13">
        <v>0.30460357666015619</v>
      </c>
    </row>
    <row r="14" spans="1:39" x14ac:dyDescent="0.3">
      <c r="A14" t="s">
        <v>10</v>
      </c>
      <c r="B14">
        <v>357.00672960281372</v>
      </c>
      <c r="C14">
        <v>357.10516502567611</v>
      </c>
      <c r="D14">
        <v>356.90829417995133</v>
      </c>
      <c r="E14">
        <v>9.8435422862394262E-2</v>
      </c>
      <c r="F14">
        <v>0.92075443267822266</v>
      </c>
      <c r="G14">
        <v>1.0842828222853711</v>
      </c>
      <c r="H14">
        <v>0.75722604307107422</v>
      </c>
      <c r="I14">
        <v>0.16352838960714844</v>
      </c>
      <c r="J14">
        <v>2442752</v>
      </c>
      <c r="K14">
        <v>340763</v>
      </c>
      <c r="L14">
        <v>348460</v>
      </c>
      <c r="M14">
        <v>333066</v>
      </c>
      <c r="N14">
        <v>7697</v>
      </c>
      <c r="O14">
        <v>76.19047619047619</v>
      </c>
      <c r="P14">
        <v>77.109725177140589</v>
      </c>
      <c r="Q14">
        <v>75.27122720381179</v>
      </c>
      <c r="R14">
        <v>0.91924898666439958</v>
      </c>
      <c r="S14">
        <v>65.288930226255147</v>
      </c>
      <c r="T14">
        <v>65.818716034553802</v>
      </c>
      <c r="U14">
        <v>64.759144417956492</v>
      </c>
      <c r="V14">
        <v>0.52978580829865507</v>
      </c>
      <c r="W14">
        <v>0.61272420056361376</v>
      </c>
      <c r="X14">
        <f t="shared" si="0"/>
        <v>61.272420056361376</v>
      </c>
      <c r="Y14">
        <v>0.61852760383691219</v>
      </c>
      <c r="Z14">
        <v>0.60692079729031534</v>
      </c>
      <c r="AA14">
        <v>5.8034032732984242E-3</v>
      </c>
      <c r="AB14">
        <f t="shared" si="1"/>
        <v>0.58034032732984242</v>
      </c>
      <c r="AD14">
        <v>77524</v>
      </c>
      <c r="AE14">
        <v>77524</v>
      </c>
      <c r="AF14">
        <v>0</v>
      </c>
      <c r="AG14">
        <v>3.701019287109375E-2</v>
      </c>
      <c r="AH14">
        <v>1.968658447265625</v>
      </c>
      <c r="AI14">
        <v>0.2957305908203125</v>
      </c>
      <c r="AJ14">
        <v>2.3013992309570308</v>
      </c>
    </row>
    <row r="15" spans="1:39" s="22" customFormat="1" x14ac:dyDescent="0.3">
      <c r="A15" s="22" t="s">
        <v>11</v>
      </c>
      <c r="B15" s="22">
        <v>119.4709477424622</v>
      </c>
      <c r="C15" s="22">
        <v>122.495889265</v>
      </c>
      <c r="D15" s="22">
        <v>116.4460062199244</v>
      </c>
      <c r="E15" s="22">
        <v>3.0249415225378016</v>
      </c>
      <c r="F15" s="22">
        <v>0.55151605606079102</v>
      </c>
      <c r="G15" s="22">
        <v>0.69298834794999997</v>
      </c>
      <c r="H15" s="22">
        <v>0.41004376417158206</v>
      </c>
      <c r="I15" s="22">
        <v>0.14147229188920896</v>
      </c>
      <c r="J15" s="22">
        <v>1246016000</v>
      </c>
      <c r="K15" s="22">
        <v>362595</v>
      </c>
      <c r="L15" s="22">
        <v>376187</v>
      </c>
      <c r="M15" s="22">
        <v>349003</v>
      </c>
      <c r="N15" s="22">
        <v>13592</v>
      </c>
      <c r="O15" s="22">
        <v>49.692780337941628</v>
      </c>
      <c r="P15" s="22">
        <v>50.824977946540002</v>
      </c>
      <c r="Q15" s="22">
        <v>48.560582729343253</v>
      </c>
      <c r="R15" s="22">
        <v>1.1321976085983749</v>
      </c>
      <c r="S15" s="22">
        <v>32.43107769423559</v>
      </c>
      <c r="T15" s="22">
        <v>32.839485902</v>
      </c>
      <c r="U15" s="22">
        <v>32.02266948647118</v>
      </c>
      <c r="V15" s="22">
        <v>0.40840820776440978</v>
      </c>
      <c r="W15" s="22">
        <v>2.1186338547566831E-2</v>
      </c>
      <c r="X15">
        <f t="shared" si="0"/>
        <v>2.1186338547566832</v>
      </c>
      <c r="Y15" s="22">
        <v>2.17689298E-2</v>
      </c>
      <c r="Z15" s="22">
        <v>2.0603747295133663E-2</v>
      </c>
      <c r="AA15" s="22">
        <v>5.8259125243316848E-4</v>
      </c>
      <c r="AB15">
        <f t="shared" si="1"/>
        <v>5.8259125243316848E-2</v>
      </c>
      <c r="AD15" s="22">
        <v>103834318</v>
      </c>
      <c r="AE15" s="22">
        <v>103834318</v>
      </c>
      <c r="AF15" s="22">
        <v>0</v>
      </c>
      <c r="AG15" s="22">
        <v>6.79779052734375E-3</v>
      </c>
      <c r="AH15" s="22">
        <v>0.795013427734375</v>
      </c>
      <c r="AI15" s="22">
        <v>396.09648895263672</v>
      </c>
      <c r="AJ15" s="22">
        <v>396.89830017089838</v>
      </c>
    </row>
    <row r="16" spans="1:39" s="22" customFormat="1" x14ac:dyDescent="0.3">
      <c r="A16" s="22" t="s">
        <v>12</v>
      </c>
      <c r="B16" s="22">
        <v>4538.5462818145752</v>
      </c>
      <c r="C16" s="22">
        <v>4539.4827539819998</v>
      </c>
      <c r="D16" s="22">
        <v>4537.6098096471505</v>
      </c>
      <c r="E16" s="22">
        <v>0.93647216742465389</v>
      </c>
      <c r="F16" s="22">
        <v>3.1946113109588619</v>
      </c>
      <c r="G16" s="22">
        <v>3.549388225255</v>
      </c>
      <c r="H16" s="22">
        <v>2.8398343966627237</v>
      </c>
      <c r="I16" s="22">
        <v>0.35477691429613811</v>
      </c>
      <c r="J16" s="22">
        <v>32577536</v>
      </c>
      <c r="K16" s="22">
        <v>348763</v>
      </c>
      <c r="L16" s="22">
        <v>350132</v>
      </c>
      <c r="M16" s="22">
        <v>347394</v>
      </c>
      <c r="N16" s="22">
        <v>1369</v>
      </c>
      <c r="O16" s="22">
        <v>16.205837173579109</v>
      </c>
      <c r="P16" s="22">
        <v>16.436219848907001</v>
      </c>
      <c r="Q16" s="22">
        <v>15.975454498251217</v>
      </c>
      <c r="R16" s="22">
        <v>0.23038267532789192</v>
      </c>
      <c r="S16" s="22">
        <v>11.54092341201026</v>
      </c>
      <c r="T16" s="22">
        <v>11.853690762299999</v>
      </c>
      <c r="U16" s="22">
        <v>11.22815606172052</v>
      </c>
      <c r="V16" s="22">
        <v>0.31276735028973945</v>
      </c>
      <c r="W16" s="22">
        <v>8.8196667013291138E-2</v>
      </c>
      <c r="X16">
        <f t="shared" si="0"/>
        <v>8.8196667013291137</v>
      </c>
      <c r="Y16" s="22">
        <v>8.94792856E-2</v>
      </c>
      <c r="Z16" s="22">
        <v>8.6914048426582277E-2</v>
      </c>
      <c r="AA16" s="22">
        <v>1.2826185867088613E-3</v>
      </c>
      <c r="AB16">
        <f t="shared" si="1"/>
        <v>0.12826185867088613</v>
      </c>
      <c r="AD16" s="22">
        <v>2616100</v>
      </c>
      <c r="AE16" s="22">
        <v>2616100</v>
      </c>
      <c r="AF16" s="22">
        <v>0</v>
      </c>
      <c r="AG16" s="22">
        <v>3.09375</v>
      </c>
      <c r="AH16" s="22">
        <v>1.711700439453125</v>
      </c>
      <c r="AI16" s="22">
        <v>9.9796295166015625</v>
      </c>
      <c r="AJ16" s="22">
        <v>14.785079956054689</v>
      </c>
    </row>
    <row r="17" spans="1:36" x14ac:dyDescent="0.3">
      <c r="A17" t="s">
        <v>13</v>
      </c>
      <c r="B17">
        <v>140.36667680740359</v>
      </c>
      <c r="C17">
        <v>140.42643221763822</v>
      </c>
      <c r="D17">
        <v>140.30692139716896</v>
      </c>
      <c r="E17">
        <v>5.975541023462938E-2</v>
      </c>
      <c r="F17">
        <v>0.47623777389526373</v>
      </c>
      <c r="G17">
        <v>0.71513677981735757</v>
      </c>
      <c r="H17">
        <v>0.23733876797316988</v>
      </c>
      <c r="I17">
        <v>0.23889900592209384</v>
      </c>
      <c r="J17">
        <v>58533888</v>
      </c>
      <c r="K17">
        <v>362483</v>
      </c>
      <c r="L17">
        <v>370488</v>
      </c>
      <c r="M17">
        <v>354478</v>
      </c>
      <c r="N17">
        <v>8005</v>
      </c>
      <c r="O17">
        <v>65.130568356374809</v>
      </c>
      <c r="P17">
        <v>65.79403166094194</v>
      </c>
      <c r="Q17">
        <v>64.467105051807678</v>
      </c>
      <c r="R17">
        <v>0.66346330456713076</v>
      </c>
      <c r="S17">
        <v>51.268221107370117</v>
      </c>
      <c r="T17">
        <v>51.753114253803588</v>
      </c>
      <c r="U17">
        <v>50.783327960936646</v>
      </c>
      <c r="V17">
        <v>0.48489314643347114</v>
      </c>
      <c r="W17">
        <v>0.43513074190764778</v>
      </c>
      <c r="X17">
        <f t="shared" si="0"/>
        <v>43.513074190764776</v>
      </c>
      <c r="Y17">
        <v>0.43614647379607696</v>
      </c>
      <c r="Z17">
        <v>0.43411501001921859</v>
      </c>
      <c r="AA17">
        <v>1.0157318884291833E-3</v>
      </c>
      <c r="AB17">
        <f t="shared" si="1"/>
        <v>0.10157318884291833</v>
      </c>
      <c r="AD17">
        <v>4795882</v>
      </c>
      <c r="AE17">
        <v>4795882</v>
      </c>
      <c r="AF17">
        <v>0</v>
      </c>
      <c r="AG17">
        <v>6.118011474609375E-2</v>
      </c>
      <c r="AH17">
        <v>0.1431427001953125</v>
      </c>
      <c r="AI17">
        <v>18.29483795166016</v>
      </c>
      <c r="AJ17">
        <v>18.499160766601559</v>
      </c>
    </row>
    <row r="18" spans="1:36" x14ac:dyDescent="0.3">
      <c r="A18" t="s">
        <v>14</v>
      </c>
      <c r="B18" t="s">
        <v>150</v>
      </c>
      <c r="C18" s="19"/>
      <c r="D18" s="19"/>
      <c r="E18" t="e">
        <v>#VALUE!</v>
      </c>
      <c r="X18">
        <f t="shared" si="0"/>
        <v>0</v>
      </c>
      <c r="AB18">
        <f t="shared" si="1"/>
        <v>0</v>
      </c>
    </row>
    <row r="19" spans="1:36" x14ac:dyDescent="0.3">
      <c r="A19" t="s">
        <v>15</v>
      </c>
      <c r="B19" t="s">
        <v>150</v>
      </c>
      <c r="C19" s="19"/>
      <c r="D19" s="19"/>
      <c r="E19" t="e">
        <v>#VALUE!</v>
      </c>
      <c r="X19">
        <f t="shared" si="0"/>
        <v>0</v>
      </c>
      <c r="AB19">
        <f t="shared" si="1"/>
        <v>0</v>
      </c>
    </row>
    <row r="20" spans="1:36" s="16" customFormat="1" x14ac:dyDescent="0.3">
      <c r="A20" s="16" t="s">
        <v>104</v>
      </c>
      <c r="B20" s="16" t="s">
        <v>151</v>
      </c>
      <c r="E20" s="16" t="e">
        <v>#VALUE!</v>
      </c>
      <c r="I20" s="16">
        <v>0</v>
      </c>
      <c r="N20" s="16">
        <v>0</v>
      </c>
      <c r="R20" s="16">
        <v>0</v>
      </c>
      <c r="V20" s="16">
        <v>0</v>
      </c>
      <c r="X20">
        <f t="shared" si="0"/>
        <v>0</v>
      </c>
      <c r="AA20" s="16">
        <v>0</v>
      </c>
      <c r="AB20">
        <f t="shared" si="1"/>
        <v>0</v>
      </c>
    </row>
    <row r="21" spans="1:36" x14ac:dyDescent="0.3">
      <c r="A21" t="s">
        <v>105</v>
      </c>
      <c r="B21">
        <v>31.404599905014042</v>
      </c>
      <c r="C21">
        <v>31.413814954905963</v>
      </c>
      <c r="D21">
        <v>31.395384855122121</v>
      </c>
      <c r="E21">
        <v>9.2150498919210122E-3</v>
      </c>
      <c r="F21">
        <v>0.28764629364013672</v>
      </c>
      <c r="G21">
        <v>0.42053437138393379</v>
      </c>
      <c r="H21">
        <v>0.15475821589633965</v>
      </c>
      <c r="I21">
        <v>0.13288807774379707</v>
      </c>
      <c r="J21">
        <v>46645248</v>
      </c>
      <c r="K21">
        <v>396131</v>
      </c>
      <c r="L21">
        <v>404035</v>
      </c>
      <c r="M21">
        <v>388227</v>
      </c>
      <c r="N21">
        <v>7904</v>
      </c>
      <c r="O21">
        <v>77.112135176651307</v>
      </c>
      <c r="P21">
        <v>77.382537277952721</v>
      </c>
      <c r="Q21">
        <v>76.841733075349893</v>
      </c>
      <c r="R21">
        <v>0.27040210130141418</v>
      </c>
      <c r="S21">
        <v>64.456054015069284</v>
      </c>
      <c r="T21">
        <v>64.65443946060968</v>
      </c>
      <c r="U21">
        <v>64.257668569528889</v>
      </c>
      <c r="V21">
        <v>0.19838544554039572</v>
      </c>
      <c r="W21">
        <v>0.60905392088701338</v>
      </c>
      <c r="X21">
        <f t="shared" si="0"/>
        <v>60.90539208870134</v>
      </c>
      <c r="Y21">
        <v>0.60906660234046761</v>
      </c>
      <c r="Z21">
        <v>0.60904123943355915</v>
      </c>
      <c r="AA21">
        <v>1.2681453454232994E-5</v>
      </c>
      <c r="AB21">
        <f t="shared" si="1"/>
        <v>1.2681453454232994E-3</v>
      </c>
      <c r="AD21">
        <v>2304624</v>
      </c>
      <c r="AE21">
        <v>2304624</v>
      </c>
      <c r="AF21">
        <v>0</v>
      </c>
      <c r="AG21">
        <v>6.79779052734375E-3</v>
      </c>
      <c r="AH21">
        <v>1.6099853515625</v>
      </c>
      <c r="AI21">
        <v>8.79144287109375</v>
      </c>
      <c r="AJ21">
        <v>10.40822601318359</v>
      </c>
    </row>
    <row r="22" spans="1:36" x14ac:dyDescent="0.3">
      <c r="A22" t="s">
        <v>106</v>
      </c>
      <c r="B22">
        <v>48.790728330612183</v>
      </c>
      <c r="C22">
        <v>48.860165278639641</v>
      </c>
      <c r="D22">
        <v>48.721291382584724</v>
      </c>
      <c r="E22">
        <v>6.9436948027458811E-2</v>
      </c>
      <c r="F22">
        <v>0.39119172096252441</v>
      </c>
      <c r="G22">
        <v>0.44363947527445513</v>
      </c>
      <c r="H22">
        <v>0.3387439666505937</v>
      </c>
      <c r="I22">
        <v>5.2447754311930717E-2</v>
      </c>
      <c r="J22">
        <v>22774272</v>
      </c>
      <c r="K22">
        <v>362323</v>
      </c>
      <c r="L22">
        <v>380765</v>
      </c>
      <c r="M22">
        <v>343881</v>
      </c>
      <c r="N22">
        <v>18442</v>
      </c>
      <c r="O22">
        <v>74.270353302611369</v>
      </c>
      <c r="P22">
        <v>75.250660031683907</v>
      </c>
      <c r="Q22">
        <v>73.290046573538831</v>
      </c>
      <c r="R22">
        <v>0.98030672907253802</v>
      </c>
      <c r="S22">
        <v>65.792380687362808</v>
      </c>
      <c r="T22">
        <v>65.947783198011606</v>
      </c>
      <c r="U22">
        <v>65.63697817671401</v>
      </c>
      <c r="V22">
        <v>0.1554025106487984</v>
      </c>
      <c r="W22">
        <v>0.59256211239595002</v>
      </c>
      <c r="X22">
        <f t="shared" si="0"/>
        <v>59.256211239595004</v>
      </c>
      <c r="Y22">
        <v>0.6018705939897554</v>
      </c>
      <c r="Z22">
        <v>0.58325363080214465</v>
      </c>
      <c r="AA22">
        <v>9.3084815938053733E-3</v>
      </c>
      <c r="AB22">
        <f t="shared" si="1"/>
        <v>0.93084815938053733</v>
      </c>
      <c r="AD22">
        <v>1135804</v>
      </c>
      <c r="AE22">
        <v>1135804</v>
      </c>
      <c r="AF22">
        <v>0</v>
      </c>
      <c r="AG22">
        <v>6.118011474609375E-2</v>
      </c>
      <c r="AH22">
        <v>0.13812255859375</v>
      </c>
      <c r="AI22">
        <v>4.3327484130859384</v>
      </c>
      <c r="AJ22">
        <v>4.5320510864257813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D68E-9136-4768-BA24-6F1B47705E38}">
  <dimension ref="A1:AM22"/>
  <sheetViews>
    <sheetView topLeftCell="A19" workbookViewId="0">
      <selection activeCell="AG36" sqref="AG36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6.6265542507171631</v>
      </c>
      <c r="C4">
        <v>6.6267601353585315</v>
      </c>
      <c r="D4">
        <v>6.6263483660757947</v>
      </c>
      <c r="E4">
        <v>2.0588464136839235E-4</v>
      </c>
      <c r="F4">
        <v>10.28725981712341</v>
      </c>
      <c r="G4">
        <v>10.356013443629186</v>
      </c>
      <c r="H4">
        <v>10.218506190617633</v>
      </c>
      <c r="I4">
        <v>6.8753626505776211E-2</v>
      </c>
      <c r="K4">
        <v>82053</v>
      </c>
      <c r="L4">
        <v>82352</v>
      </c>
      <c r="M4">
        <v>81754</v>
      </c>
      <c r="N4">
        <v>299</v>
      </c>
      <c r="O4">
        <v>60.291858678955457</v>
      </c>
      <c r="P4">
        <v>60.768570853908834</v>
      </c>
      <c r="Q4">
        <v>59.81514650400208</v>
      </c>
      <c r="R4">
        <v>0.47671217495337714</v>
      </c>
      <c r="S4">
        <v>47.342327010943002</v>
      </c>
      <c r="T4">
        <v>48.016921517189559</v>
      </c>
      <c r="U4">
        <v>46.667732504696446</v>
      </c>
      <c r="V4">
        <v>0.67459450624655659</v>
      </c>
      <c r="W4">
        <v>0.31879163727664001</v>
      </c>
      <c r="X4">
        <f>W4*100</f>
        <v>31.879163727664</v>
      </c>
      <c r="Y4">
        <v>0.32256580044916872</v>
      </c>
      <c r="Z4">
        <v>0.31501747410411129</v>
      </c>
      <c r="AA4">
        <v>3.7741631725287106E-3</v>
      </c>
      <c r="AB4">
        <f>AA4*100</f>
        <v>0.37741631725287106</v>
      </c>
    </row>
    <row r="5" spans="1:39" x14ac:dyDescent="0.3">
      <c r="A5" t="s">
        <v>1</v>
      </c>
      <c r="F5">
        <v>9.0034308433532715</v>
      </c>
      <c r="G5">
        <v>9.0343019860028786</v>
      </c>
      <c r="H5">
        <v>8.9725597007036644</v>
      </c>
      <c r="I5">
        <v>3.0871142649607108E-2</v>
      </c>
      <c r="K5">
        <v>85791</v>
      </c>
      <c r="L5">
        <v>86938</v>
      </c>
      <c r="M5">
        <v>84644</v>
      </c>
      <c r="N5">
        <v>1147</v>
      </c>
      <c r="O5">
        <v>65.668202764976968</v>
      </c>
      <c r="P5">
        <v>66.429151986143893</v>
      </c>
      <c r="Q5">
        <v>64.907253543810043</v>
      </c>
      <c r="R5">
        <v>0.76094922116692487</v>
      </c>
      <c r="S5">
        <v>51.146487618222523</v>
      </c>
      <c r="T5">
        <v>51.237258607988849</v>
      </c>
      <c r="U5">
        <v>51.055716628456196</v>
      </c>
      <c r="V5">
        <v>9.0770989766326693E-2</v>
      </c>
      <c r="W5">
        <v>0.40768490954888942</v>
      </c>
      <c r="X5">
        <f t="shared" ref="X5:X22" si="0">W5*100</f>
        <v>40.768490954888939</v>
      </c>
      <c r="Y5">
        <v>0.41475685799421796</v>
      </c>
      <c r="Z5">
        <v>0.40061296110356087</v>
      </c>
      <c r="AA5">
        <v>7.0719484453285464E-3</v>
      </c>
      <c r="AB5">
        <f t="shared" ref="AB5:AB22" si="1">AA5*100</f>
        <v>0.70719484453285464</v>
      </c>
    </row>
    <row r="6" spans="1:39" x14ac:dyDescent="0.3">
      <c r="A6" t="s">
        <v>2</v>
      </c>
      <c r="B6">
        <v>0.98321199417114258</v>
      </c>
      <c r="C6">
        <v>1.0741649737230643</v>
      </c>
      <c r="D6">
        <v>0.89225901461922086</v>
      </c>
      <c r="E6">
        <v>9.095297955192172E-2</v>
      </c>
      <c r="F6">
        <v>2.2324800491333011E-2</v>
      </c>
      <c r="G6">
        <v>0.14200297060568912</v>
      </c>
      <c r="H6">
        <v>-9.73533696230231E-2</v>
      </c>
      <c r="I6">
        <v>0.11967817011435611</v>
      </c>
      <c r="J6">
        <v>0</v>
      </c>
      <c r="K6">
        <v>80229</v>
      </c>
      <c r="L6">
        <v>81203</v>
      </c>
      <c r="M6">
        <v>79255</v>
      </c>
      <c r="N6">
        <v>974</v>
      </c>
      <c r="O6">
        <v>51.689708141321049</v>
      </c>
      <c r="P6">
        <v>51.729660515312894</v>
      </c>
      <c r="Q6">
        <v>51.649755767329204</v>
      </c>
      <c r="R6">
        <v>3.9952373991845036E-2</v>
      </c>
      <c r="S6">
        <v>38.257474963127983</v>
      </c>
      <c r="T6">
        <v>38.909553982814892</v>
      </c>
      <c r="U6">
        <v>37.605395943441074</v>
      </c>
      <c r="V6">
        <v>0.65207901968690862</v>
      </c>
      <c r="W6">
        <v>0.1195429559286611</v>
      </c>
      <c r="X6">
        <f t="shared" si="0"/>
        <v>11.95429559286611</v>
      </c>
      <c r="Y6">
        <v>0.1233618843943815</v>
      </c>
      <c r="Z6">
        <v>0.11572402746294069</v>
      </c>
      <c r="AA6">
        <v>3.8189284657204059E-3</v>
      </c>
      <c r="AB6">
        <f t="shared" si="1"/>
        <v>0.38189284657204059</v>
      </c>
    </row>
    <row r="7" spans="1:39" x14ac:dyDescent="0.3">
      <c r="A7" t="s">
        <v>3</v>
      </c>
      <c r="B7">
        <v>5.9711179733276367</v>
      </c>
      <c r="C7">
        <v>6.0099582744107423</v>
      </c>
      <c r="D7">
        <v>5.9322776722445312</v>
      </c>
      <c r="E7">
        <v>3.8840301083105544E-2</v>
      </c>
      <c r="F7">
        <v>8.9202849864959717</v>
      </c>
      <c r="G7">
        <v>9.0276112313576746</v>
      </c>
      <c r="H7">
        <v>8.8129587416342687</v>
      </c>
      <c r="I7">
        <v>0.10732624486170295</v>
      </c>
      <c r="J7">
        <v>0</v>
      </c>
      <c r="K7">
        <v>84949</v>
      </c>
      <c r="L7">
        <v>85203</v>
      </c>
      <c r="M7">
        <v>84695</v>
      </c>
      <c r="N7">
        <v>254</v>
      </c>
      <c r="O7">
        <v>65.745007680491554</v>
      </c>
      <c r="P7">
        <v>66.188390440891098</v>
      </c>
      <c r="Q7">
        <v>65.30162492009201</v>
      </c>
      <c r="R7">
        <v>0.44338276039954394</v>
      </c>
      <c r="S7">
        <v>53.924275300028881</v>
      </c>
      <c r="T7">
        <v>54.203507619455522</v>
      </c>
      <c r="U7">
        <v>53.645042980602241</v>
      </c>
      <c r="V7">
        <v>0.27923231942664017</v>
      </c>
      <c r="W7">
        <v>0.40877412865015988</v>
      </c>
      <c r="X7">
        <f t="shared" si="0"/>
        <v>40.877412865015991</v>
      </c>
      <c r="Y7">
        <v>0.41086344827404708</v>
      </c>
      <c r="Z7">
        <v>0.40668480902627269</v>
      </c>
      <c r="AA7">
        <v>2.0893196238871981E-3</v>
      </c>
      <c r="AB7">
        <f t="shared" si="1"/>
        <v>0.20893196238871981</v>
      </c>
    </row>
    <row r="8" spans="1:39" x14ac:dyDescent="0.3">
      <c r="A8" t="s">
        <v>4</v>
      </c>
      <c r="B8">
        <v>73.284385442733765</v>
      </c>
      <c r="C8">
        <v>73.307550135040415</v>
      </c>
      <c r="D8">
        <v>73.261220750427114</v>
      </c>
      <c r="E8">
        <v>2.3164692306650636E-2</v>
      </c>
      <c r="F8">
        <v>0.2794501781463623</v>
      </c>
      <c r="G8">
        <v>0.29249543699385255</v>
      </c>
      <c r="H8">
        <v>0.26640491929887206</v>
      </c>
      <c r="I8">
        <v>1.3045258847490249E-2</v>
      </c>
      <c r="J8">
        <v>345050112</v>
      </c>
      <c r="K8">
        <v>362555</v>
      </c>
      <c r="L8">
        <v>364040</v>
      </c>
      <c r="M8">
        <v>361070</v>
      </c>
      <c r="N8">
        <v>1485</v>
      </c>
      <c r="O8">
        <v>66.820276497695858</v>
      </c>
      <c r="P8">
        <v>67.517410198806189</v>
      </c>
      <c r="Q8">
        <v>66.123142796585526</v>
      </c>
      <c r="R8">
        <v>0.69713370111033157</v>
      </c>
      <c r="S8">
        <v>52.113683631311403</v>
      </c>
      <c r="T8">
        <v>52.390709769746948</v>
      </c>
      <c r="U8">
        <v>51.836657492875858</v>
      </c>
      <c r="V8">
        <v>0.27702613843554502</v>
      </c>
      <c r="W8">
        <v>0.42672343062501839</v>
      </c>
      <c r="X8">
        <f t="shared" si="0"/>
        <v>42.672343062501838</v>
      </c>
      <c r="Y8">
        <v>0.43666613323454462</v>
      </c>
      <c r="Z8">
        <v>0.41678072801549215</v>
      </c>
      <c r="AA8">
        <v>9.9427026095262327E-3</v>
      </c>
      <c r="AB8">
        <f t="shared" si="1"/>
        <v>0.99427026095262327</v>
      </c>
      <c r="AD8">
        <v>17252356</v>
      </c>
      <c r="AE8">
        <v>17252356</v>
      </c>
      <c r="AF8">
        <v>0</v>
      </c>
      <c r="AG8">
        <v>8.544921875E-4</v>
      </c>
      <c r="AH8">
        <v>6.2530517578125E-2</v>
      </c>
      <c r="AI8">
        <v>65.812515258789063</v>
      </c>
      <c r="AJ8">
        <v>65.875900268554688</v>
      </c>
    </row>
    <row r="9" spans="1:39" x14ac:dyDescent="0.3">
      <c r="A9" t="s">
        <v>5</v>
      </c>
      <c r="B9">
        <v>93.234823226928711</v>
      </c>
      <c r="C9">
        <v>93.235492819774791</v>
      </c>
      <c r="D9">
        <v>93.234153634082631</v>
      </c>
      <c r="E9">
        <v>6.69592846080036E-4</v>
      </c>
      <c r="F9">
        <v>0.29913020133972168</v>
      </c>
      <c r="G9">
        <v>0.35219063798756506</v>
      </c>
      <c r="H9">
        <v>0.2460697646918783</v>
      </c>
      <c r="I9">
        <v>5.3060436647843379E-2</v>
      </c>
      <c r="J9">
        <v>430592</v>
      </c>
      <c r="K9">
        <v>361435</v>
      </c>
      <c r="L9">
        <v>363426</v>
      </c>
      <c r="M9">
        <v>359444</v>
      </c>
      <c r="N9">
        <v>1991</v>
      </c>
      <c r="O9">
        <v>72.273425499231962</v>
      </c>
      <c r="P9">
        <v>72.523860914977206</v>
      </c>
      <c r="Q9">
        <v>72.022990083486718</v>
      </c>
      <c r="R9">
        <v>0.25043541574524397</v>
      </c>
      <c r="S9">
        <v>57.397295052691817</v>
      </c>
      <c r="T9">
        <v>58.105938519342793</v>
      </c>
      <c r="U9">
        <v>56.688651586040841</v>
      </c>
      <c r="V9">
        <v>0.70864346665097599</v>
      </c>
      <c r="W9">
        <v>0.5408412371697997</v>
      </c>
      <c r="X9">
        <f t="shared" si="0"/>
        <v>54.084123716979974</v>
      </c>
      <c r="Y9">
        <v>0.55062756630447607</v>
      </c>
      <c r="Z9">
        <v>0.53105490803512334</v>
      </c>
      <c r="AA9">
        <v>9.7863291346763637E-3</v>
      </c>
      <c r="AB9">
        <f t="shared" si="1"/>
        <v>0.97863291346763637</v>
      </c>
      <c r="AD9">
        <v>34684</v>
      </c>
      <c r="AE9">
        <v>34684</v>
      </c>
      <c r="AF9">
        <v>0</v>
      </c>
      <c r="AG9">
        <v>2.13623046875E-2</v>
      </c>
      <c r="AH9">
        <v>0.524627685546875</v>
      </c>
      <c r="AI9">
        <v>0.1323089599609375</v>
      </c>
      <c r="AJ9">
        <v>0.6782989501953125</v>
      </c>
    </row>
    <row r="10" spans="1:39" x14ac:dyDescent="0.3">
      <c r="A10" t="s">
        <v>6</v>
      </c>
      <c r="B10">
        <v>219.71916174888611</v>
      </c>
      <c r="C10">
        <v>219.76770897582733</v>
      </c>
      <c r="D10">
        <v>219.67061452194488</v>
      </c>
      <c r="E10">
        <v>4.8547226941224153E-2</v>
      </c>
      <c r="F10">
        <v>1.561492919921875</v>
      </c>
      <c r="G10">
        <v>1.6483151162135861</v>
      </c>
      <c r="H10">
        <v>1.4746707236301639</v>
      </c>
      <c r="I10">
        <v>8.6822196291711062E-2</v>
      </c>
      <c r="J10">
        <v>9257472</v>
      </c>
      <c r="K10">
        <v>361179</v>
      </c>
      <c r="L10">
        <v>363586</v>
      </c>
      <c r="M10">
        <v>358772</v>
      </c>
      <c r="N10">
        <v>2407</v>
      </c>
      <c r="O10">
        <v>67.972350230414747</v>
      </c>
      <c r="P10">
        <v>67.994510165976507</v>
      </c>
      <c r="Q10">
        <v>67.950190294852987</v>
      </c>
      <c r="R10">
        <v>2.215993556175988E-2</v>
      </c>
      <c r="S10">
        <v>54.46492870772849</v>
      </c>
      <c r="T10">
        <v>54.723343847595928</v>
      </c>
      <c r="U10">
        <v>54.206513567861052</v>
      </c>
      <c r="V10">
        <v>0.25841513986743792</v>
      </c>
      <c r="W10">
        <v>0.45492494518468551</v>
      </c>
      <c r="X10">
        <f t="shared" si="0"/>
        <v>45.492494518468554</v>
      </c>
      <c r="Y10">
        <v>0.46011329144117746</v>
      </c>
      <c r="Z10">
        <v>0.44973659892819356</v>
      </c>
      <c r="AA10">
        <v>5.1883462564919491E-3</v>
      </c>
      <c r="AB10">
        <f t="shared" si="1"/>
        <v>0.51883462564919491</v>
      </c>
      <c r="AD10">
        <v>419460</v>
      </c>
      <c r="AE10">
        <v>419460</v>
      </c>
      <c r="AF10">
        <v>0</v>
      </c>
      <c r="AG10">
        <v>2.13623046875E-2</v>
      </c>
      <c r="AH10">
        <v>0.342559814453125</v>
      </c>
      <c r="AI10">
        <v>1.6001129150390621</v>
      </c>
      <c r="AJ10">
        <v>1.9640350341796879</v>
      </c>
    </row>
    <row r="11" spans="1:39" s="22" customFormat="1" x14ac:dyDescent="0.3">
      <c r="A11" s="22" t="s">
        <v>7</v>
      </c>
      <c r="B11" s="22">
        <v>1206.7412564754491</v>
      </c>
      <c r="C11" s="22">
        <v>1206.9822246000001</v>
      </c>
      <c r="D11" s="22">
        <v>1206.500288350898</v>
      </c>
      <c r="E11" s="22">
        <v>0.24096812455104555</v>
      </c>
      <c r="F11" s="22">
        <v>29.626051425933841</v>
      </c>
      <c r="G11" s="22">
        <v>29.680474765</v>
      </c>
      <c r="H11" s="22">
        <v>29.571628086867683</v>
      </c>
      <c r="I11" s="22">
        <v>5.442333906615815E-2</v>
      </c>
      <c r="J11" s="22">
        <v>14367232</v>
      </c>
      <c r="K11" s="22">
        <v>362219</v>
      </c>
      <c r="L11" s="22">
        <v>363807</v>
      </c>
      <c r="M11" s="22">
        <v>360631</v>
      </c>
      <c r="N11" s="22">
        <v>1588</v>
      </c>
      <c r="O11" s="22">
        <v>35.637480798771122</v>
      </c>
      <c r="P11" s="22">
        <v>36.606396496773826</v>
      </c>
      <c r="Q11" s="22">
        <v>34.668565100768419</v>
      </c>
      <c r="R11" s="22">
        <v>0.96891569800270361</v>
      </c>
      <c r="S11" s="22">
        <v>23.479686871499741</v>
      </c>
      <c r="T11" s="22">
        <v>23.815997301168583</v>
      </c>
      <c r="U11" s="22">
        <v>23.143376441830899</v>
      </c>
      <c r="V11" s="22">
        <v>0.33631042966884195</v>
      </c>
      <c r="W11" s="22">
        <v>9.4674217437301658E-2</v>
      </c>
      <c r="X11">
        <f t="shared" si="0"/>
        <v>9.4674217437301653</v>
      </c>
      <c r="Y11" s="22">
        <v>0.10289422824360203</v>
      </c>
      <c r="Z11" s="22">
        <v>8.6454206631001285E-2</v>
      </c>
      <c r="AA11" s="22">
        <v>8.2200108063003735E-3</v>
      </c>
      <c r="AB11">
        <f t="shared" si="1"/>
        <v>0.8220010806300373</v>
      </c>
      <c r="AD11" s="22">
        <v>1081828</v>
      </c>
      <c r="AE11" s="22">
        <v>1081828</v>
      </c>
      <c r="AF11" s="22">
        <v>0</v>
      </c>
      <c r="AG11" s="22">
        <v>0.6229248046875</v>
      </c>
      <c r="AH11" s="22">
        <v>45.244171142578118</v>
      </c>
      <c r="AI11" s="22">
        <v>4.1268463134765616</v>
      </c>
      <c r="AJ11" s="22">
        <v>49.993942260742188</v>
      </c>
    </row>
    <row r="12" spans="1:39" x14ac:dyDescent="0.3">
      <c r="A12" t="s">
        <v>8</v>
      </c>
      <c r="B12">
        <v>95.366816282272339</v>
      </c>
      <c r="C12">
        <v>95.414431451317967</v>
      </c>
      <c r="D12">
        <v>95.319201113226711</v>
      </c>
      <c r="E12">
        <v>4.7615169045627681E-2</v>
      </c>
      <c r="F12">
        <v>0.30355358123779302</v>
      </c>
      <c r="G12">
        <v>0.38157147251039047</v>
      </c>
      <c r="H12">
        <v>0.22553568996519557</v>
      </c>
      <c r="I12">
        <v>7.801789127259745E-2</v>
      </c>
      <c r="J12">
        <v>694784</v>
      </c>
      <c r="K12">
        <v>362139</v>
      </c>
      <c r="L12">
        <v>368593</v>
      </c>
      <c r="M12">
        <v>355685</v>
      </c>
      <c r="N12">
        <v>6454</v>
      </c>
      <c r="O12">
        <v>76.420890937019976</v>
      </c>
      <c r="P12" s="22">
        <v>76.94080639475348</v>
      </c>
      <c r="Q12" s="22">
        <v>75.900975479286473</v>
      </c>
      <c r="R12" s="22">
        <v>0.51991545773350367</v>
      </c>
      <c r="S12" s="22">
        <v>65.476229750786629</v>
      </c>
      <c r="T12" s="22">
        <v>66.285839738034355</v>
      </c>
      <c r="U12" s="22">
        <v>64.666619763538904</v>
      </c>
      <c r="V12" s="22">
        <v>0.80960998724772537</v>
      </c>
      <c r="W12" s="22">
        <v>0.60975643093409149</v>
      </c>
      <c r="X12">
        <f t="shared" si="0"/>
        <v>60.975643093409147</v>
      </c>
      <c r="Y12" s="22">
        <v>0.61044055017007448</v>
      </c>
      <c r="Z12" s="22">
        <v>0.60907231169810849</v>
      </c>
      <c r="AA12" s="22">
        <v>6.8411923598299396E-4</v>
      </c>
      <c r="AB12">
        <f t="shared" si="1"/>
        <v>6.8411923598299396E-2</v>
      </c>
      <c r="AC12" s="22"/>
      <c r="AD12">
        <v>43044</v>
      </c>
      <c r="AE12">
        <v>43044</v>
      </c>
      <c r="AF12">
        <v>0</v>
      </c>
      <c r="AG12">
        <v>2.13623046875E-2</v>
      </c>
      <c r="AH12">
        <v>0.295440673828125</v>
      </c>
      <c r="AI12">
        <v>0.1641998291015625</v>
      </c>
      <c r="AJ12">
        <v>0.4810028076171875</v>
      </c>
    </row>
    <row r="13" spans="1:39" x14ac:dyDescent="0.3">
      <c r="A13" t="s">
        <v>9</v>
      </c>
      <c r="B13">
        <v>43.242474555969238</v>
      </c>
      <c r="C13">
        <v>43.338239487665497</v>
      </c>
      <c r="D13">
        <v>43.14670962427298</v>
      </c>
      <c r="E13">
        <v>9.576493169625877E-2</v>
      </c>
      <c r="F13">
        <v>0.27706289291381841</v>
      </c>
      <c r="G13">
        <v>0.29801990553839097</v>
      </c>
      <c r="H13">
        <v>0.25610588028924586</v>
      </c>
      <c r="I13">
        <v>2.0957012624572557E-2</v>
      </c>
      <c r="J13">
        <v>977408</v>
      </c>
      <c r="K13">
        <v>362555</v>
      </c>
      <c r="L13">
        <v>364353</v>
      </c>
      <c r="M13">
        <v>360757</v>
      </c>
      <c r="N13">
        <v>1798</v>
      </c>
      <c r="O13">
        <v>61.136712749615981</v>
      </c>
      <c r="P13" s="22">
        <v>61.84546139234461</v>
      </c>
      <c r="Q13" s="22">
        <v>60.427964106887352</v>
      </c>
      <c r="R13" s="22">
        <v>0.70874864272862936</v>
      </c>
      <c r="S13" s="22">
        <v>44.829047928463133</v>
      </c>
      <c r="T13" s="22">
        <v>45.111150719331967</v>
      </c>
      <c r="U13" s="22">
        <v>44.5469451375943</v>
      </c>
      <c r="V13" s="22">
        <v>0.28210279086883361</v>
      </c>
      <c r="W13" s="22">
        <v>0.29021477399440843</v>
      </c>
      <c r="X13">
        <f t="shared" si="0"/>
        <v>29.021477399440844</v>
      </c>
      <c r="Y13" s="22">
        <v>0.29158359415449897</v>
      </c>
      <c r="Z13" s="22">
        <v>0.28884595383431788</v>
      </c>
      <c r="AA13" s="22">
        <v>1.3688201600905447E-3</v>
      </c>
      <c r="AB13">
        <f t="shared" si="1"/>
        <v>0.13688201600905447</v>
      </c>
      <c r="AC13" s="22"/>
      <c r="AD13">
        <v>81024</v>
      </c>
      <c r="AE13">
        <v>81024</v>
      </c>
      <c r="AF13">
        <v>0</v>
      </c>
      <c r="AG13">
        <v>8.544921875E-4</v>
      </c>
      <c r="AH13">
        <v>3.741455078125E-2</v>
      </c>
      <c r="AI13">
        <v>0.30908203125</v>
      </c>
      <c r="AJ13">
        <v>0.34735107421875</v>
      </c>
    </row>
    <row r="14" spans="1:39" x14ac:dyDescent="0.3">
      <c r="A14" t="s">
        <v>10</v>
      </c>
      <c r="B14">
        <v>357.33667874336243</v>
      </c>
      <c r="C14">
        <v>357.34060225984854</v>
      </c>
      <c r="D14">
        <v>357.33275522687632</v>
      </c>
      <c r="E14">
        <v>3.9235164861111116E-3</v>
      </c>
      <c r="F14">
        <v>1.0025954246521001</v>
      </c>
      <c r="G14">
        <v>1.0337471533079843</v>
      </c>
      <c r="H14">
        <v>0.97144369599621583</v>
      </c>
      <c r="I14">
        <v>3.1151728655884225E-2</v>
      </c>
      <c r="J14">
        <v>2627072</v>
      </c>
      <c r="K14">
        <v>340763</v>
      </c>
      <c r="L14">
        <v>341526</v>
      </c>
      <c r="M14">
        <v>340000</v>
      </c>
      <c r="N14">
        <v>763</v>
      </c>
      <c r="O14">
        <v>72.043010752688176</v>
      </c>
      <c r="P14" s="22">
        <v>72.47582221076685</v>
      </c>
      <c r="Q14" s="22">
        <v>71.610199294609501</v>
      </c>
      <c r="R14" s="22">
        <v>0.4328114580786746</v>
      </c>
      <c r="S14" s="22">
        <v>60.262788030496488</v>
      </c>
      <c r="T14" s="22">
        <v>60.564215852907566</v>
      </c>
      <c r="U14" s="22">
        <v>59.961360208085409</v>
      </c>
      <c r="V14" s="22">
        <v>0.30142782241107824</v>
      </c>
      <c r="W14" s="22">
        <v>0.5498417082778071</v>
      </c>
      <c r="X14">
        <f t="shared" si="0"/>
        <v>54.984170827780709</v>
      </c>
      <c r="Y14" s="22">
        <v>0.55118051403872992</v>
      </c>
      <c r="Z14" s="22">
        <v>0.54850290251688427</v>
      </c>
      <c r="AA14" s="22">
        <v>1.3388057609228232E-3</v>
      </c>
      <c r="AB14">
        <f t="shared" si="1"/>
        <v>0.13388057609228232</v>
      </c>
      <c r="AC14" s="22"/>
      <c r="AD14">
        <v>86740</v>
      </c>
      <c r="AE14">
        <v>86740</v>
      </c>
      <c r="AF14">
        <v>0</v>
      </c>
      <c r="AG14">
        <v>4.18701171875E-2</v>
      </c>
      <c r="AH14">
        <v>2.251007080078125</v>
      </c>
      <c r="AI14">
        <v>0.3308868408203125</v>
      </c>
      <c r="AJ14">
        <v>2.6237640380859379</v>
      </c>
    </row>
    <row r="15" spans="1:39" s="22" customFormat="1" x14ac:dyDescent="0.3">
      <c r="A15" s="22" t="s">
        <v>11</v>
      </c>
      <c r="B15" s="22">
        <v>138.4231595993042</v>
      </c>
      <c r="C15" s="22">
        <v>138.43800798000001</v>
      </c>
      <c r="D15" s="22">
        <v>138.40831121860839</v>
      </c>
      <c r="E15" s="22">
        <v>1.4848380695809738E-2</v>
      </c>
      <c r="F15" s="22">
        <v>0.6518547534942627</v>
      </c>
      <c r="G15" s="22">
        <v>0.67187765430000002</v>
      </c>
      <c r="H15" s="22">
        <v>0.63183185268852537</v>
      </c>
      <c r="I15" s="22">
        <v>2.002290080573732E-2</v>
      </c>
      <c r="J15" s="22">
        <v>1453634048</v>
      </c>
      <c r="K15" s="22">
        <v>362595</v>
      </c>
      <c r="L15" s="22">
        <v>363897</v>
      </c>
      <c r="M15" s="22">
        <v>361293</v>
      </c>
      <c r="N15" s="22">
        <v>1302</v>
      </c>
      <c r="O15" s="22">
        <v>33.947772657450081</v>
      </c>
      <c r="P15" s="22">
        <v>34.826300372357238</v>
      </c>
      <c r="Q15" s="22">
        <v>33.069244942542923</v>
      </c>
      <c r="R15" s="22">
        <v>0.87852771490715753</v>
      </c>
      <c r="S15" s="22">
        <v>30.315500685871061</v>
      </c>
      <c r="T15" s="22">
        <v>30.737596848275142</v>
      </c>
      <c r="U15" s="22">
        <v>29.89340452346698</v>
      </c>
      <c r="V15" s="22">
        <v>0.4220961624040811</v>
      </c>
      <c r="W15" s="22">
        <v>-2.0768721659747452E-2</v>
      </c>
      <c r="X15">
        <f t="shared" si="0"/>
        <v>-2.0768721659747453</v>
      </c>
      <c r="Y15" s="22">
        <v>-1.6072477511916632E-2</v>
      </c>
      <c r="Z15" s="22">
        <v>-2.5464965807578271E-2</v>
      </c>
      <c r="AA15" s="22">
        <v>4.6962441478308192E-3</v>
      </c>
      <c r="AB15">
        <f t="shared" si="1"/>
        <v>0.46962441478308192</v>
      </c>
      <c r="AD15" s="22">
        <v>121135822</v>
      </c>
      <c r="AE15" s="22">
        <v>121135822</v>
      </c>
      <c r="AF15" s="22">
        <v>0</v>
      </c>
      <c r="AG15" s="22">
        <v>7.6904296875E-3</v>
      </c>
      <c r="AH15" s="22">
        <v>0.9259796142578125</v>
      </c>
      <c r="AI15" s="22">
        <v>462.09648895263672</v>
      </c>
      <c r="AJ15" s="22">
        <v>463.03015899658197</v>
      </c>
    </row>
    <row r="16" spans="1:39" s="22" customFormat="1" x14ac:dyDescent="0.3">
      <c r="A16" s="22" t="s">
        <v>12</v>
      </c>
      <c r="B16" s="22">
        <v>4477.6914422512054</v>
      </c>
      <c r="C16" s="22">
        <v>4477.9881905000002</v>
      </c>
      <c r="D16" s="22">
        <v>4477.3946940024107</v>
      </c>
      <c r="E16" s="22">
        <v>0.29674824879475636</v>
      </c>
      <c r="F16" s="22">
        <v>3.6780791282653809</v>
      </c>
      <c r="G16" s="22">
        <v>3.6900798744999999</v>
      </c>
      <c r="H16" s="22">
        <v>3.6660783820307619</v>
      </c>
      <c r="I16" s="22">
        <v>1.2000746234618997E-2</v>
      </c>
      <c r="J16" s="22">
        <v>33655808</v>
      </c>
      <c r="K16" s="22">
        <v>348763</v>
      </c>
      <c r="L16" s="22">
        <v>350187</v>
      </c>
      <c r="M16" s="22">
        <v>347339</v>
      </c>
      <c r="N16" s="22">
        <v>1424</v>
      </c>
      <c r="O16" s="22">
        <v>17.281105990783409</v>
      </c>
      <c r="P16" s="22">
        <v>18.137329373307164</v>
      </c>
      <c r="Q16" s="22">
        <v>16.424882608259654</v>
      </c>
      <c r="R16" s="22">
        <v>0.85622338252375485</v>
      </c>
      <c r="S16" s="22">
        <v>12.14589972874573</v>
      </c>
      <c r="T16" s="22">
        <v>12.697983176248286</v>
      </c>
      <c r="U16" s="22">
        <v>11.593816281243175</v>
      </c>
      <c r="V16" s="22">
        <v>0.55208344750255556</v>
      </c>
      <c r="W16" s="22">
        <v>9.3256133961688276E-2</v>
      </c>
      <c r="X16">
        <f t="shared" si="0"/>
        <v>9.3256133961688281</v>
      </c>
      <c r="Y16" s="22">
        <v>9.6421661822570365E-2</v>
      </c>
      <c r="Z16" s="22">
        <v>9.0090606100806186E-2</v>
      </c>
      <c r="AA16" s="22">
        <v>3.1655278608820892E-3</v>
      </c>
      <c r="AB16">
        <f t="shared" si="1"/>
        <v>0.31655278608820892</v>
      </c>
      <c r="AD16" s="22">
        <v>2705956</v>
      </c>
      <c r="AE16" s="22">
        <v>2705956</v>
      </c>
      <c r="AF16" s="22">
        <v>0</v>
      </c>
      <c r="AG16" s="22">
        <v>3.5</v>
      </c>
      <c r="AH16" s="22">
        <v>1.711700439453125</v>
      </c>
      <c r="AI16" s="22">
        <v>10.322402954101561</v>
      </c>
      <c r="AJ16" s="22">
        <v>15.534103393554689</v>
      </c>
    </row>
    <row r="17" spans="1:36" x14ac:dyDescent="0.3">
      <c r="A17" t="s">
        <v>13</v>
      </c>
      <c r="B17">
        <v>133.0934975147247</v>
      </c>
      <c r="C17">
        <v>133.12432786003032</v>
      </c>
      <c r="D17">
        <v>133.06266716941909</v>
      </c>
      <c r="E17">
        <v>3.0830345305616902E-2</v>
      </c>
      <c r="F17">
        <v>0.47887778282165527</v>
      </c>
      <c r="G17">
        <v>0.48295880226007198</v>
      </c>
      <c r="H17">
        <v>0.47479676338323856</v>
      </c>
      <c r="I17">
        <v>4.0810194384167109E-3</v>
      </c>
      <c r="J17">
        <v>59066880</v>
      </c>
      <c r="K17">
        <v>362483</v>
      </c>
      <c r="L17">
        <v>364252</v>
      </c>
      <c r="M17">
        <v>360714</v>
      </c>
      <c r="N17">
        <v>1769</v>
      </c>
      <c r="O17">
        <v>65.207373271889409</v>
      </c>
      <c r="P17">
        <v>65.380695771131371</v>
      </c>
      <c r="Q17">
        <v>65.034050772647447</v>
      </c>
      <c r="R17">
        <v>0.17332249924196219</v>
      </c>
      <c r="S17">
        <v>49.635610296829192</v>
      </c>
      <c r="T17">
        <v>49.750219826005413</v>
      </c>
      <c r="U17">
        <v>49.521000767652971</v>
      </c>
      <c r="V17">
        <v>0.1146095291762208</v>
      </c>
      <c r="W17">
        <v>0.44019984795003042</v>
      </c>
      <c r="X17">
        <f t="shared" si="0"/>
        <v>44.01998479500304</v>
      </c>
      <c r="Y17">
        <v>0.44347301584768833</v>
      </c>
      <c r="Z17">
        <v>0.43692668005237251</v>
      </c>
      <c r="AA17">
        <v>3.2731678976579137E-3</v>
      </c>
      <c r="AB17">
        <f t="shared" si="1"/>
        <v>0.32731678976579137</v>
      </c>
      <c r="AD17">
        <v>4916548</v>
      </c>
      <c r="AE17">
        <v>4916548</v>
      </c>
      <c r="AF17">
        <v>0</v>
      </c>
      <c r="AG17">
        <v>6.92138671875E-2</v>
      </c>
      <c r="AH17">
        <v>0.143341064453125</v>
      </c>
      <c r="AI17">
        <v>18.755142211914059</v>
      </c>
      <c r="AJ17">
        <v>18.967697143554691</v>
      </c>
    </row>
    <row r="18" spans="1:36" s="16" customFormat="1" x14ac:dyDescent="0.3">
      <c r="A18" s="16" t="s">
        <v>14</v>
      </c>
      <c r="B18" s="16" t="s">
        <v>153</v>
      </c>
      <c r="N18" s="16">
        <v>0</v>
      </c>
      <c r="X18">
        <f t="shared" si="0"/>
        <v>0</v>
      </c>
      <c r="AB18">
        <f t="shared" si="1"/>
        <v>0</v>
      </c>
    </row>
    <row r="19" spans="1:36" s="16" customFormat="1" x14ac:dyDescent="0.3">
      <c r="A19" s="16" t="s">
        <v>15</v>
      </c>
      <c r="B19" s="16" t="s">
        <v>153</v>
      </c>
      <c r="N19" s="16">
        <v>0</v>
      </c>
      <c r="X19">
        <f t="shared" si="0"/>
        <v>0</v>
      </c>
      <c r="AB19">
        <f t="shared" si="1"/>
        <v>0</v>
      </c>
    </row>
    <row r="20" spans="1:36" s="16" customFormat="1" x14ac:dyDescent="0.3">
      <c r="A20" s="16" t="s">
        <v>104</v>
      </c>
      <c r="B20" s="16" t="s">
        <v>151</v>
      </c>
      <c r="E20" s="16" t="e">
        <v>#VALUE!</v>
      </c>
      <c r="I20" s="16">
        <v>0</v>
      </c>
      <c r="N20" s="16">
        <v>0</v>
      </c>
      <c r="R20" s="16">
        <v>0</v>
      </c>
      <c r="V20" s="16">
        <v>0</v>
      </c>
      <c r="X20">
        <f t="shared" si="0"/>
        <v>0</v>
      </c>
      <c r="AA20" s="16">
        <v>0</v>
      </c>
      <c r="AB20">
        <f t="shared" si="1"/>
        <v>0</v>
      </c>
    </row>
    <row r="21" spans="1:36" x14ac:dyDescent="0.3">
      <c r="A21" t="s">
        <v>105</v>
      </c>
      <c r="B21">
        <v>31.699325084686279</v>
      </c>
      <c r="C21">
        <v>31.784776018979684</v>
      </c>
      <c r="D21">
        <v>31.613874150392874</v>
      </c>
      <c r="E21">
        <v>8.5450934293405112E-2</v>
      </c>
      <c r="F21">
        <v>0.33084368705749512</v>
      </c>
      <c r="G21">
        <v>0.43290782433941338</v>
      </c>
      <c r="H21">
        <v>0.22877954977557685</v>
      </c>
      <c r="I21">
        <v>0.10206413728191827</v>
      </c>
      <c r="J21">
        <v>48238592</v>
      </c>
      <c r="K21">
        <v>396203</v>
      </c>
      <c r="L21">
        <v>399526</v>
      </c>
      <c r="M21">
        <v>392880</v>
      </c>
      <c r="N21">
        <v>3323</v>
      </c>
      <c r="O21">
        <v>72.964669738863293</v>
      </c>
      <c r="P21">
        <v>73.373386904495362</v>
      </c>
      <c r="Q21">
        <v>72.555952573231224</v>
      </c>
      <c r="R21">
        <v>0.40871716563206917</v>
      </c>
      <c r="S21">
        <v>55.483771156285783</v>
      </c>
      <c r="T21">
        <v>55.587789697944096</v>
      </c>
      <c r="U21">
        <v>55.379752614627471</v>
      </c>
      <c r="V21">
        <v>0.10401854165831281</v>
      </c>
      <c r="W21">
        <v>0.54160065293581061</v>
      </c>
      <c r="X21">
        <f t="shared" si="0"/>
        <v>54.160065293581063</v>
      </c>
      <c r="Y21">
        <v>0.5449654046086585</v>
      </c>
      <c r="Z21">
        <v>0.53823590126296272</v>
      </c>
      <c r="AA21">
        <v>3.3647516728478877E-3</v>
      </c>
      <c r="AB21">
        <f t="shared" si="1"/>
        <v>0.33647516728478877</v>
      </c>
      <c r="AD21">
        <v>2391204</v>
      </c>
      <c r="AE21">
        <v>2391204</v>
      </c>
      <c r="AF21">
        <v>0</v>
      </c>
      <c r="AG21">
        <v>7.6904296875E-3</v>
      </c>
      <c r="AH21">
        <v>1.6099853515625</v>
      </c>
      <c r="AI21">
        <v>9.1217193603515625</v>
      </c>
      <c r="AJ21">
        <v>10.739395141601561</v>
      </c>
    </row>
    <row r="22" spans="1:36" x14ac:dyDescent="0.3">
      <c r="A22" t="s">
        <v>106</v>
      </c>
      <c r="B22">
        <v>49.869170665740967</v>
      </c>
      <c r="C22">
        <v>49.871522596167679</v>
      </c>
      <c r="D22">
        <v>49.866818735314254</v>
      </c>
      <c r="E22">
        <v>2.3519304267125563E-3</v>
      </c>
      <c r="F22">
        <v>0.37135481834411621</v>
      </c>
      <c r="G22">
        <v>0.4344916559205575</v>
      </c>
      <c r="H22">
        <v>0.30821798076767493</v>
      </c>
      <c r="I22">
        <v>6.3136837576441285E-2</v>
      </c>
      <c r="J22">
        <v>24185856</v>
      </c>
      <c r="K22">
        <v>362323</v>
      </c>
      <c r="L22">
        <v>364352</v>
      </c>
      <c r="M22">
        <v>360294</v>
      </c>
      <c r="N22">
        <v>2029</v>
      </c>
      <c r="O22">
        <v>75.652841781874045</v>
      </c>
      <c r="P22">
        <v>75.930799084883688</v>
      </c>
      <c r="Q22">
        <v>75.374884478864402</v>
      </c>
      <c r="R22">
        <v>0.27795730300964294</v>
      </c>
      <c r="S22">
        <v>66.330454949408519</v>
      </c>
      <c r="T22">
        <v>67.142470742889714</v>
      </c>
      <c r="U22">
        <v>65.518439155927325</v>
      </c>
      <c r="V22">
        <v>0.81201579348119424</v>
      </c>
      <c r="W22">
        <v>0.61621276817329718</v>
      </c>
      <c r="X22">
        <f t="shared" si="0"/>
        <v>61.621276817329715</v>
      </c>
      <c r="Y22">
        <v>0.61840196690157723</v>
      </c>
      <c r="Z22">
        <v>0.61402356944501713</v>
      </c>
      <c r="AA22">
        <v>2.1891987282800507E-3</v>
      </c>
      <c r="AB22">
        <f t="shared" si="1"/>
        <v>0.21891987282800507</v>
      </c>
      <c r="AD22">
        <v>1206004</v>
      </c>
      <c r="AE22">
        <v>1206004</v>
      </c>
      <c r="AF22">
        <v>0</v>
      </c>
      <c r="AG22">
        <v>6.92138671875E-2</v>
      </c>
      <c r="AH22">
        <v>0.13812255859375</v>
      </c>
      <c r="AI22">
        <v>4.6005401611328116</v>
      </c>
      <c r="AJ22">
        <v>4.8078765869140616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214E-E250-42D8-8E90-D98F23DF541D}">
  <dimension ref="A1:AM22"/>
  <sheetViews>
    <sheetView topLeftCell="B19" workbookViewId="0">
      <selection activeCell="AG37" sqref="AG37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1015.931486368179</v>
      </c>
      <c r="C4">
        <v>1018.8299037198877</v>
      </c>
      <c r="D4">
        <v>1013.0330690164702</v>
      </c>
      <c r="E4">
        <v>2.8984173517087584</v>
      </c>
      <c r="F4">
        <v>1259.9921863079071</v>
      </c>
      <c r="G4">
        <v>1268.8794282546432</v>
      </c>
      <c r="H4">
        <v>1251.104944361171</v>
      </c>
      <c r="I4">
        <v>8.8872419467361397</v>
      </c>
      <c r="K4">
        <v>756045</v>
      </c>
      <c r="L4">
        <v>757604</v>
      </c>
      <c r="M4">
        <v>754486</v>
      </c>
      <c r="N4">
        <v>1559</v>
      </c>
      <c r="O4">
        <v>46.511627906976749</v>
      </c>
      <c r="P4">
        <v>46.590277078022432</v>
      </c>
      <c r="Q4">
        <v>46.432978735931066</v>
      </c>
      <c r="R4">
        <v>7.864917104568292E-2</v>
      </c>
      <c r="S4">
        <v>20</v>
      </c>
      <c r="T4">
        <v>20.450483544232359</v>
      </c>
      <c r="U4">
        <v>19.549516455767641</v>
      </c>
      <c r="V4">
        <v>0.45048354423235892</v>
      </c>
      <c r="W4">
        <v>0</v>
      </c>
      <c r="X4">
        <f>W4*100</f>
        <v>0</v>
      </c>
      <c r="Y4">
        <v>9.7677207246781202E-4</v>
      </c>
      <c r="Z4">
        <v>-9.7677207246781202E-4</v>
      </c>
      <c r="AA4">
        <v>9.7677207246781202E-4</v>
      </c>
      <c r="AB4">
        <f>AA4*100</f>
        <v>9.7677207246781195E-2</v>
      </c>
    </row>
    <row r="5" spans="1:39" s="16" customFormat="1" x14ac:dyDescent="0.3">
      <c r="A5" s="16" t="s">
        <v>1</v>
      </c>
      <c r="B5" s="16" t="s">
        <v>151</v>
      </c>
      <c r="E5" s="16" t="e">
        <v>#VALUE!</v>
      </c>
      <c r="I5" s="16">
        <v>0</v>
      </c>
      <c r="R5" s="16">
        <v>0</v>
      </c>
      <c r="V5" s="16">
        <v>0</v>
      </c>
      <c r="X5">
        <f t="shared" ref="X5:X22" si="0">W5*100</f>
        <v>0</v>
      </c>
      <c r="AA5" s="16">
        <v>0</v>
      </c>
      <c r="AB5">
        <f t="shared" ref="AB5:AB22" si="1">AA5*100</f>
        <v>0</v>
      </c>
    </row>
    <row r="6" spans="1:39" x14ac:dyDescent="0.3">
      <c r="A6" t="s">
        <v>2</v>
      </c>
      <c r="B6">
        <v>15.390381097793581</v>
      </c>
      <c r="C6">
        <v>16.504365862755883</v>
      </c>
      <c r="D6">
        <v>14.276396332831279</v>
      </c>
      <c r="E6">
        <v>1.1139847649623018</v>
      </c>
      <c r="F6">
        <v>0.172924280166626</v>
      </c>
      <c r="G6">
        <v>0.27295802059909002</v>
      </c>
      <c r="H6">
        <v>7.2890539734161985E-2</v>
      </c>
      <c r="I6">
        <v>0.10003374043246402</v>
      </c>
      <c r="J6">
        <v>0</v>
      </c>
      <c r="K6">
        <v>754221</v>
      </c>
      <c r="L6">
        <v>768201</v>
      </c>
      <c r="M6">
        <v>740241</v>
      </c>
      <c r="N6">
        <v>13980</v>
      </c>
      <c r="O6">
        <v>47.753699788583511</v>
      </c>
      <c r="P6">
        <v>47.882514699518914</v>
      </c>
      <c r="Q6">
        <v>47.624884877648107</v>
      </c>
      <c r="R6">
        <v>0.12881491093540376</v>
      </c>
      <c r="S6">
        <v>21.087748310879149</v>
      </c>
      <c r="T6">
        <v>21.824880062713301</v>
      </c>
      <c r="U6">
        <v>20.350616559044997</v>
      </c>
      <c r="V6">
        <v>0.73713175183415203</v>
      </c>
      <c r="W6">
        <v>3.8503544730059402E-2</v>
      </c>
      <c r="X6">
        <f t="shared" si="0"/>
        <v>3.8503544730059405</v>
      </c>
      <c r="Y6">
        <v>4.6293955234456105E-2</v>
      </c>
      <c r="Z6">
        <v>3.07131342256627E-2</v>
      </c>
      <c r="AA6">
        <v>7.7904105043967026E-3</v>
      </c>
      <c r="AB6">
        <f t="shared" si="1"/>
        <v>0.77904105043967031</v>
      </c>
    </row>
    <row r="7" spans="1:39" x14ac:dyDescent="0.3">
      <c r="A7" t="s">
        <v>3</v>
      </c>
      <c r="B7">
        <v>1551.581865549088</v>
      </c>
      <c r="C7">
        <v>1560.0644182776371</v>
      </c>
      <c r="D7">
        <v>1543.0993128205389</v>
      </c>
      <c r="E7">
        <v>8.4825527285490807</v>
      </c>
      <c r="F7">
        <v>2665.4567279815669</v>
      </c>
      <c r="G7">
        <v>2674.2556967045502</v>
      </c>
      <c r="H7">
        <v>2656.6577592585836</v>
      </c>
      <c r="I7">
        <v>8.798968722983318</v>
      </c>
      <c r="J7">
        <v>0</v>
      </c>
      <c r="K7">
        <v>758137</v>
      </c>
      <c r="L7">
        <v>762315</v>
      </c>
      <c r="M7">
        <v>753959</v>
      </c>
      <c r="N7">
        <v>4178</v>
      </c>
      <c r="O7">
        <v>48.493657505285412</v>
      </c>
      <c r="P7">
        <v>49.354570262818896</v>
      </c>
      <c r="Q7">
        <v>47.632744747751929</v>
      </c>
      <c r="R7">
        <v>0.86091275753348384</v>
      </c>
      <c r="S7">
        <v>24.34562451014984</v>
      </c>
      <c r="T7">
        <v>24.471710050893037</v>
      </c>
      <c r="U7">
        <v>24.219538969406642</v>
      </c>
      <c r="V7">
        <v>0.12608554074319756</v>
      </c>
      <c r="W7">
        <v>0.13165035173677209</v>
      </c>
      <c r="X7">
        <f t="shared" si="0"/>
        <v>13.165035173677209</v>
      </c>
      <c r="Y7">
        <v>0.13739818996582528</v>
      </c>
      <c r="Z7">
        <v>0.12590251350771889</v>
      </c>
      <c r="AA7">
        <v>5.7478382290531982E-3</v>
      </c>
      <c r="AB7">
        <f t="shared" si="1"/>
        <v>0.57478382290531982</v>
      </c>
    </row>
    <row r="8" spans="1:39" x14ac:dyDescent="0.3">
      <c r="A8" t="s">
        <v>4</v>
      </c>
      <c r="B8">
        <v>786.81039261817932</v>
      </c>
      <c r="C8">
        <v>787.46996721153209</v>
      </c>
      <c r="D8">
        <v>786.15081802482655</v>
      </c>
      <c r="E8">
        <v>0.65957459335277235</v>
      </c>
      <c r="F8">
        <v>4.605309009552002</v>
      </c>
      <c r="G8">
        <v>5.4440936048813997</v>
      </c>
      <c r="H8">
        <v>3.7665244142226042</v>
      </c>
      <c r="I8">
        <v>0.83878459532939775</v>
      </c>
      <c r="J8">
        <v>342592512</v>
      </c>
      <c r="K8">
        <v>4566691</v>
      </c>
      <c r="L8">
        <v>4579186</v>
      </c>
      <c r="M8">
        <v>4554196</v>
      </c>
      <c r="N8">
        <v>12495</v>
      </c>
      <c r="O8">
        <v>42.190803382663852</v>
      </c>
      <c r="P8">
        <v>42.72708767078008</v>
      </c>
      <c r="Q8">
        <v>41.654519094547624</v>
      </c>
      <c r="R8">
        <v>0.53628428811622797</v>
      </c>
      <c r="S8">
        <v>24.815405842975089</v>
      </c>
      <c r="T8">
        <v>24.955437694457181</v>
      </c>
      <c r="U8">
        <v>24.675373991492997</v>
      </c>
      <c r="V8">
        <v>0.14003185148209241</v>
      </c>
      <c r="W8">
        <v>0.10333284627326809</v>
      </c>
      <c r="X8">
        <f t="shared" si="0"/>
        <v>10.33328462732681</v>
      </c>
      <c r="Y8">
        <v>0.10445518455648928</v>
      </c>
      <c r="Z8">
        <v>0.10221050799004691</v>
      </c>
      <c r="AA8">
        <v>1.1223382832211831E-3</v>
      </c>
      <c r="AB8">
        <f t="shared" si="1"/>
        <v>0.11223382832211831</v>
      </c>
      <c r="AD8">
        <v>17129478</v>
      </c>
      <c r="AE8">
        <v>17129478</v>
      </c>
      <c r="AF8">
        <v>0</v>
      </c>
      <c r="AG8">
        <v>6.1798095703125E-4</v>
      </c>
      <c r="AH8">
        <v>6.25457763671875E-2</v>
      </c>
      <c r="AI8">
        <v>65.343772888183594</v>
      </c>
      <c r="AJ8">
        <v>65.406936645507813</v>
      </c>
    </row>
    <row r="9" spans="1:39" x14ac:dyDescent="0.3">
      <c r="A9" t="s">
        <v>5</v>
      </c>
      <c r="B9">
        <v>915.16593956947327</v>
      </c>
      <c r="C9">
        <v>919.7592687413138</v>
      </c>
      <c r="D9">
        <v>910.57261039763273</v>
      </c>
      <c r="E9">
        <v>4.5933291718405371</v>
      </c>
      <c r="F9">
        <v>2.6729519367218022</v>
      </c>
      <c r="G9">
        <v>3.0595891771367998</v>
      </c>
      <c r="H9">
        <v>2.2863146963068046</v>
      </c>
      <c r="I9">
        <v>0.38663724041499758</v>
      </c>
      <c r="J9">
        <v>435200</v>
      </c>
      <c r="K9">
        <v>4565707</v>
      </c>
      <c r="L9">
        <v>4571782</v>
      </c>
      <c r="M9">
        <v>4559632</v>
      </c>
      <c r="N9">
        <v>6075</v>
      </c>
      <c r="O9">
        <v>54.221723044397457</v>
      </c>
      <c r="P9">
        <v>54.762396069170642</v>
      </c>
      <c r="Q9">
        <v>53.681050019624273</v>
      </c>
      <c r="R9">
        <v>0.54067302477318435</v>
      </c>
      <c r="S9">
        <v>37.724195850078573</v>
      </c>
      <c r="T9">
        <v>37.941455285224748</v>
      </c>
      <c r="U9">
        <v>37.506936414932397</v>
      </c>
      <c r="V9">
        <v>0.21725943514617541</v>
      </c>
      <c r="W9">
        <v>0.30884431420788538</v>
      </c>
      <c r="X9">
        <f t="shared" si="0"/>
        <v>30.884431420788538</v>
      </c>
      <c r="Y9">
        <v>0.31194541258724506</v>
      </c>
      <c r="Z9">
        <v>0.30574321582852571</v>
      </c>
      <c r="AA9">
        <v>3.1010983793596791E-3</v>
      </c>
      <c r="AB9">
        <f t="shared" si="1"/>
        <v>0.31010983793596791</v>
      </c>
      <c r="AD9">
        <v>35036</v>
      </c>
      <c r="AE9">
        <v>35036</v>
      </c>
      <c r="AF9">
        <v>0</v>
      </c>
      <c r="AG9">
        <v>1.544952392578125E-2</v>
      </c>
      <c r="AH9">
        <v>0.37796783447265619</v>
      </c>
      <c r="AI9">
        <v>0.1336517333984375</v>
      </c>
      <c r="AJ9">
        <v>0.527069091796875</v>
      </c>
    </row>
    <row r="10" spans="1:39" x14ac:dyDescent="0.3">
      <c r="A10" t="s">
        <v>6</v>
      </c>
      <c r="B10">
        <v>2458.167085409164</v>
      </c>
      <c r="C10">
        <v>2459.7038716372022</v>
      </c>
      <c r="D10">
        <v>2456.6302991811258</v>
      </c>
      <c r="E10">
        <v>1.5367862280381814</v>
      </c>
      <c r="F10">
        <v>14.69443416595459</v>
      </c>
      <c r="G10">
        <v>16.162254721427601</v>
      </c>
      <c r="H10">
        <v>13.226613610481579</v>
      </c>
      <c r="I10">
        <v>1.4678205554730113</v>
      </c>
      <c r="J10">
        <v>7675392</v>
      </c>
      <c r="K10">
        <v>4565227</v>
      </c>
      <c r="L10">
        <v>4576573</v>
      </c>
      <c r="M10">
        <v>4553881</v>
      </c>
      <c r="N10">
        <v>11346</v>
      </c>
      <c r="O10">
        <v>40.862843551797042</v>
      </c>
      <c r="P10">
        <v>41.400545661605364</v>
      </c>
      <c r="Q10">
        <v>40.32514144198872</v>
      </c>
      <c r="R10">
        <v>0.53770210980832189</v>
      </c>
      <c r="S10">
        <v>24.64792991038426</v>
      </c>
      <c r="T10">
        <v>25.027894737815661</v>
      </c>
      <c r="U10">
        <v>24.267965082952859</v>
      </c>
      <c r="V10">
        <v>0.37996482743140092</v>
      </c>
      <c r="W10">
        <v>9.1484937169836605E-2</v>
      </c>
      <c r="X10">
        <f t="shared" si="0"/>
        <v>9.1484937169836602</v>
      </c>
      <c r="Y10">
        <v>9.5822663561094673E-2</v>
      </c>
      <c r="Z10">
        <v>8.7147210778578538E-2</v>
      </c>
      <c r="AA10">
        <v>4.3377263912580677E-3</v>
      </c>
      <c r="AB10">
        <f t="shared" si="1"/>
        <v>0.43377263912580677</v>
      </c>
      <c r="AD10">
        <v>340358</v>
      </c>
      <c r="AE10">
        <v>340358</v>
      </c>
      <c r="AF10">
        <v>0</v>
      </c>
      <c r="AG10">
        <v>1.544952392578125E-2</v>
      </c>
      <c r="AH10">
        <v>0.3429412841796875</v>
      </c>
      <c r="AI10">
        <v>1.298362731933594</v>
      </c>
      <c r="AJ10">
        <v>1.6567535400390621</v>
      </c>
    </row>
    <row r="11" spans="1:39" s="19" customFormat="1" x14ac:dyDescent="0.3">
      <c r="A11" s="19" t="s">
        <v>7</v>
      </c>
      <c r="B11" s="19">
        <v>12653.512181997299</v>
      </c>
      <c r="C11" s="19">
        <v>12655.43080486357</v>
      </c>
      <c r="D11" s="19">
        <v>12651.593559131028</v>
      </c>
      <c r="E11" s="19">
        <v>1.9186228662711073</v>
      </c>
      <c r="F11" s="19">
        <v>286.60130453109741</v>
      </c>
      <c r="G11" s="19">
        <v>286.71633721953015</v>
      </c>
      <c r="H11" s="19">
        <v>286.48627184266468</v>
      </c>
      <c r="I11" s="19">
        <v>0.11503268843273418</v>
      </c>
      <c r="J11" s="19">
        <v>13811200</v>
      </c>
      <c r="K11" s="19">
        <v>4566171</v>
      </c>
      <c r="L11" s="19">
        <v>4571892</v>
      </c>
      <c r="M11">
        <v>4560450</v>
      </c>
      <c r="N11">
        <v>5721</v>
      </c>
      <c r="O11" s="19">
        <v>42.045454545454547</v>
      </c>
      <c r="P11" s="19">
        <v>42.792560614320408</v>
      </c>
      <c r="Q11" s="19">
        <v>41.298348476588686</v>
      </c>
      <c r="R11" s="19">
        <v>0.74710606886586106</v>
      </c>
      <c r="S11" s="19">
        <v>22.114484716996401</v>
      </c>
      <c r="T11" s="19">
        <v>22.172126450933298</v>
      </c>
      <c r="U11" s="19">
        <v>22.056842983059504</v>
      </c>
      <c r="V11" s="19">
        <v>5.764173393689731E-2</v>
      </c>
      <c r="W11" s="19">
        <v>0.15904807273768129</v>
      </c>
      <c r="X11">
        <f t="shared" si="0"/>
        <v>15.904807273768128</v>
      </c>
      <c r="Y11" s="19">
        <v>0.16274453029391159</v>
      </c>
      <c r="Z11" s="19">
        <v>0.15535161518145099</v>
      </c>
      <c r="AA11" s="19">
        <v>3.6964575562302981E-3</v>
      </c>
      <c r="AB11">
        <f t="shared" si="1"/>
        <v>0.36964575562302981</v>
      </c>
      <c r="AD11" s="19">
        <v>1078310</v>
      </c>
      <c r="AE11" s="19">
        <v>1078310</v>
      </c>
      <c r="AF11" s="19">
        <v>0</v>
      </c>
      <c r="AG11" s="19">
        <v>0.45050811767578119</v>
      </c>
      <c r="AH11" s="19">
        <v>30.425338745117191</v>
      </c>
      <c r="AI11" s="19">
        <v>4.1134262084960938</v>
      </c>
      <c r="AJ11" s="19">
        <v>34.989273071289063</v>
      </c>
    </row>
    <row r="12" spans="1:39" x14ac:dyDescent="0.3">
      <c r="A12" t="s">
        <v>8</v>
      </c>
      <c r="B12">
        <v>866.62778759002686</v>
      </c>
      <c r="C12">
        <v>872.04259621311257</v>
      </c>
      <c r="D12">
        <v>861.21297896694114</v>
      </c>
      <c r="E12">
        <v>5.4148086230857189</v>
      </c>
      <c r="F12">
        <v>2.5709197521209721</v>
      </c>
      <c r="G12">
        <v>2.7570914111671398</v>
      </c>
      <c r="H12">
        <v>2.3847480930748044</v>
      </c>
      <c r="I12">
        <v>0.18617165904616773</v>
      </c>
      <c r="J12">
        <v>729600</v>
      </c>
      <c r="K12">
        <v>4566411</v>
      </c>
      <c r="L12">
        <v>4576545</v>
      </c>
      <c r="M12">
        <v>4556277</v>
      </c>
      <c r="N12">
        <v>10134</v>
      </c>
      <c r="O12">
        <v>59.414640591966183</v>
      </c>
      <c r="P12">
        <v>59.544167543242729</v>
      </c>
      <c r="Q12">
        <v>59.285113640689637</v>
      </c>
      <c r="R12">
        <v>0.12952695127654579</v>
      </c>
      <c r="S12">
        <v>50.886017121995422</v>
      </c>
      <c r="T12">
        <v>51.715196748339366</v>
      </c>
      <c r="U12">
        <v>50.056837495651479</v>
      </c>
      <c r="V12">
        <v>0.82917962634394371</v>
      </c>
      <c r="W12">
        <v>0.40855071502426349</v>
      </c>
      <c r="X12">
        <f t="shared" si="0"/>
        <v>40.855071502426348</v>
      </c>
      <c r="Y12">
        <v>0.41594387190606058</v>
      </c>
      <c r="Z12">
        <v>0.4011575581424664</v>
      </c>
      <c r="AA12">
        <v>7.3931568817970916E-3</v>
      </c>
      <c r="AB12">
        <f t="shared" si="1"/>
        <v>0.73931568817970916</v>
      </c>
      <c r="AD12">
        <v>45222</v>
      </c>
      <c r="AE12">
        <v>45222</v>
      </c>
      <c r="AF12">
        <v>0</v>
      </c>
      <c r="AG12">
        <v>1.544952392578125E-2</v>
      </c>
      <c r="AH12">
        <v>0.2122039794921875</v>
      </c>
      <c r="AI12">
        <v>0.17250823974609381</v>
      </c>
      <c r="AJ12">
        <v>0.4001617431640625</v>
      </c>
    </row>
    <row r="13" spans="1:39" x14ac:dyDescent="0.3">
      <c r="A13" t="s">
        <v>9</v>
      </c>
      <c r="B13">
        <v>455.97603487968439</v>
      </c>
      <c r="C13">
        <v>459.0733048029731</v>
      </c>
      <c r="D13">
        <v>452.87876495639568</v>
      </c>
      <c r="E13">
        <v>3.0972699232887067</v>
      </c>
      <c r="F13">
        <v>4.1423015594482422</v>
      </c>
      <c r="G13">
        <v>4.7960310184742996</v>
      </c>
      <c r="H13">
        <v>3.4885721004221848</v>
      </c>
      <c r="I13">
        <v>0.65372945902605739</v>
      </c>
      <c r="J13">
        <v>882176</v>
      </c>
      <c r="K13">
        <v>4566691</v>
      </c>
      <c r="L13">
        <v>4571787</v>
      </c>
      <c r="M13">
        <v>4561595</v>
      </c>
      <c r="N13">
        <v>5096</v>
      </c>
      <c r="O13">
        <v>49.623414376321357</v>
      </c>
      <c r="P13">
        <v>50.422407881370546</v>
      </c>
      <c r="Q13">
        <v>48.824420871272167</v>
      </c>
      <c r="R13">
        <v>0.79899350504918942</v>
      </c>
      <c r="S13">
        <v>23.053762339685239</v>
      </c>
      <c r="T13">
        <v>23.404398126627708</v>
      </c>
      <c r="U13">
        <v>22.70312655274277</v>
      </c>
      <c r="V13">
        <v>0.350635786942469</v>
      </c>
      <c r="W13">
        <v>0.1088958021295917</v>
      </c>
      <c r="X13">
        <f t="shared" si="0"/>
        <v>10.889580212959169</v>
      </c>
      <c r="Y13">
        <v>0.11319936238339894</v>
      </c>
      <c r="Z13">
        <v>0.10459224187578446</v>
      </c>
      <c r="AA13">
        <v>4.3035602538072371E-3</v>
      </c>
      <c r="AB13">
        <f t="shared" si="1"/>
        <v>0.43035602538072371</v>
      </c>
      <c r="AD13">
        <v>73086</v>
      </c>
      <c r="AE13">
        <v>73086</v>
      </c>
      <c r="AF13">
        <v>0</v>
      </c>
      <c r="AG13">
        <v>6.1798095703125E-4</v>
      </c>
      <c r="AH13">
        <v>2.84271240234375E-2</v>
      </c>
      <c r="AI13">
        <v>0.27880096435546881</v>
      </c>
      <c r="AJ13">
        <v>0.3078460693359375</v>
      </c>
    </row>
    <row r="14" spans="1:39" x14ac:dyDescent="0.3">
      <c r="A14" t="s">
        <v>10</v>
      </c>
      <c r="B14">
        <v>3609.3301846981049</v>
      </c>
      <c r="C14">
        <v>3618.0260720849164</v>
      </c>
      <c r="D14">
        <v>3600.6342973112933</v>
      </c>
      <c r="E14">
        <v>8.6958873868115916</v>
      </c>
      <c r="F14">
        <v>8.285222053527832</v>
      </c>
      <c r="G14">
        <v>8.5403933319424006</v>
      </c>
      <c r="H14">
        <v>8.0300507751132635</v>
      </c>
      <c r="I14">
        <v>0.25517127841456855</v>
      </c>
      <c r="J14">
        <v>2698752</v>
      </c>
      <c r="K14">
        <v>4544763</v>
      </c>
      <c r="L14">
        <v>4553178</v>
      </c>
      <c r="M14">
        <v>4536348</v>
      </c>
      <c r="N14">
        <v>8415</v>
      </c>
      <c r="O14">
        <v>55.880021141649053</v>
      </c>
      <c r="P14">
        <v>56.781686519561553</v>
      </c>
      <c r="Q14">
        <v>54.978355763736552</v>
      </c>
      <c r="R14">
        <v>0.90166537791250079</v>
      </c>
      <c r="S14">
        <v>35.874968609211088</v>
      </c>
      <c r="T14">
        <v>36.68103922663667</v>
      </c>
      <c r="U14">
        <v>35.068897991785505</v>
      </c>
      <c r="V14">
        <v>0.80607061742558272</v>
      </c>
      <c r="W14">
        <v>0.32341556400848898</v>
      </c>
      <c r="X14">
        <f t="shared" si="0"/>
        <v>32.341556400848894</v>
      </c>
      <c r="Y14">
        <v>0.3276957261622519</v>
      </c>
      <c r="Z14">
        <v>0.31913540185472605</v>
      </c>
      <c r="AA14">
        <v>4.2801621537629231E-3</v>
      </c>
      <c r="AB14">
        <f t="shared" si="1"/>
        <v>0.42801621537629231</v>
      </c>
      <c r="AD14">
        <v>90326</v>
      </c>
      <c r="AE14">
        <v>90326</v>
      </c>
      <c r="AF14">
        <v>0</v>
      </c>
      <c r="AG14">
        <v>3.028106689453125E-2</v>
      </c>
      <c r="AH14">
        <v>1.5922088623046879</v>
      </c>
      <c r="AI14">
        <v>0.34456634521484381</v>
      </c>
      <c r="AJ14">
        <v>1.9670562744140621</v>
      </c>
    </row>
    <row r="15" spans="1:39" x14ac:dyDescent="0.3">
      <c r="A15" t="s">
        <v>11</v>
      </c>
      <c r="B15">
        <v>1900.860505342484</v>
      </c>
      <c r="C15">
        <v>1910.1343453226286</v>
      </c>
      <c r="D15">
        <v>1891.5866653623393</v>
      </c>
      <c r="E15">
        <v>9.2738399801446576</v>
      </c>
      <c r="F15">
        <v>7.0477499961853027</v>
      </c>
      <c r="G15">
        <v>7.4297084913898601</v>
      </c>
      <c r="H15">
        <v>6.6657915009807454</v>
      </c>
      <c r="I15">
        <v>0.38195849520455738</v>
      </c>
      <c r="J15">
        <v>969216512</v>
      </c>
      <c r="K15">
        <v>4566603</v>
      </c>
      <c r="L15">
        <v>4571897</v>
      </c>
      <c r="M15">
        <v>4561309</v>
      </c>
      <c r="N15">
        <v>5294</v>
      </c>
      <c r="O15">
        <v>45.163847780126851</v>
      </c>
      <c r="P15">
        <v>45.880657559031668</v>
      </c>
      <c r="Q15">
        <v>44.447038001222033</v>
      </c>
      <c r="R15">
        <v>0.71680977890481756</v>
      </c>
      <c r="S15">
        <v>19.42045454545455</v>
      </c>
      <c r="T15">
        <v>20.278126773920782</v>
      </c>
      <c r="U15">
        <v>18.562782316988319</v>
      </c>
      <c r="V15">
        <v>0.8576722284662317</v>
      </c>
      <c r="W15">
        <v>-5.6127221702525834E-3</v>
      </c>
      <c r="X15">
        <f t="shared" si="0"/>
        <v>-0.56127221702525831</v>
      </c>
      <c r="Y15">
        <v>-2.1322685986060611E-3</v>
      </c>
      <c r="Z15">
        <v>-9.0931757418991066E-3</v>
      </c>
      <c r="AA15">
        <v>3.4804535716465223E-3</v>
      </c>
      <c r="AB15">
        <f t="shared" si="1"/>
        <v>0.34804535716465224</v>
      </c>
      <c r="AD15">
        <v>80767696</v>
      </c>
      <c r="AE15">
        <v>80767696</v>
      </c>
      <c r="AF15">
        <v>0</v>
      </c>
      <c r="AG15">
        <v>5.56182861328125E-3</v>
      </c>
      <c r="AH15">
        <v>0.6204071044921875</v>
      </c>
      <c r="AI15">
        <v>308.10430908203119</v>
      </c>
      <c r="AJ15">
        <v>308.73027801513672</v>
      </c>
    </row>
    <row r="16" spans="1:39" s="16" customFormat="1" x14ac:dyDescent="0.3">
      <c r="A16" s="16" t="s">
        <v>12</v>
      </c>
      <c r="B16" s="16" t="s">
        <v>151</v>
      </c>
      <c r="E16" s="16" t="e">
        <v>#VALUE!</v>
      </c>
      <c r="I16" s="16">
        <v>0</v>
      </c>
      <c r="R16" s="16">
        <v>0</v>
      </c>
      <c r="V16" s="16">
        <v>0</v>
      </c>
      <c r="X16">
        <f t="shared" si="0"/>
        <v>0</v>
      </c>
      <c r="AA16" s="16">
        <v>0</v>
      </c>
      <c r="AB16">
        <f t="shared" si="1"/>
        <v>0</v>
      </c>
    </row>
    <row r="17" spans="1:36" x14ac:dyDescent="0.3">
      <c r="A17" t="s">
        <v>13</v>
      </c>
      <c r="B17">
        <v>1307.472862005234</v>
      </c>
      <c r="C17">
        <v>1313.3524285578533</v>
      </c>
      <c r="D17">
        <v>1301.5932954526147</v>
      </c>
      <c r="E17">
        <v>5.8795665526192806</v>
      </c>
      <c r="F17">
        <v>4.491769552230835</v>
      </c>
      <c r="G17">
        <v>4.6626972042489996</v>
      </c>
      <c r="H17">
        <v>4.3208419002126703</v>
      </c>
      <c r="I17">
        <v>0.17092765201816462</v>
      </c>
      <c r="J17">
        <v>56554496</v>
      </c>
      <c r="K17">
        <v>4566683</v>
      </c>
      <c r="L17">
        <v>4571877</v>
      </c>
      <c r="M17">
        <v>4561489</v>
      </c>
      <c r="N17">
        <v>5194</v>
      </c>
      <c r="O17">
        <v>52.708773784355181</v>
      </c>
      <c r="P17">
        <v>52.717059949208824</v>
      </c>
      <c r="Q17">
        <v>52.700487619501537</v>
      </c>
      <c r="R17">
        <v>8.2861648536436405E-3</v>
      </c>
      <c r="S17">
        <v>28.726767062188571</v>
      </c>
      <c r="T17">
        <v>29.684156693894924</v>
      </c>
      <c r="U17">
        <v>27.769377430482219</v>
      </c>
      <c r="V17">
        <v>0.95738963170635216</v>
      </c>
      <c r="W17">
        <v>0.2599477049735589</v>
      </c>
      <c r="X17">
        <f t="shared" si="0"/>
        <v>25.994770497355891</v>
      </c>
      <c r="Y17">
        <v>0.264569561228715</v>
      </c>
      <c r="Z17">
        <v>0.2553258487184028</v>
      </c>
      <c r="AA17">
        <v>4.6218562551560982E-3</v>
      </c>
      <c r="AB17">
        <f t="shared" si="1"/>
        <v>0.46218562551560982</v>
      </c>
      <c r="AD17">
        <v>4630248</v>
      </c>
      <c r="AE17">
        <v>4630248</v>
      </c>
      <c r="AF17">
        <v>0</v>
      </c>
      <c r="AG17">
        <v>5.005645751953125E-2</v>
      </c>
      <c r="AH17">
        <v>0.14288330078125</v>
      </c>
      <c r="AI17">
        <v>17.662994384765621</v>
      </c>
      <c r="AJ17">
        <v>17.85593414306641</v>
      </c>
    </row>
    <row r="18" spans="1:36" x14ac:dyDescent="0.3">
      <c r="A18" t="s">
        <v>14</v>
      </c>
      <c r="B18">
        <v>1822.1669871807101</v>
      </c>
      <c r="C18">
        <v>1828.9876351998798</v>
      </c>
      <c r="D18">
        <v>1815.3463391615403</v>
      </c>
      <c r="E18">
        <v>6.8206480191697665</v>
      </c>
      <c r="F18">
        <v>2.0335836410522461</v>
      </c>
      <c r="G18">
        <v>2.4300069125563999</v>
      </c>
      <c r="H18">
        <v>1.6371603695480923</v>
      </c>
      <c r="I18">
        <v>0.3964232715041538</v>
      </c>
      <c r="J18">
        <v>126464</v>
      </c>
      <c r="K18">
        <v>4567211</v>
      </c>
      <c r="L18">
        <v>4579753</v>
      </c>
      <c r="M18">
        <v>4554669</v>
      </c>
      <c r="N18">
        <v>12542</v>
      </c>
      <c r="O18">
        <v>51.545983086680756</v>
      </c>
      <c r="P18">
        <v>51.940509843507911</v>
      </c>
      <c r="Q18">
        <v>51.151456329853602</v>
      </c>
      <c r="R18">
        <v>0.39452675682715466</v>
      </c>
      <c r="S18">
        <v>25.03445629526237</v>
      </c>
      <c r="T18">
        <v>25.199731660906096</v>
      </c>
      <c r="U18">
        <v>24.869180929618643</v>
      </c>
      <c r="V18">
        <v>0.16527536564372625</v>
      </c>
      <c r="W18">
        <v>0.17035586483151891</v>
      </c>
      <c r="X18">
        <f t="shared" si="0"/>
        <v>17.035586483151892</v>
      </c>
      <c r="Y18">
        <v>0.17907766750622875</v>
      </c>
      <c r="Z18">
        <v>0.16163406215680906</v>
      </c>
      <c r="AA18">
        <v>8.7218026747098443E-3</v>
      </c>
      <c r="AB18">
        <f t="shared" si="1"/>
        <v>0.87218026747098443</v>
      </c>
      <c r="AD18">
        <v>6675</v>
      </c>
      <c r="AE18">
        <v>6675</v>
      </c>
      <c r="AF18">
        <v>0</v>
      </c>
      <c r="AG18">
        <v>6.1798095703125E-4</v>
      </c>
      <c r="AH18">
        <v>0.1480560302734375</v>
      </c>
      <c r="AI18">
        <v>2.5463104248046878E-2</v>
      </c>
      <c r="AJ18">
        <v>0.1741371154785156</v>
      </c>
    </row>
    <row r="19" spans="1:36" x14ac:dyDescent="0.3">
      <c r="A19" t="s">
        <v>15</v>
      </c>
      <c r="B19">
        <v>788.02262091636658</v>
      </c>
      <c r="C19">
        <v>792.21164402545071</v>
      </c>
      <c r="D19">
        <v>783.83359780728244</v>
      </c>
      <c r="E19">
        <v>4.1890231090841326</v>
      </c>
      <c r="F19">
        <v>3.2424666881561279</v>
      </c>
      <c r="G19">
        <v>5.369667890888068</v>
      </c>
      <c r="H19">
        <v>1.1152654854241879</v>
      </c>
      <c r="I19">
        <v>2.12720120273194</v>
      </c>
      <c r="J19">
        <v>2004992</v>
      </c>
      <c r="K19">
        <v>4566691</v>
      </c>
      <c r="L19">
        <v>4571978</v>
      </c>
      <c r="M19">
        <v>4561404</v>
      </c>
      <c r="N19">
        <v>5287</v>
      </c>
      <c r="O19">
        <v>49.49788583509514</v>
      </c>
      <c r="P19">
        <v>50.45486139784996</v>
      </c>
      <c r="Q19">
        <v>48.540910272340319</v>
      </c>
      <c r="R19">
        <v>0.95697556275482043</v>
      </c>
      <c r="S19">
        <v>23.373181919326779</v>
      </c>
      <c r="T19">
        <v>23.685433001978737</v>
      </c>
      <c r="U19">
        <v>23.060930836674821</v>
      </c>
      <c r="V19">
        <v>0.312251082651958</v>
      </c>
      <c r="W19">
        <v>0.1181926264755256</v>
      </c>
      <c r="X19">
        <f t="shared" si="0"/>
        <v>11.819262647552559</v>
      </c>
      <c r="Y19">
        <v>0.11839981681998725</v>
      </c>
      <c r="Z19">
        <v>0.11798543613106395</v>
      </c>
      <c r="AA19">
        <v>2.0719034446164963E-4</v>
      </c>
      <c r="AB19">
        <f t="shared" si="1"/>
        <v>2.0719034446164963E-2</v>
      </c>
      <c r="AD19">
        <v>82950</v>
      </c>
      <c r="AE19">
        <v>82950</v>
      </c>
      <c r="AF19">
        <v>0</v>
      </c>
      <c r="AG19">
        <v>6.1798095703125E-4</v>
      </c>
      <c r="AH19">
        <v>3.32489013671875E-2</v>
      </c>
      <c r="AI19">
        <v>0.31642913818359381</v>
      </c>
      <c r="AJ19">
        <v>0.3502960205078125</v>
      </c>
    </row>
    <row r="20" spans="1:36" x14ac:dyDescent="0.3">
      <c r="A20" t="s">
        <v>104</v>
      </c>
      <c r="B20">
        <v>25886.7889175415</v>
      </c>
      <c r="C20">
        <v>25888.410387829881</v>
      </c>
      <c r="D20">
        <v>25885.167447253119</v>
      </c>
      <c r="E20">
        <v>1.6214702883808059</v>
      </c>
      <c r="F20">
        <v>114.6863524913788</v>
      </c>
      <c r="G20">
        <v>118.83616410972465</v>
      </c>
      <c r="H20">
        <v>110.53654087303295</v>
      </c>
      <c r="I20">
        <v>4.1498116183458507</v>
      </c>
      <c r="J20">
        <v>12365693952</v>
      </c>
      <c r="K20">
        <v>4618507</v>
      </c>
      <c r="L20">
        <v>4622565</v>
      </c>
      <c r="M20">
        <v>4614449</v>
      </c>
      <c r="N20">
        <v>4058</v>
      </c>
      <c r="O20">
        <v>65.902484143763218</v>
      </c>
      <c r="P20">
        <v>66.840867430683019</v>
      </c>
      <c r="Q20">
        <v>64.964100856843416</v>
      </c>
      <c r="R20">
        <v>0.93838328691980166</v>
      </c>
      <c r="S20">
        <v>58.478020417142872</v>
      </c>
      <c r="T20">
        <v>59.334548969145246</v>
      </c>
      <c r="U20">
        <v>57.621491865140499</v>
      </c>
      <c r="V20">
        <v>0.85652855200237354</v>
      </c>
      <c r="W20">
        <v>0.522987773541843</v>
      </c>
      <c r="X20">
        <f t="shared" si="0"/>
        <v>52.298777354184303</v>
      </c>
      <c r="Y20">
        <v>0.52438666482543994</v>
      </c>
      <c r="Z20">
        <v>0.52158888225824607</v>
      </c>
      <c r="AA20">
        <v>1.3988912835969369E-3</v>
      </c>
      <c r="AB20">
        <f t="shared" si="1"/>
        <v>0.13988912835969369</v>
      </c>
      <c r="AD20">
        <v>618240886</v>
      </c>
      <c r="AE20">
        <v>618240886</v>
      </c>
      <c r="AF20">
        <v>0</v>
      </c>
      <c r="AG20">
        <v>0.38623809814453119</v>
      </c>
      <c r="AH20">
        <v>38.179000854492188</v>
      </c>
      <c r="AI20">
        <v>2358.4018173217769</v>
      </c>
      <c r="AJ20">
        <v>2396.9670562744141</v>
      </c>
    </row>
    <row r="21" spans="1:36" x14ac:dyDescent="0.3">
      <c r="A21" t="s">
        <v>105</v>
      </c>
      <c r="B21">
        <v>409.40737891197199</v>
      </c>
      <c r="C21">
        <v>409.64212791706842</v>
      </c>
      <c r="D21">
        <v>409.17262990687556</v>
      </c>
      <c r="E21">
        <v>0.23474900509643248</v>
      </c>
      <c r="F21">
        <v>2.5347225666046138</v>
      </c>
      <c r="G21">
        <v>3.1371051764642002</v>
      </c>
      <c r="H21">
        <v>1.9323399567450275</v>
      </c>
      <c r="I21">
        <v>0.60238260985958636</v>
      </c>
      <c r="J21">
        <v>44521472</v>
      </c>
      <c r="K21">
        <v>4600379</v>
      </c>
      <c r="L21">
        <v>4601378</v>
      </c>
      <c r="M21">
        <v>4599380</v>
      </c>
      <c r="N21">
        <v>999</v>
      </c>
      <c r="O21">
        <v>67.104915433403804</v>
      </c>
      <c r="P21">
        <v>67.98161013565678</v>
      </c>
      <c r="Q21">
        <v>66.228220731150827</v>
      </c>
      <c r="R21">
        <v>0.8766947022529763</v>
      </c>
      <c r="S21">
        <v>56.44825357235429</v>
      </c>
      <c r="T21">
        <v>56.582178935629877</v>
      </c>
      <c r="U21">
        <v>56.314328209078703</v>
      </c>
      <c r="V21">
        <v>0.13392536327558702</v>
      </c>
      <c r="W21">
        <v>0.51185033482415743</v>
      </c>
      <c r="X21">
        <f t="shared" si="0"/>
        <v>51.18503348241574</v>
      </c>
      <c r="Y21">
        <v>0.52154674516081512</v>
      </c>
      <c r="Z21">
        <v>0.50215392448749974</v>
      </c>
      <c r="AA21">
        <v>9.6964103366576904E-3</v>
      </c>
      <c r="AB21">
        <f t="shared" si="1"/>
        <v>0.96964103366576904</v>
      </c>
      <c r="AD21">
        <v>2184946</v>
      </c>
      <c r="AE21">
        <v>2184946</v>
      </c>
      <c r="AF21">
        <v>0</v>
      </c>
      <c r="AG21">
        <v>5.56182861328125E-3</v>
      </c>
      <c r="AH21">
        <v>1.6100006103515621</v>
      </c>
      <c r="AI21">
        <v>8.3349075317382813</v>
      </c>
      <c r="AJ21">
        <v>9.950469970703125</v>
      </c>
    </row>
    <row r="22" spans="1:36" x14ac:dyDescent="0.3">
      <c r="A22" t="s">
        <v>106</v>
      </c>
      <c r="B22">
        <v>628.99602437019348</v>
      </c>
      <c r="C22">
        <v>629.64967180917961</v>
      </c>
      <c r="D22">
        <v>628.34237693120735</v>
      </c>
      <c r="E22">
        <v>0.65364743898612687</v>
      </c>
      <c r="F22">
        <v>3.43108057975769</v>
      </c>
      <c r="G22">
        <v>3.6891596949750798</v>
      </c>
      <c r="H22">
        <v>3.1730014645403002</v>
      </c>
      <c r="I22">
        <v>0.2580791152173898</v>
      </c>
      <c r="J22">
        <v>21010432</v>
      </c>
      <c r="K22">
        <v>4566523</v>
      </c>
      <c r="L22">
        <v>4571827</v>
      </c>
      <c r="M22">
        <v>4561219</v>
      </c>
      <c r="N22">
        <v>5304</v>
      </c>
      <c r="O22">
        <v>64.303646934460886</v>
      </c>
      <c r="P22">
        <v>64.467747790979402</v>
      </c>
      <c r="Q22">
        <v>64.13954607794237</v>
      </c>
      <c r="R22">
        <v>0.16410085651851603</v>
      </c>
      <c r="S22">
        <v>56.69853278150233</v>
      </c>
      <c r="T22">
        <v>57.54318695155478</v>
      </c>
      <c r="U22">
        <v>55.853878611449879</v>
      </c>
      <c r="V22">
        <v>0.84465417005245058</v>
      </c>
      <c r="W22">
        <v>0.4863619158964087</v>
      </c>
      <c r="X22">
        <f t="shared" si="0"/>
        <v>48.636191589640873</v>
      </c>
      <c r="Y22">
        <v>0.49098799329445569</v>
      </c>
      <c r="Z22">
        <v>0.48173583849836171</v>
      </c>
      <c r="AA22">
        <v>4.6260773980469905E-3</v>
      </c>
      <c r="AB22">
        <f t="shared" si="1"/>
        <v>0.46260773980469905</v>
      </c>
      <c r="AD22">
        <v>1038806</v>
      </c>
      <c r="AE22">
        <v>1038806</v>
      </c>
      <c r="AF22">
        <v>0</v>
      </c>
      <c r="AG22">
        <v>5.005645751953125E-2</v>
      </c>
      <c r="AH22">
        <v>0.1381378173828125</v>
      </c>
      <c r="AI22">
        <v>3.9627304077148442</v>
      </c>
      <c r="AJ22">
        <v>4.1509246826171884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B32B-9505-4A29-B0AC-2F6A0DE62FEA}">
  <dimension ref="A1:AM22"/>
  <sheetViews>
    <sheetView topLeftCell="A19" workbookViewId="0">
      <selection activeCell="A21" activeCellId="4" sqref="A22:XFD22 A14:XFD14 A13:XFD13 A10:XFD10 A21:XFD21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1622.8773877620699</v>
      </c>
      <c r="C4">
        <v>1622.9753192295034</v>
      </c>
      <c r="D4">
        <v>1622.7794562946365</v>
      </c>
      <c r="E4">
        <v>9.79314674334546E-2</v>
      </c>
      <c r="F4">
        <v>1615.813038110733</v>
      </c>
      <c r="G4">
        <v>1616.0558895568718</v>
      </c>
      <c r="H4">
        <v>1615.5701866645943</v>
      </c>
      <c r="I4">
        <v>0.24285144613872944</v>
      </c>
      <c r="K4">
        <v>756045</v>
      </c>
      <c r="L4">
        <v>757068</v>
      </c>
      <c r="M4">
        <v>755022</v>
      </c>
      <c r="N4">
        <v>1023</v>
      </c>
      <c r="O4">
        <v>46.511627906976749</v>
      </c>
      <c r="P4">
        <v>46.854879409646649</v>
      </c>
      <c r="Q4">
        <v>46.168376404306848</v>
      </c>
      <c r="R4">
        <v>0.34325150266990079</v>
      </c>
      <c r="S4">
        <v>20</v>
      </c>
      <c r="T4">
        <v>20.307911207242689</v>
      </c>
      <c r="U4">
        <v>19.692088792757311</v>
      </c>
      <c r="V4">
        <v>0.3079112072426895</v>
      </c>
      <c r="W4">
        <v>0</v>
      </c>
      <c r="X4">
        <f>W4*100</f>
        <v>0</v>
      </c>
      <c r="Y4">
        <v>3.3372520002421381E-3</v>
      </c>
      <c r="Z4">
        <v>-3.3372520002421381E-3</v>
      </c>
      <c r="AA4">
        <v>3.3372520002421381E-3</v>
      </c>
      <c r="AB4">
        <f>AA4*100</f>
        <v>0.3337252000242138</v>
      </c>
    </row>
    <row r="5" spans="1:39" s="16" customFormat="1" x14ac:dyDescent="0.3">
      <c r="A5" s="16" t="s">
        <v>1</v>
      </c>
      <c r="B5" s="16" t="s">
        <v>151</v>
      </c>
      <c r="X5">
        <f t="shared" ref="X5:X22" si="0">W5*100</f>
        <v>0</v>
      </c>
      <c r="AB5">
        <f t="shared" ref="AB5:AB22" si="1">AA5*100</f>
        <v>0</v>
      </c>
    </row>
    <row r="6" spans="1:39" x14ac:dyDescent="0.3">
      <c r="A6" t="s">
        <v>2</v>
      </c>
      <c r="B6">
        <v>23.91472697257996</v>
      </c>
      <c r="C6">
        <v>24.286272415447065</v>
      </c>
      <c r="D6">
        <v>23.543181529712854</v>
      </c>
      <c r="E6">
        <v>0.37154544286710589</v>
      </c>
      <c r="F6">
        <v>0.17897176742553711</v>
      </c>
      <c r="G6">
        <v>0.32464167987586356</v>
      </c>
      <c r="H6">
        <v>3.3301854975210654E-2</v>
      </c>
      <c r="I6">
        <v>0.14566991245032646</v>
      </c>
      <c r="J6">
        <v>0</v>
      </c>
      <c r="K6">
        <v>754221</v>
      </c>
      <c r="L6">
        <v>755361</v>
      </c>
      <c r="M6">
        <v>753081</v>
      </c>
      <c r="N6">
        <v>1140</v>
      </c>
      <c r="O6">
        <v>45.996300211416489</v>
      </c>
      <c r="P6">
        <v>46.949010877511661</v>
      </c>
      <c r="Q6">
        <v>45.043589545321318</v>
      </c>
      <c r="R6">
        <v>0.95271066609517163</v>
      </c>
      <c r="S6">
        <v>19.92299429187236</v>
      </c>
      <c r="T6">
        <v>20.911170957254203</v>
      </c>
      <c r="U6">
        <v>18.934817626490517</v>
      </c>
      <c r="V6">
        <v>0.98817666538184312</v>
      </c>
      <c r="W6">
        <v>-4.2359974801905419E-3</v>
      </c>
      <c r="X6">
        <f t="shared" si="0"/>
        <v>-0.4235997480190542</v>
      </c>
      <c r="Y6">
        <v>1.5820737151999321E-3</v>
      </c>
      <c r="Z6">
        <v>-1.0054068675581016E-2</v>
      </c>
      <c r="AA6">
        <v>5.8180711953904739E-3</v>
      </c>
      <c r="AB6">
        <f t="shared" si="1"/>
        <v>0.5818071195390474</v>
      </c>
    </row>
    <row r="7" spans="1:39" x14ac:dyDescent="0.3">
      <c r="A7" t="s">
        <v>3</v>
      </c>
      <c r="B7">
        <v>1803.8638904094701</v>
      </c>
      <c r="C7">
        <v>1805.4425037327139</v>
      </c>
      <c r="D7">
        <v>1802.2852770862262</v>
      </c>
      <c r="E7">
        <v>1.5786133232438715</v>
      </c>
      <c r="F7">
        <v>2901.1521315574651</v>
      </c>
      <c r="G7">
        <v>2902.0258849582451</v>
      </c>
      <c r="H7">
        <v>2900.278378156685</v>
      </c>
      <c r="I7">
        <v>0.87375340078006047</v>
      </c>
      <c r="J7">
        <v>0</v>
      </c>
      <c r="K7">
        <v>758137</v>
      </c>
      <c r="L7">
        <v>759375</v>
      </c>
      <c r="M7">
        <v>756899</v>
      </c>
      <c r="N7">
        <v>1238</v>
      </c>
      <c r="O7">
        <v>48.16992600422833</v>
      </c>
      <c r="P7">
        <v>48.53858820653079</v>
      </c>
      <c r="Q7">
        <v>47.80126380192587</v>
      </c>
      <c r="R7">
        <v>0.36866220230245972</v>
      </c>
      <c r="S7">
        <v>25.503135591836411</v>
      </c>
      <c r="T7">
        <v>25.616019448025234</v>
      </c>
      <c r="U7">
        <v>25.390251735647588</v>
      </c>
      <c r="V7">
        <v>0.11288385618882302</v>
      </c>
      <c r="W7">
        <v>0.15660895545065889</v>
      </c>
      <c r="X7">
        <f t="shared" si="0"/>
        <v>15.660895545065889</v>
      </c>
      <c r="Y7">
        <v>0.1590133493992093</v>
      </c>
      <c r="Z7">
        <v>0.15420456150210848</v>
      </c>
      <c r="AA7">
        <v>2.4043939485504096E-3</v>
      </c>
      <c r="AB7">
        <f t="shared" si="1"/>
        <v>0.24043939485504096</v>
      </c>
    </row>
    <row r="8" spans="1:39" x14ac:dyDescent="0.3">
      <c r="A8" t="s">
        <v>4</v>
      </c>
      <c r="B8">
        <v>776.56268858909607</v>
      </c>
      <c r="C8">
        <v>778.31934358121975</v>
      </c>
      <c r="D8">
        <v>774.80603359697238</v>
      </c>
      <c r="E8">
        <v>1.7566549921236856</v>
      </c>
      <c r="F8">
        <v>2.599112987518311</v>
      </c>
      <c r="G8">
        <v>3.0494782152148936</v>
      </c>
      <c r="H8">
        <v>2.1487477598217284</v>
      </c>
      <c r="I8">
        <v>0.4503652276965826</v>
      </c>
      <c r="J8">
        <v>344558592</v>
      </c>
      <c r="K8">
        <v>4566515</v>
      </c>
      <c r="L8">
        <v>4567081</v>
      </c>
      <c r="M8">
        <v>4565949</v>
      </c>
      <c r="N8">
        <v>566</v>
      </c>
      <c r="O8">
        <v>44.562632135306558</v>
      </c>
      <c r="P8">
        <v>44.774660529056767</v>
      </c>
      <c r="Q8">
        <v>44.350603741556348</v>
      </c>
      <c r="R8">
        <v>0.21202839375020943</v>
      </c>
      <c r="S8">
        <v>27.17317195049603</v>
      </c>
      <c r="T8">
        <v>27.451556686461476</v>
      </c>
      <c r="U8">
        <v>26.894787214530584</v>
      </c>
      <c r="V8">
        <v>0.27838473596544588</v>
      </c>
      <c r="W8">
        <v>0.14161058451631489</v>
      </c>
      <c r="X8">
        <f t="shared" si="0"/>
        <v>14.161058451631488</v>
      </c>
      <c r="Y8">
        <v>0.14256672375841012</v>
      </c>
      <c r="Z8">
        <v>0.14065444527421966</v>
      </c>
      <c r="AA8">
        <v>9.5613924209522749E-4</v>
      </c>
      <c r="AB8">
        <f t="shared" si="1"/>
        <v>9.5613924209522749E-2</v>
      </c>
      <c r="AD8">
        <v>17227782</v>
      </c>
      <c r="AE8">
        <v>17227782</v>
      </c>
      <c r="AF8">
        <v>0</v>
      </c>
      <c r="AG8">
        <v>8.0108642578125E-4</v>
      </c>
      <c r="AH8">
        <v>6.25457763671875E-2</v>
      </c>
      <c r="AI8">
        <v>65.718772888183594</v>
      </c>
      <c r="AJ8">
        <v>65.782119750976563</v>
      </c>
    </row>
    <row r="9" spans="1:39" x14ac:dyDescent="0.3">
      <c r="A9" t="s">
        <v>5</v>
      </c>
      <c r="B9">
        <v>1132.7244741916661</v>
      </c>
      <c r="C9">
        <v>1133.1294340524832</v>
      </c>
      <c r="D9">
        <v>1132.319514330849</v>
      </c>
      <c r="E9">
        <v>0.40495986081714364</v>
      </c>
      <c r="F9">
        <v>2.7954516410827641</v>
      </c>
      <c r="G9">
        <v>3.7715947894223869</v>
      </c>
      <c r="H9">
        <v>1.8193084927431413</v>
      </c>
      <c r="I9">
        <v>0.97614314833962279</v>
      </c>
      <c r="J9">
        <v>450560</v>
      </c>
      <c r="K9">
        <v>4565707</v>
      </c>
      <c r="L9">
        <v>4568221</v>
      </c>
      <c r="M9">
        <v>4563193</v>
      </c>
      <c r="N9">
        <v>2514</v>
      </c>
      <c r="O9">
        <v>56.051797040169127</v>
      </c>
      <c r="P9">
        <v>56.129098726895215</v>
      </c>
      <c r="Q9">
        <v>55.974495353443039</v>
      </c>
      <c r="R9">
        <v>7.7301686726087837E-2</v>
      </c>
      <c r="S9">
        <v>37.519748931519928</v>
      </c>
      <c r="T9">
        <v>37.728582810389653</v>
      </c>
      <c r="U9">
        <v>37.310915052650202</v>
      </c>
      <c r="V9">
        <v>0.20883387886972571</v>
      </c>
      <c r="W9">
        <v>0.31995637656393672</v>
      </c>
      <c r="X9">
        <f t="shared" si="0"/>
        <v>31.995637656393672</v>
      </c>
      <c r="Y9">
        <v>0.32109648882794867</v>
      </c>
      <c r="Z9">
        <v>0.31881626429992477</v>
      </c>
      <c r="AA9">
        <v>1.1401122640119499E-3</v>
      </c>
      <c r="AB9">
        <f t="shared" si="1"/>
        <v>0.11401122640119499</v>
      </c>
      <c r="AD9">
        <v>36296</v>
      </c>
      <c r="AE9">
        <v>36296</v>
      </c>
      <c r="AF9">
        <v>0</v>
      </c>
      <c r="AG9">
        <v>2.002716064453125E-2</v>
      </c>
      <c r="AH9">
        <v>0.49126434326171881</v>
      </c>
      <c r="AI9">
        <v>0.138458251953125</v>
      </c>
      <c r="AJ9">
        <v>0.649749755859375</v>
      </c>
    </row>
    <row r="10" spans="1:39" x14ac:dyDescent="0.3">
      <c r="A10" t="s">
        <v>6</v>
      </c>
      <c r="B10">
        <v>2478.4054529666901</v>
      </c>
      <c r="C10">
        <v>2480.2716915327455</v>
      </c>
      <c r="D10">
        <v>2476.5392144006346</v>
      </c>
      <c r="E10">
        <v>1.8662385660554719</v>
      </c>
      <c r="F10">
        <v>15.28031015396118</v>
      </c>
      <c r="G10">
        <v>15.678199986042463</v>
      </c>
      <c r="H10">
        <v>14.882420321879897</v>
      </c>
      <c r="I10">
        <v>0.39788983208128315</v>
      </c>
      <c r="J10">
        <v>8904192</v>
      </c>
      <c r="K10">
        <v>4565227</v>
      </c>
      <c r="L10">
        <v>4570683</v>
      </c>
      <c r="M10">
        <v>4559771</v>
      </c>
      <c r="N10">
        <v>5456</v>
      </c>
      <c r="O10">
        <v>40.406976744186053</v>
      </c>
      <c r="P10">
        <v>40.957736478035024</v>
      </c>
      <c r="Q10">
        <v>39.856217010337083</v>
      </c>
      <c r="R10">
        <v>0.55075973384897026</v>
      </c>
      <c r="S10">
        <v>25.55403835800222</v>
      </c>
      <c r="T10">
        <v>25.934027830362481</v>
      </c>
      <c r="U10">
        <v>25.174048885641959</v>
      </c>
      <c r="V10">
        <v>0.37998947236026126</v>
      </c>
      <c r="W10">
        <v>0.1052046690156575</v>
      </c>
      <c r="X10">
        <f t="shared" si="0"/>
        <v>10.520466901565751</v>
      </c>
      <c r="Y10">
        <v>0.11124246304877096</v>
      </c>
      <c r="Z10">
        <v>9.9166874982544048E-2</v>
      </c>
      <c r="AA10">
        <v>6.0377940331134555E-3</v>
      </c>
      <c r="AB10">
        <f t="shared" si="1"/>
        <v>0.6037794033113455</v>
      </c>
      <c r="AD10">
        <v>401798</v>
      </c>
      <c r="AE10">
        <v>401798</v>
      </c>
      <c r="AF10">
        <v>0</v>
      </c>
      <c r="AG10">
        <v>2.002716064453125E-2</v>
      </c>
      <c r="AH10">
        <v>0.3429412841796875</v>
      </c>
      <c r="AI10">
        <v>1.532737731933594</v>
      </c>
      <c r="AJ10">
        <v>1.8957061767578121</v>
      </c>
    </row>
    <row r="11" spans="1:39" s="19" customFormat="1" x14ac:dyDescent="0.3">
      <c r="A11" s="19" t="s">
        <v>7</v>
      </c>
      <c r="B11" s="19">
        <v>18267.560860395432</v>
      </c>
      <c r="C11" s="19">
        <v>18267.837593866032</v>
      </c>
      <c r="D11" s="19">
        <v>18267.284126924831</v>
      </c>
      <c r="E11" s="19">
        <v>0.27673347060044762</v>
      </c>
      <c r="F11" s="19">
        <v>420.74540328979492</v>
      </c>
      <c r="G11" s="19">
        <v>421.6542363862913</v>
      </c>
      <c r="H11" s="19">
        <v>419.83657019329854</v>
      </c>
      <c r="I11" s="19">
        <v>0.90883309649638022</v>
      </c>
      <c r="J11" s="19">
        <v>13921792</v>
      </c>
      <c r="K11" s="19">
        <v>4566171</v>
      </c>
      <c r="L11" s="19">
        <v>4572817</v>
      </c>
      <c r="M11" s="19">
        <v>4559525</v>
      </c>
      <c r="N11" s="19">
        <v>6646</v>
      </c>
      <c r="O11" s="19">
        <v>43.340380549682877</v>
      </c>
      <c r="P11" s="19">
        <v>43.989078040460655</v>
      </c>
      <c r="Q11" s="19">
        <v>42.691683058905099</v>
      </c>
      <c r="R11" s="19">
        <v>0.64869749077777783</v>
      </c>
      <c r="S11" s="19">
        <v>22.248326749352781</v>
      </c>
      <c r="T11" s="19">
        <v>23.038388664110755</v>
      </c>
      <c r="U11" s="19">
        <v>21.458264834594807</v>
      </c>
      <c r="V11" s="19">
        <v>0.79006191475797394</v>
      </c>
      <c r="W11" s="19">
        <v>0.13884263379355569</v>
      </c>
      <c r="X11">
        <f t="shared" si="0"/>
        <v>13.884263379355568</v>
      </c>
      <c r="Y11" s="19">
        <v>0.14711722775481734</v>
      </c>
      <c r="Z11" s="19">
        <v>0.13056803983229404</v>
      </c>
      <c r="AA11" s="19">
        <v>8.2745939612616504E-3</v>
      </c>
      <c r="AB11">
        <f t="shared" si="1"/>
        <v>0.82745939612616504</v>
      </c>
      <c r="AD11" s="19">
        <v>1087526</v>
      </c>
      <c r="AE11" s="19">
        <v>1087526</v>
      </c>
      <c r="AF11" s="19">
        <v>0</v>
      </c>
      <c r="AG11" s="19">
        <v>0.58399200439453125</v>
      </c>
      <c r="AH11" s="19">
        <v>41.897994995117188</v>
      </c>
      <c r="AI11" s="19">
        <v>4.1485824584960938</v>
      </c>
      <c r="AJ11" s="19">
        <v>46.630569458007813</v>
      </c>
    </row>
    <row r="12" spans="1:39" x14ac:dyDescent="0.3">
      <c r="A12" t="s">
        <v>8</v>
      </c>
      <c r="B12">
        <v>1088.389859437943</v>
      </c>
      <c r="C12">
        <v>1089.1937344739767</v>
      </c>
      <c r="D12">
        <v>1087.5859844019092</v>
      </c>
      <c r="E12">
        <v>0.80387503603378718</v>
      </c>
      <c r="F12">
        <v>2.7423005104064941</v>
      </c>
      <c r="G12">
        <v>3.6209598309842379</v>
      </c>
      <c r="H12">
        <v>1.8636411898287504</v>
      </c>
      <c r="I12">
        <v>0.87865932057774376</v>
      </c>
      <c r="J12">
        <v>877056</v>
      </c>
      <c r="K12">
        <v>4566411</v>
      </c>
      <c r="L12">
        <v>4579287</v>
      </c>
      <c r="M12">
        <v>4553535</v>
      </c>
      <c r="N12">
        <v>12876</v>
      </c>
      <c r="O12">
        <v>61.357029598308671</v>
      </c>
      <c r="P12">
        <v>61.923018995291507</v>
      </c>
      <c r="Q12">
        <v>60.791040201325835</v>
      </c>
      <c r="R12">
        <v>0.56598939698283601</v>
      </c>
      <c r="S12">
        <v>51.805027612977781</v>
      </c>
      <c r="T12">
        <v>52.342138641550875</v>
      </c>
      <c r="U12">
        <v>51.267916584404688</v>
      </c>
      <c r="V12">
        <v>0.53711102857309356</v>
      </c>
      <c r="W12">
        <v>0.42387325022834738</v>
      </c>
      <c r="X12">
        <f t="shared" si="0"/>
        <v>42.387325022834737</v>
      </c>
      <c r="Y12">
        <v>0.43009101472952987</v>
      </c>
      <c r="Z12">
        <v>0.41765548572716488</v>
      </c>
      <c r="AA12">
        <v>6.2177645011824989E-3</v>
      </c>
      <c r="AB12">
        <f t="shared" si="1"/>
        <v>0.62177645011824989</v>
      </c>
      <c r="AD12">
        <v>54438</v>
      </c>
      <c r="AE12">
        <v>54438</v>
      </c>
      <c r="AF12">
        <v>0</v>
      </c>
      <c r="AG12">
        <v>2.002716064453125E-2</v>
      </c>
      <c r="AH12">
        <v>0.2766571044921875</v>
      </c>
      <c r="AI12">
        <v>0.20766448974609381</v>
      </c>
      <c r="AJ12">
        <v>0.5043487548828125</v>
      </c>
    </row>
    <row r="13" spans="1:39" x14ac:dyDescent="0.3">
      <c r="A13" t="s">
        <v>9</v>
      </c>
      <c r="B13">
        <v>449.38082456588751</v>
      </c>
      <c r="C13">
        <v>451.01391036374474</v>
      </c>
      <c r="D13">
        <v>447.74773876803027</v>
      </c>
      <c r="E13">
        <v>1.633085797857234</v>
      </c>
      <c r="F13">
        <v>2.2000770568847661</v>
      </c>
      <c r="G13">
        <v>3.1126831602457519</v>
      </c>
      <c r="H13">
        <v>1.2874709535237803</v>
      </c>
      <c r="I13">
        <v>0.9126061033609858</v>
      </c>
      <c r="J13">
        <v>908288</v>
      </c>
      <c r="K13">
        <v>4566515</v>
      </c>
      <c r="L13">
        <v>4568129</v>
      </c>
      <c r="M13">
        <v>4564901</v>
      </c>
      <c r="N13">
        <v>1614</v>
      </c>
      <c r="O13">
        <v>49.610200845665958</v>
      </c>
      <c r="P13">
        <v>50.02284577193511</v>
      </c>
      <c r="Q13">
        <v>49.197555919396805</v>
      </c>
      <c r="R13">
        <v>0.41264492626915228</v>
      </c>
      <c r="S13">
        <v>23.213855848201639</v>
      </c>
      <c r="T13">
        <v>24.053119844889419</v>
      </c>
      <c r="U13">
        <v>22.374591851513859</v>
      </c>
      <c r="V13">
        <v>0.83926399668778018</v>
      </c>
      <c r="W13">
        <v>0.1148677274673098</v>
      </c>
      <c r="X13">
        <f t="shared" si="0"/>
        <v>11.486772746730981</v>
      </c>
      <c r="Y13">
        <v>0.11833673921258417</v>
      </c>
      <c r="Z13">
        <v>0.11139871572203544</v>
      </c>
      <c r="AA13">
        <v>3.4690117452743641E-3</v>
      </c>
      <c r="AB13">
        <f t="shared" si="1"/>
        <v>0.34690117452743641</v>
      </c>
      <c r="AD13">
        <v>75206</v>
      </c>
      <c r="AE13">
        <v>75206</v>
      </c>
      <c r="AF13">
        <v>0</v>
      </c>
      <c r="AG13">
        <v>8.0108642578125E-4</v>
      </c>
      <c r="AH13">
        <v>3.49884033203125E-2</v>
      </c>
      <c r="AI13">
        <v>0.28688812255859381</v>
      </c>
      <c r="AJ13">
        <v>0.3226776123046875</v>
      </c>
    </row>
    <row r="14" spans="1:39" x14ac:dyDescent="0.3">
      <c r="A14" t="s">
        <v>10</v>
      </c>
      <c r="B14">
        <v>4674.8074598312378</v>
      </c>
      <c r="C14">
        <v>4676.7140234571598</v>
      </c>
      <c r="D14">
        <v>4672.9008962053158</v>
      </c>
      <c r="E14">
        <v>1.90656362592199</v>
      </c>
      <c r="F14">
        <v>9.1888759136199951</v>
      </c>
      <c r="G14">
        <v>9.6200533234146359</v>
      </c>
      <c r="H14">
        <v>8.7576985038253543</v>
      </c>
      <c r="I14">
        <v>0.43117740979464081</v>
      </c>
      <c r="J14">
        <v>3190272</v>
      </c>
      <c r="K14">
        <v>4544763</v>
      </c>
      <c r="L14">
        <v>4570680</v>
      </c>
      <c r="M14">
        <v>4518846</v>
      </c>
      <c r="N14">
        <v>25917</v>
      </c>
      <c r="O14">
        <v>58.61522198731501</v>
      </c>
      <c r="P14">
        <v>59.196630915899128</v>
      </c>
      <c r="Q14">
        <v>58.033813058730892</v>
      </c>
      <c r="R14">
        <v>0.58140892858411775</v>
      </c>
      <c r="S14">
        <v>39.12038610618945</v>
      </c>
      <c r="T14">
        <v>40.067980613049329</v>
      </c>
      <c r="U14">
        <v>38.172791599329571</v>
      </c>
      <c r="V14">
        <v>0.947594506859879</v>
      </c>
      <c r="W14">
        <v>0.36122974730180912</v>
      </c>
      <c r="X14">
        <f t="shared" si="0"/>
        <v>36.122974730180914</v>
      </c>
      <c r="Y14">
        <v>0.36826777760873863</v>
      </c>
      <c r="Z14">
        <v>0.35419171699487961</v>
      </c>
      <c r="AA14">
        <v>7.0380303069295103E-3</v>
      </c>
      <c r="AB14">
        <f t="shared" si="1"/>
        <v>0.70380303069295103</v>
      </c>
      <c r="AD14">
        <v>114902</v>
      </c>
      <c r="AE14">
        <v>114902</v>
      </c>
      <c r="AF14">
        <v>0</v>
      </c>
      <c r="AG14">
        <v>3.925323486328125E-2</v>
      </c>
      <c r="AH14">
        <v>2.0941619873046879</v>
      </c>
      <c r="AI14">
        <v>0.43831634521484381</v>
      </c>
      <c r="AJ14">
        <v>2.5717315673828121</v>
      </c>
    </row>
    <row r="15" spans="1:39" x14ac:dyDescent="0.3">
      <c r="A15" t="s">
        <v>11</v>
      </c>
      <c r="B15">
        <v>2373.6745374202728</v>
      </c>
      <c r="C15">
        <v>2375.0580847098809</v>
      </c>
      <c r="D15">
        <v>2372.2909901306648</v>
      </c>
      <c r="E15">
        <v>1.3835472896080319</v>
      </c>
      <c r="F15">
        <v>8.0962677001953125</v>
      </c>
      <c r="G15">
        <v>8.2103762657417718</v>
      </c>
      <c r="H15">
        <v>7.9821591346488532</v>
      </c>
      <c r="I15">
        <v>0.11410856554645932</v>
      </c>
      <c r="J15">
        <v>1315246592</v>
      </c>
      <c r="K15">
        <v>4566603</v>
      </c>
      <c r="L15">
        <v>4579083</v>
      </c>
      <c r="M15">
        <v>4554123</v>
      </c>
      <c r="N15">
        <v>12480</v>
      </c>
      <c r="O15">
        <v>45.315803382663852</v>
      </c>
      <c r="P15">
        <v>45.505933546038186</v>
      </c>
      <c r="Q15">
        <v>45.125673219289517</v>
      </c>
      <c r="R15">
        <v>0.19013016337433442</v>
      </c>
      <c r="S15">
        <v>19.48579545454545</v>
      </c>
      <c r="T15">
        <v>20.473896206930974</v>
      </c>
      <c r="U15">
        <v>18.497694702159926</v>
      </c>
      <c r="V15">
        <v>0.98810075238552386</v>
      </c>
      <c r="W15">
        <v>-3.448100866113283E-3</v>
      </c>
      <c r="X15">
        <f t="shared" si="0"/>
        <v>-0.34481008661132828</v>
      </c>
      <c r="Y15">
        <v>-2.4021709713362887E-3</v>
      </c>
      <c r="Z15">
        <v>-4.4940307608902774E-3</v>
      </c>
      <c r="AA15">
        <v>1.0459298947769944E-3</v>
      </c>
      <c r="AB15">
        <f t="shared" si="1"/>
        <v>0.10459298947769943</v>
      </c>
      <c r="AD15">
        <v>109603536</v>
      </c>
      <c r="AE15">
        <v>109603536</v>
      </c>
      <c r="AF15">
        <v>0</v>
      </c>
      <c r="AG15">
        <v>7.20977783203125E-3</v>
      </c>
      <c r="AH15">
        <v>0.83868408203125</v>
      </c>
      <c r="AI15">
        <v>418.10430908203119</v>
      </c>
      <c r="AJ15">
        <v>418.95020294189447</v>
      </c>
    </row>
    <row r="16" spans="1:39" s="16" customFormat="1" x14ac:dyDescent="0.3">
      <c r="A16" s="16" t="s">
        <v>12</v>
      </c>
      <c r="B16" s="16" t="s">
        <v>151</v>
      </c>
      <c r="X16">
        <f t="shared" si="0"/>
        <v>0</v>
      </c>
      <c r="AB16">
        <f t="shared" si="1"/>
        <v>0</v>
      </c>
    </row>
    <row r="17" spans="1:36" x14ac:dyDescent="0.3">
      <c r="A17" t="s">
        <v>13</v>
      </c>
      <c r="B17">
        <v>1364.094311475754</v>
      </c>
      <c r="C17">
        <v>1365.0963007658293</v>
      </c>
      <c r="D17">
        <v>1363.0923221856788</v>
      </c>
      <c r="E17">
        <v>1.0019892900752438</v>
      </c>
      <c r="F17">
        <v>4.4843165874481201</v>
      </c>
      <c r="G17">
        <v>5.1186396874755413</v>
      </c>
      <c r="H17">
        <v>3.8499934874206989</v>
      </c>
      <c r="I17">
        <v>0.63432310002742121</v>
      </c>
      <c r="J17">
        <v>58928128</v>
      </c>
      <c r="K17">
        <v>4566507</v>
      </c>
      <c r="L17">
        <v>4578076</v>
      </c>
      <c r="M17">
        <v>4554938</v>
      </c>
      <c r="N17">
        <v>11569</v>
      </c>
      <c r="O17">
        <v>49.293076109936578</v>
      </c>
      <c r="P17">
        <v>49.777353245586845</v>
      </c>
      <c r="Q17">
        <v>48.808798974286312</v>
      </c>
      <c r="R17">
        <v>0.48427713565026664</v>
      </c>
      <c r="S17">
        <v>28.80773861822226</v>
      </c>
      <c r="T17">
        <v>29.381444060178254</v>
      </c>
      <c r="U17">
        <v>28.234033176266266</v>
      </c>
      <c r="V17">
        <v>0.57370544195599393</v>
      </c>
      <c r="W17">
        <v>0.18671283532602531</v>
      </c>
      <c r="X17">
        <f t="shared" si="0"/>
        <v>18.67128353260253</v>
      </c>
      <c r="Y17">
        <v>0.19270925342858775</v>
      </c>
      <c r="Z17">
        <v>0.18071641722346288</v>
      </c>
      <c r="AA17">
        <v>5.9964181025624341E-3</v>
      </c>
      <c r="AB17">
        <f t="shared" si="1"/>
        <v>0.59964181025624341</v>
      </c>
      <c r="AD17">
        <v>4853016</v>
      </c>
      <c r="AE17">
        <v>4853016</v>
      </c>
      <c r="AF17">
        <v>0</v>
      </c>
      <c r="AG17">
        <v>6.488800048828125E-2</v>
      </c>
      <c r="AH17">
        <v>0.14324951171875</v>
      </c>
      <c r="AI17">
        <v>18.512786865234379</v>
      </c>
      <c r="AJ17">
        <v>18.72092437744141</v>
      </c>
    </row>
    <row r="18" spans="1:36" x14ac:dyDescent="0.3">
      <c r="A18" t="s">
        <v>14</v>
      </c>
      <c r="B18">
        <v>1856.9590833187101</v>
      </c>
      <c r="C18">
        <v>1857.4358392801223</v>
      </c>
      <c r="D18">
        <v>1856.4823273572979</v>
      </c>
      <c r="E18">
        <v>0.47675596141220922</v>
      </c>
      <c r="F18">
        <v>1.8505628108978269</v>
      </c>
      <c r="G18">
        <v>2.1169146373200558</v>
      </c>
      <c r="H18">
        <v>1.584210984475598</v>
      </c>
      <c r="I18">
        <v>0.26635182642222888</v>
      </c>
      <c r="J18">
        <v>128000</v>
      </c>
      <c r="K18">
        <v>4567035</v>
      </c>
      <c r="L18">
        <v>4571873</v>
      </c>
      <c r="M18">
        <v>4562197</v>
      </c>
      <c r="N18">
        <v>4838</v>
      </c>
      <c r="O18">
        <v>51.433668076109939</v>
      </c>
      <c r="P18">
        <v>51.769081406232019</v>
      </c>
      <c r="Q18">
        <v>51.098254745987859</v>
      </c>
      <c r="R18">
        <v>0.33541333012207986</v>
      </c>
      <c r="S18">
        <v>24.538728405550831</v>
      </c>
      <c r="T18">
        <v>25.121522091265831</v>
      </c>
      <c r="U18">
        <v>23.955934719835831</v>
      </c>
      <c r="V18">
        <v>0.58279368571500001</v>
      </c>
      <c r="W18">
        <v>0.16038063579375461</v>
      </c>
      <c r="X18">
        <f t="shared" si="0"/>
        <v>16.038063579375461</v>
      </c>
      <c r="Y18">
        <v>0.16114842699172774</v>
      </c>
      <c r="Z18">
        <v>0.15961284459578148</v>
      </c>
      <c r="AA18">
        <v>7.6779119797312778E-4</v>
      </c>
      <c r="AB18">
        <f t="shared" si="1"/>
        <v>7.6779119797312778E-2</v>
      </c>
      <c r="AD18">
        <v>6867</v>
      </c>
      <c r="AE18">
        <v>6867</v>
      </c>
      <c r="AF18">
        <v>0</v>
      </c>
      <c r="AG18">
        <v>8.0108642578125E-4</v>
      </c>
      <c r="AH18">
        <v>0.1918792724609375</v>
      </c>
      <c r="AI18">
        <v>2.6195526123046878E-2</v>
      </c>
      <c r="AJ18">
        <v>0.2188758850097656</v>
      </c>
    </row>
    <row r="19" spans="1:36" x14ac:dyDescent="0.3">
      <c r="A19" t="s">
        <v>15</v>
      </c>
      <c r="B19">
        <v>788.87901067733765</v>
      </c>
      <c r="C19">
        <v>789.60249350732022</v>
      </c>
      <c r="D19">
        <v>788.15552784735507</v>
      </c>
      <c r="E19">
        <v>0.72348282998257218</v>
      </c>
      <c r="F19">
        <v>4.4662883281707764</v>
      </c>
      <c r="G19">
        <v>5.4434394943179747</v>
      </c>
      <c r="H19">
        <v>3.489137162023578</v>
      </c>
      <c r="I19">
        <v>0.97715116614719832</v>
      </c>
      <c r="J19">
        <v>2521088</v>
      </c>
      <c r="K19">
        <v>4566523</v>
      </c>
      <c r="L19">
        <v>4571289</v>
      </c>
      <c r="M19">
        <v>4561757</v>
      </c>
      <c r="N19">
        <v>4766</v>
      </c>
      <c r="O19">
        <v>45.434725158562372</v>
      </c>
      <c r="P19">
        <v>46.253221689992813</v>
      </c>
      <c r="Q19">
        <v>44.616228627131932</v>
      </c>
      <c r="R19">
        <v>0.81849653143044065</v>
      </c>
      <c r="S19">
        <v>23.543722961609038</v>
      </c>
      <c r="T19">
        <v>24.019296078562842</v>
      </c>
      <c r="U19">
        <v>23.068149844655235</v>
      </c>
      <c r="V19">
        <v>0.47557311695380378</v>
      </c>
      <c r="W19">
        <v>0.11207894925704499</v>
      </c>
      <c r="X19">
        <f t="shared" si="0"/>
        <v>11.207894925704499</v>
      </c>
      <c r="Y19">
        <v>0.11657483965003107</v>
      </c>
      <c r="Z19">
        <v>0.10758305886405892</v>
      </c>
      <c r="AA19">
        <v>4.4958903929860766E-3</v>
      </c>
      <c r="AB19">
        <f t="shared" si="1"/>
        <v>0.44958903929860766</v>
      </c>
      <c r="AD19">
        <v>107526</v>
      </c>
      <c r="AE19">
        <v>107526</v>
      </c>
      <c r="AF19">
        <v>0</v>
      </c>
      <c r="AG19">
        <v>8.0108642578125E-4</v>
      </c>
      <c r="AH19">
        <v>8.01239013671875E-2</v>
      </c>
      <c r="AI19">
        <v>0.41017913818359381</v>
      </c>
      <c r="AJ19">
        <v>0.4911041259765625</v>
      </c>
    </row>
    <row r="20" spans="1:36" s="16" customFormat="1" x14ac:dyDescent="0.3">
      <c r="A20" s="16" t="s">
        <v>104</v>
      </c>
      <c r="B20" s="16" t="s">
        <v>154</v>
      </c>
      <c r="X20">
        <f t="shared" si="0"/>
        <v>0</v>
      </c>
      <c r="AB20">
        <f t="shared" si="1"/>
        <v>0</v>
      </c>
    </row>
    <row r="21" spans="1:36" x14ac:dyDescent="0.3">
      <c r="A21" t="s">
        <v>105</v>
      </c>
      <c r="B21">
        <v>433.97813773155212</v>
      </c>
      <c r="C21">
        <v>434.17516862393205</v>
      </c>
      <c r="D21">
        <v>433.7811068391722</v>
      </c>
      <c r="E21">
        <v>0.19703089237992799</v>
      </c>
      <c r="F21">
        <v>3.1833655834197998</v>
      </c>
      <c r="G21">
        <v>3.9068504785773541</v>
      </c>
      <c r="H21">
        <v>2.4598806882622455</v>
      </c>
      <c r="I21">
        <v>0.72348489515755432</v>
      </c>
      <c r="J21">
        <v>47309312</v>
      </c>
      <c r="K21">
        <v>4600203</v>
      </c>
      <c r="L21">
        <v>4623170</v>
      </c>
      <c r="M21">
        <v>4577236</v>
      </c>
      <c r="N21">
        <v>22967</v>
      </c>
      <c r="O21">
        <v>71.756078224101486</v>
      </c>
      <c r="P21">
        <v>72.715467216655242</v>
      </c>
      <c r="Q21">
        <v>70.796689231547731</v>
      </c>
      <c r="R21">
        <v>0.95938899255375532</v>
      </c>
      <c r="S21">
        <v>62.961115545230307</v>
      </c>
      <c r="T21">
        <v>63.806717646102911</v>
      </c>
      <c r="U21">
        <v>62.115513444357703</v>
      </c>
      <c r="V21">
        <v>0.84560210087260401</v>
      </c>
      <c r="W21">
        <v>0.5917667871054243</v>
      </c>
      <c r="X21">
        <f t="shared" si="0"/>
        <v>59.176678710542433</v>
      </c>
      <c r="Y21">
        <v>0.59635249387324563</v>
      </c>
      <c r="Z21">
        <v>0.58718108033760297</v>
      </c>
      <c r="AA21">
        <v>4.5857067678213292E-3</v>
      </c>
      <c r="AB21">
        <f t="shared" si="1"/>
        <v>0.45857067678213292</v>
      </c>
      <c r="AD21">
        <v>2344786</v>
      </c>
      <c r="AE21">
        <v>2344786</v>
      </c>
      <c r="AF21">
        <v>0</v>
      </c>
      <c r="AG21">
        <v>7.20977783203125E-3</v>
      </c>
      <c r="AH21">
        <v>1.6100006103515621</v>
      </c>
      <c r="AI21">
        <v>8.9446487426757813</v>
      </c>
      <c r="AJ21">
        <v>10.56185913085938</v>
      </c>
    </row>
    <row r="22" spans="1:36" x14ac:dyDescent="0.3">
      <c r="A22" t="s">
        <v>106</v>
      </c>
      <c r="B22">
        <v>646.76683950424194</v>
      </c>
      <c r="C22">
        <v>648.3477347580407</v>
      </c>
      <c r="D22">
        <v>645.18594425044319</v>
      </c>
      <c r="E22">
        <v>1.5808952537987579</v>
      </c>
      <c r="F22">
        <v>3.920928955078125</v>
      </c>
      <c r="G22">
        <v>4.5558714958941113</v>
      </c>
      <c r="H22">
        <v>3.2859864142621387</v>
      </c>
      <c r="I22">
        <v>0.63494254081598633</v>
      </c>
      <c r="J22">
        <v>24617472</v>
      </c>
      <c r="K22">
        <v>4566347</v>
      </c>
      <c r="L22">
        <v>4586178</v>
      </c>
      <c r="M22">
        <v>4546516</v>
      </c>
      <c r="N22">
        <v>19831</v>
      </c>
      <c r="O22">
        <v>67.283298097251588</v>
      </c>
      <c r="P22">
        <v>67.968414939891645</v>
      </c>
      <c r="Q22">
        <v>66.598181254611532</v>
      </c>
      <c r="R22">
        <v>0.68511684264005623</v>
      </c>
      <c r="S22">
        <v>55.464281255477282</v>
      </c>
      <c r="T22">
        <v>56.435001306602203</v>
      </c>
      <c r="U22">
        <v>54.493561204352361</v>
      </c>
      <c r="V22">
        <v>0.97072005112492121</v>
      </c>
      <c r="W22">
        <v>0.52118077700717325</v>
      </c>
      <c r="X22">
        <f t="shared" si="0"/>
        <v>52.118077700717322</v>
      </c>
      <c r="Y22">
        <v>0.53059598780524719</v>
      </c>
      <c r="Z22">
        <v>0.5117655662090993</v>
      </c>
      <c r="AA22">
        <v>9.4152107980739475E-3</v>
      </c>
      <c r="AB22">
        <f t="shared" si="1"/>
        <v>0.94152107980739475</v>
      </c>
      <c r="AD22">
        <v>1168406</v>
      </c>
      <c r="AE22">
        <v>1168406</v>
      </c>
      <c r="AF22">
        <v>0</v>
      </c>
      <c r="AG22">
        <v>6.488800048828125E-2</v>
      </c>
      <c r="AH22">
        <v>0.1381378173828125</v>
      </c>
      <c r="AI22">
        <v>4.4571151733398438</v>
      </c>
      <c r="AJ22">
        <v>4.6601409912109384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7AF6-1142-419D-ADFB-75BE155C9C84}">
  <dimension ref="A1:AM22"/>
  <sheetViews>
    <sheetView topLeftCell="B22" workbookViewId="0">
      <selection activeCell="AG35" sqref="AG35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39.920803546905518</v>
      </c>
      <c r="C4">
        <v>41.050016999999997</v>
      </c>
      <c r="D4">
        <v>38.791590093811038</v>
      </c>
      <c r="E4">
        <v>1.1292134530944793</v>
      </c>
      <c r="F4">
        <v>40.270360708236687</v>
      </c>
      <c r="G4">
        <v>40.931719209999997</v>
      </c>
      <c r="H4">
        <v>39.609002206473377</v>
      </c>
      <c r="I4">
        <v>0.6613585017633099</v>
      </c>
      <c r="K4">
        <v>60853</v>
      </c>
      <c r="L4">
        <v>61052</v>
      </c>
      <c r="M4">
        <v>60654</v>
      </c>
      <c r="N4">
        <v>199</v>
      </c>
      <c r="O4">
        <v>96.553945249597433</v>
      </c>
      <c r="P4">
        <v>96.627978047709689</v>
      </c>
      <c r="Q4">
        <v>96.479912451485177</v>
      </c>
      <c r="R4">
        <v>7.403279811225616E-2</v>
      </c>
      <c r="S4">
        <v>62.305156750176693</v>
      </c>
      <c r="T4">
        <v>62.960971547622179</v>
      </c>
      <c r="U4">
        <v>61.649341952731206</v>
      </c>
      <c r="V4">
        <v>0.65581479744548687</v>
      </c>
      <c r="W4">
        <v>0.85044550271160901</v>
      </c>
      <c r="X4">
        <f>W4*100</f>
        <v>85.044550271160901</v>
      </c>
      <c r="Y4">
        <v>0.85185533209952102</v>
      </c>
      <c r="Z4">
        <v>0.849035673323697</v>
      </c>
      <c r="AA4">
        <v>1.4098293879120094E-3</v>
      </c>
      <c r="AB4">
        <f>AA4*100</f>
        <v>0.14098293879120094</v>
      </c>
    </row>
    <row r="5" spans="1:39" s="16" customFormat="1" x14ac:dyDescent="0.3">
      <c r="A5" s="16" t="s">
        <v>1</v>
      </c>
      <c r="B5" s="16" t="s">
        <v>151</v>
      </c>
      <c r="E5" s="16" t="e">
        <v>#VALUE!</v>
      </c>
      <c r="I5" s="16">
        <v>0</v>
      </c>
      <c r="N5" s="16">
        <v>0</v>
      </c>
      <c r="R5" s="16">
        <v>0</v>
      </c>
      <c r="V5" s="16">
        <v>0</v>
      </c>
      <c r="X5">
        <f t="shared" ref="X5:X22" si="0">W5*100</f>
        <v>0</v>
      </c>
      <c r="AA5" s="16">
        <v>0</v>
      </c>
      <c r="AB5">
        <f t="shared" ref="AB5:AB22" si="1">AA5*100</f>
        <v>0</v>
      </c>
    </row>
    <row r="6" spans="1:39" x14ac:dyDescent="0.3">
      <c r="A6" t="s">
        <v>2</v>
      </c>
      <c r="B6">
        <v>3.8312711715698242</v>
      </c>
      <c r="C6">
        <v>4.051068978</v>
      </c>
      <c r="D6">
        <v>3.6114733651396485</v>
      </c>
      <c r="E6">
        <v>0.21979780643017577</v>
      </c>
      <c r="F6">
        <v>0.1157703399658203</v>
      </c>
      <c r="G6">
        <v>0.18277433200000001</v>
      </c>
      <c r="H6">
        <v>4.8766347931640586E-2</v>
      </c>
      <c r="I6">
        <v>6.7003992034179713E-2</v>
      </c>
      <c r="J6">
        <v>0</v>
      </c>
      <c r="K6">
        <v>59029</v>
      </c>
      <c r="L6">
        <v>60179</v>
      </c>
      <c r="M6">
        <v>57879</v>
      </c>
      <c r="N6">
        <v>1150</v>
      </c>
      <c r="O6">
        <v>96.339237788513159</v>
      </c>
      <c r="P6">
        <v>96.629213414150797</v>
      </c>
      <c r="Q6">
        <v>96.049262162875522</v>
      </c>
      <c r="R6">
        <v>0.28997562563763779</v>
      </c>
      <c r="S6">
        <v>66.747557237025944</v>
      </c>
      <c r="T6">
        <v>67.187297725363251</v>
      </c>
      <c r="U6">
        <v>66.307816748688637</v>
      </c>
      <c r="V6">
        <v>0.43974048833730706</v>
      </c>
      <c r="W6">
        <v>0.83765959641192833</v>
      </c>
      <c r="X6">
        <f t="shared" si="0"/>
        <v>83.765959641192836</v>
      </c>
      <c r="Y6">
        <v>0.84186259853715684</v>
      </c>
      <c r="Z6">
        <v>0.83345659428669983</v>
      </c>
      <c r="AA6">
        <v>4.2030021252285055E-3</v>
      </c>
      <c r="AB6">
        <f t="shared" si="1"/>
        <v>0.42030021252285055</v>
      </c>
    </row>
    <row r="7" spans="1:39" x14ac:dyDescent="0.3">
      <c r="A7" t="s">
        <v>3</v>
      </c>
      <c r="B7">
        <v>60.751879453659058</v>
      </c>
      <c r="C7">
        <v>62.1708079</v>
      </c>
      <c r="D7">
        <v>59.332951007318115</v>
      </c>
      <c r="E7">
        <v>1.4189284463409422</v>
      </c>
      <c r="F7">
        <v>75.425118923187256</v>
      </c>
      <c r="G7">
        <v>75.917228300000005</v>
      </c>
      <c r="H7">
        <v>74.933009546374507</v>
      </c>
      <c r="I7">
        <v>0.49210937681274913</v>
      </c>
      <c r="J7">
        <v>0</v>
      </c>
      <c r="K7">
        <v>63749</v>
      </c>
      <c r="L7">
        <v>64322</v>
      </c>
      <c r="M7">
        <v>63176</v>
      </c>
      <c r="N7">
        <v>573</v>
      </c>
      <c r="O7">
        <v>96.833064949006982</v>
      </c>
      <c r="P7">
        <v>97.449302239132038</v>
      </c>
      <c r="Q7">
        <v>96.216827658881925</v>
      </c>
      <c r="R7">
        <v>0.61623729012505635</v>
      </c>
      <c r="S7">
        <v>71.857531312561918</v>
      </c>
      <c r="T7">
        <v>72.719935090218897</v>
      </c>
      <c r="U7">
        <v>70.995127534904938</v>
      </c>
      <c r="V7">
        <v>0.86240377765697929</v>
      </c>
      <c r="W7">
        <v>0.86328285822249418</v>
      </c>
      <c r="X7">
        <f t="shared" si="0"/>
        <v>86.328285822249413</v>
      </c>
      <c r="Y7">
        <v>0.87095621199703488</v>
      </c>
      <c r="Z7">
        <v>0.85560950444795347</v>
      </c>
      <c r="AA7">
        <v>7.6733537745407032E-3</v>
      </c>
      <c r="AB7">
        <f t="shared" si="1"/>
        <v>0.76733537745407032</v>
      </c>
    </row>
    <row r="8" spans="1:39" x14ac:dyDescent="0.3">
      <c r="A8" t="s">
        <v>4</v>
      </c>
      <c r="B8">
        <v>475.90558767318731</v>
      </c>
      <c r="C8">
        <v>476.48009880000001</v>
      </c>
      <c r="D8">
        <v>475.33107654637462</v>
      </c>
      <c r="E8">
        <v>0.57451112681269478</v>
      </c>
      <c r="F8">
        <v>2.8538112640380859</v>
      </c>
      <c r="G8">
        <v>3.0172443499999999</v>
      </c>
      <c r="H8">
        <v>2.690378178076172</v>
      </c>
      <c r="I8">
        <v>0.16343308596191397</v>
      </c>
      <c r="J8">
        <v>342264832</v>
      </c>
      <c r="K8">
        <v>2865139</v>
      </c>
      <c r="L8">
        <v>2876187</v>
      </c>
      <c r="M8">
        <v>2854091</v>
      </c>
      <c r="N8">
        <v>11048</v>
      </c>
      <c r="O8">
        <v>96.146001073537306</v>
      </c>
      <c r="P8">
        <v>96.216275775608821</v>
      </c>
      <c r="Q8">
        <v>96.075726371465791</v>
      </c>
      <c r="R8">
        <v>7.0274702071515094E-2</v>
      </c>
      <c r="S8">
        <v>89.550600020315315</v>
      </c>
      <c r="T8">
        <v>90.335458151402108</v>
      </c>
      <c r="U8">
        <v>88.765741889228522</v>
      </c>
      <c r="V8">
        <v>0.78485813108679281</v>
      </c>
      <c r="W8">
        <v>0.84406727673172188</v>
      </c>
      <c r="X8">
        <f t="shared" si="0"/>
        <v>84.406727673172185</v>
      </c>
      <c r="Y8">
        <v>0.85232601781613826</v>
      </c>
      <c r="Z8">
        <v>0.83580853564730551</v>
      </c>
      <c r="AA8">
        <v>8.2587410844163767E-3</v>
      </c>
      <c r="AB8">
        <f t="shared" si="1"/>
        <v>0.82587410844163767</v>
      </c>
      <c r="AD8">
        <v>17113094</v>
      </c>
      <c r="AE8">
        <v>17113094</v>
      </c>
      <c r="AF8">
        <v>0</v>
      </c>
      <c r="AG8">
        <v>5.8746337890625E-4</v>
      </c>
      <c r="AH8">
        <v>6.25457763671875E-2</v>
      </c>
      <c r="AI8">
        <v>65.281272888183594</v>
      </c>
      <c r="AJ8">
        <v>65.344406127929688</v>
      </c>
    </row>
    <row r="9" spans="1:39" x14ac:dyDescent="0.3">
      <c r="A9" t="s">
        <v>5</v>
      </c>
      <c r="B9">
        <v>684.50081634521484</v>
      </c>
      <c r="C9">
        <v>686.410887</v>
      </c>
      <c r="D9">
        <v>682.59074569042969</v>
      </c>
      <c r="E9">
        <v>1.9100706547851587</v>
      </c>
      <c r="F9">
        <v>1.6354715824127199</v>
      </c>
      <c r="G9">
        <v>2.04891187</v>
      </c>
      <c r="H9">
        <v>1.2220312948254399</v>
      </c>
      <c r="I9">
        <v>0.41344028758728002</v>
      </c>
      <c r="J9">
        <v>432128</v>
      </c>
      <c r="K9">
        <v>2864075</v>
      </c>
      <c r="L9">
        <v>2876344</v>
      </c>
      <c r="M9">
        <v>2851806</v>
      </c>
      <c r="N9">
        <v>12269</v>
      </c>
      <c r="O9">
        <v>93.193773483628561</v>
      </c>
      <c r="P9">
        <v>94.166044914546447</v>
      </c>
      <c r="Q9">
        <v>92.221502052710676</v>
      </c>
      <c r="R9">
        <v>0.97227143091788548</v>
      </c>
      <c r="S9">
        <v>79.668891910387302</v>
      </c>
      <c r="T9">
        <v>80.402311469243671</v>
      </c>
      <c r="U9">
        <v>78.935472351530933</v>
      </c>
      <c r="V9">
        <v>0.73341955885636878</v>
      </c>
      <c r="W9">
        <v>0.74805066708418555</v>
      </c>
      <c r="X9">
        <f t="shared" si="0"/>
        <v>74.805066708418551</v>
      </c>
      <c r="Y9">
        <v>0.75219783328566281</v>
      </c>
      <c r="Z9">
        <v>0.74390350088270829</v>
      </c>
      <c r="AA9">
        <v>4.1471662014772592E-3</v>
      </c>
      <c r="AB9">
        <f t="shared" si="1"/>
        <v>0.41471662014772592</v>
      </c>
      <c r="AD9">
        <v>34826</v>
      </c>
      <c r="AE9">
        <v>34826</v>
      </c>
      <c r="AF9">
        <v>0</v>
      </c>
      <c r="AG9">
        <v>1.468658447265625E-2</v>
      </c>
      <c r="AH9">
        <v>0.3590850830078125</v>
      </c>
      <c r="AI9">
        <v>0.13285064697265619</v>
      </c>
      <c r="AJ9">
        <v>0.506622314453125</v>
      </c>
    </row>
    <row r="10" spans="1:39" x14ac:dyDescent="0.3">
      <c r="A10" t="s">
        <v>6</v>
      </c>
      <c r="B10">
        <v>1642.746068954468</v>
      </c>
      <c r="C10">
        <v>1643.5044797999999</v>
      </c>
      <c r="D10">
        <v>1641.9876581089361</v>
      </c>
      <c r="E10">
        <v>0.7584108455318983</v>
      </c>
      <c r="F10">
        <v>8.9266462326049805</v>
      </c>
      <c r="G10">
        <v>9.2435537330000006</v>
      </c>
      <c r="H10">
        <v>8.6097387322099603</v>
      </c>
      <c r="I10">
        <v>0.31690750039502014</v>
      </c>
      <c r="J10">
        <v>7470592</v>
      </c>
      <c r="K10">
        <v>2863579</v>
      </c>
      <c r="L10">
        <v>2879485</v>
      </c>
      <c r="M10">
        <v>2847673</v>
      </c>
      <c r="N10">
        <v>15906</v>
      </c>
      <c r="O10">
        <v>97.198067632850254</v>
      </c>
      <c r="P10">
        <v>97.746994644304422</v>
      </c>
      <c r="Q10">
        <v>96.649140621396086</v>
      </c>
      <c r="R10">
        <v>0.54892701145416822</v>
      </c>
      <c r="S10">
        <v>87.758433015423961</v>
      </c>
      <c r="T10">
        <v>87.898014967649303</v>
      </c>
      <c r="U10">
        <v>87.618851063198619</v>
      </c>
      <c r="V10">
        <v>0.13958195222534187</v>
      </c>
      <c r="W10">
        <v>0.882780294250889</v>
      </c>
      <c r="X10">
        <f t="shared" si="0"/>
        <v>88.278029425088903</v>
      </c>
      <c r="Y10">
        <v>0.88774716571234502</v>
      </c>
      <c r="Z10">
        <v>0.87781342278943297</v>
      </c>
      <c r="AA10">
        <v>4.9668714614560239E-3</v>
      </c>
      <c r="AB10">
        <f t="shared" si="1"/>
        <v>0.49668714614560239</v>
      </c>
      <c r="AD10">
        <v>330118</v>
      </c>
      <c r="AE10">
        <v>330118</v>
      </c>
      <c r="AF10">
        <v>0</v>
      </c>
      <c r="AG10">
        <v>1.468658447265625E-2</v>
      </c>
      <c r="AH10">
        <v>0.3429412841796875</v>
      </c>
      <c r="AI10">
        <v>1.259300231933594</v>
      </c>
      <c r="AJ10">
        <v>1.6169281005859379</v>
      </c>
    </row>
    <row r="11" spans="1:39" s="22" customFormat="1" x14ac:dyDescent="0.3">
      <c r="A11" s="22" t="s">
        <v>7</v>
      </c>
      <c r="B11" s="22">
        <v>6295.1767282485962</v>
      </c>
      <c r="C11" s="22">
        <v>6296.1785823422997</v>
      </c>
      <c r="D11" s="22">
        <v>6294.1748741548927</v>
      </c>
      <c r="E11" s="22">
        <v>1.0018540937035141</v>
      </c>
      <c r="F11" s="22">
        <v>121.8678195476532</v>
      </c>
      <c r="G11" s="22">
        <v>122.52666234343</v>
      </c>
      <c r="H11" s="22">
        <v>121.20897675187639</v>
      </c>
      <c r="I11" s="22">
        <v>0.65884279577680616</v>
      </c>
      <c r="J11" s="22">
        <v>13792768</v>
      </c>
      <c r="K11" s="22">
        <v>2864739</v>
      </c>
      <c r="L11" s="22">
        <v>2876925</v>
      </c>
      <c r="M11" s="22">
        <v>2852553</v>
      </c>
      <c r="N11" s="22">
        <v>12186</v>
      </c>
      <c r="O11" s="22">
        <v>72.249060654857757</v>
      </c>
      <c r="P11" s="22">
        <v>72.526692893489198</v>
      </c>
      <c r="Q11" s="22">
        <v>71.971428416226317</v>
      </c>
      <c r="R11" s="22">
        <v>0.27763223863144049</v>
      </c>
      <c r="S11" s="22">
        <v>49.456929978243487</v>
      </c>
      <c r="T11" s="22">
        <v>50.1653940639845</v>
      </c>
      <c r="U11" s="22">
        <v>48.748465892502473</v>
      </c>
      <c r="V11" s="22">
        <v>0.70846408574101361</v>
      </c>
      <c r="W11" s="22">
        <v>0.36584244507965691</v>
      </c>
      <c r="X11">
        <f t="shared" si="0"/>
        <v>36.584244507965693</v>
      </c>
      <c r="Y11" s="22">
        <v>0.366354098234</v>
      </c>
      <c r="Z11" s="22">
        <v>0.36533079192531381</v>
      </c>
      <c r="AA11" s="22">
        <v>5.1165315434309466E-4</v>
      </c>
      <c r="AB11">
        <f t="shared" si="1"/>
        <v>5.1165315434309466E-2</v>
      </c>
      <c r="AD11" s="22">
        <v>1076774</v>
      </c>
      <c r="AE11" s="22">
        <v>1076774</v>
      </c>
      <c r="AF11" s="22">
        <v>0</v>
      </c>
      <c r="AG11" s="22">
        <v>0.42826080322265619</v>
      </c>
      <c r="AH11" s="22">
        <v>28.513229370117191</v>
      </c>
      <c r="AI11" s="22">
        <v>4.1075668334960938</v>
      </c>
      <c r="AJ11" s="22">
        <v>33.049057006835938</v>
      </c>
    </row>
    <row r="12" spans="1:39" x14ac:dyDescent="0.3">
      <c r="A12" t="s">
        <v>8</v>
      </c>
      <c r="B12">
        <v>672.22868895530701</v>
      </c>
      <c r="C12">
        <v>673.08044749999999</v>
      </c>
      <c r="D12">
        <v>671.37693041061402</v>
      </c>
      <c r="E12">
        <v>0.85175854469298429</v>
      </c>
      <c r="F12">
        <v>1.5933899879455571</v>
      </c>
      <c r="G12">
        <v>1.8617284732999999</v>
      </c>
      <c r="H12">
        <v>1.3250515025911143</v>
      </c>
      <c r="I12">
        <v>0.26833848535444282</v>
      </c>
      <c r="J12">
        <v>705024</v>
      </c>
      <c r="K12">
        <v>2864779</v>
      </c>
      <c r="L12">
        <v>2876315</v>
      </c>
      <c r="M12">
        <v>2853243</v>
      </c>
      <c r="N12">
        <v>11536</v>
      </c>
      <c r="O12">
        <v>93.172302737520141</v>
      </c>
      <c r="P12">
        <v>93.720936541047109</v>
      </c>
      <c r="Q12">
        <v>92.623668933993173</v>
      </c>
      <c r="R12">
        <v>0.54863380352696822</v>
      </c>
      <c r="S12">
        <v>82.351783638033226</v>
      </c>
      <c r="T12">
        <v>82.612897741293722</v>
      </c>
      <c r="U12">
        <v>82.090669534772729</v>
      </c>
      <c r="V12">
        <v>0.26111410326049622</v>
      </c>
      <c r="W12">
        <v>0.74931337005092113</v>
      </c>
      <c r="X12">
        <f t="shared" si="0"/>
        <v>74.931337005092118</v>
      </c>
      <c r="Y12">
        <v>0.75066209738046297</v>
      </c>
      <c r="Z12">
        <v>0.7479646427213793</v>
      </c>
      <c r="AA12">
        <v>1.3487273295418323E-3</v>
      </c>
      <c r="AB12">
        <f t="shared" si="1"/>
        <v>0.13487273295418323</v>
      </c>
      <c r="AD12">
        <v>43686</v>
      </c>
      <c r="AE12">
        <v>43686</v>
      </c>
      <c r="AF12">
        <v>0</v>
      </c>
      <c r="AG12">
        <v>1.468658447265625E-2</v>
      </c>
      <c r="AH12">
        <v>0.2014617919921875</v>
      </c>
      <c r="AI12">
        <v>0.16664886474609381</v>
      </c>
      <c r="AJ12">
        <v>0.3827972412109375</v>
      </c>
    </row>
    <row r="13" spans="1:39" x14ac:dyDescent="0.3">
      <c r="A13" t="s">
        <v>9</v>
      </c>
      <c r="B13">
        <v>272.80335426330572</v>
      </c>
      <c r="C13">
        <v>273.058448</v>
      </c>
      <c r="D13">
        <v>272.54826052661144</v>
      </c>
      <c r="E13">
        <v>0.2550937366942776</v>
      </c>
      <c r="F13">
        <v>2.431700706481934</v>
      </c>
      <c r="G13">
        <v>2.761182453</v>
      </c>
      <c r="H13">
        <v>2.1022189599638681</v>
      </c>
      <c r="I13">
        <v>0.32948174651806594</v>
      </c>
      <c r="J13">
        <v>834560</v>
      </c>
      <c r="K13">
        <v>2865139</v>
      </c>
      <c r="L13">
        <v>2879776</v>
      </c>
      <c r="M13">
        <v>2850502</v>
      </c>
      <c r="N13">
        <v>14637</v>
      </c>
      <c r="O13">
        <v>95.555555555555557</v>
      </c>
      <c r="P13">
        <v>95.784638399241231</v>
      </c>
      <c r="Q13">
        <v>95.326472711869883</v>
      </c>
      <c r="R13">
        <v>0.22908284368567422</v>
      </c>
      <c r="S13">
        <v>61.85090502307056</v>
      </c>
      <c r="T13">
        <v>61.857711102253234</v>
      </c>
      <c r="U13">
        <v>61.844098943887886</v>
      </c>
      <c r="V13">
        <v>6.8060791826738409E-3</v>
      </c>
      <c r="W13">
        <v>0.81405111999385527</v>
      </c>
      <c r="X13">
        <f t="shared" si="0"/>
        <v>81.405111999385525</v>
      </c>
      <c r="Y13">
        <v>0.81886659821752983</v>
      </c>
      <c r="Z13">
        <v>0.8092356417701807</v>
      </c>
      <c r="AA13">
        <v>4.815478223674563E-3</v>
      </c>
      <c r="AB13">
        <f t="shared" si="1"/>
        <v>0.4815478223674563</v>
      </c>
      <c r="AD13">
        <v>69086</v>
      </c>
      <c r="AE13">
        <v>69086</v>
      </c>
      <c r="AF13">
        <v>0</v>
      </c>
      <c r="AG13">
        <v>5.8746337890625E-4</v>
      </c>
      <c r="AH13">
        <v>2.69012451171875E-2</v>
      </c>
      <c r="AI13">
        <v>0.26354217529296881</v>
      </c>
      <c r="AJ13">
        <v>0.2910308837890625</v>
      </c>
    </row>
    <row r="14" spans="1:39" x14ac:dyDescent="0.3">
      <c r="A14" t="s">
        <v>10</v>
      </c>
      <c r="B14">
        <v>1995.8744955062871</v>
      </c>
      <c r="C14">
        <v>2000.9897719999999</v>
      </c>
      <c r="D14">
        <v>1990.7592190125742</v>
      </c>
      <c r="E14">
        <v>5.1152764937128268</v>
      </c>
      <c r="F14">
        <v>4.9085037708282471</v>
      </c>
      <c r="G14">
        <v>5.2145377799999997</v>
      </c>
      <c r="H14">
        <v>4.6024697616564945</v>
      </c>
      <c r="I14">
        <v>0.30603400917175261</v>
      </c>
      <c r="J14">
        <v>2606592</v>
      </c>
      <c r="K14">
        <v>2843331</v>
      </c>
      <c r="L14">
        <v>2896277</v>
      </c>
      <c r="M14">
        <v>2790385</v>
      </c>
      <c r="N14">
        <v>52946</v>
      </c>
      <c r="O14">
        <v>91.057434245840057</v>
      </c>
      <c r="P14">
        <v>91.823098172297577</v>
      </c>
      <c r="Q14">
        <v>90.291770319382536</v>
      </c>
      <c r="R14">
        <v>0.76566392645752046</v>
      </c>
      <c r="S14">
        <v>69.190947681820205</v>
      </c>
      <c r="T14">
        <v>69.793344235967268</v>
      </c>
      <c r="U14">
        <v>68.588551127673142</v>
      </c>
      <c r="V14">
        <v>0.60239655414706306</v>
      </c>
      <c r="W14">
        <v>0.68666057303184969</v>
      </c>
      <c r="X14">
        <f t="shared" si="0"/>
        <v>68.666057303184971</v>
      </c>
      <c r="Y14">
        <v>0.69250790070881629</v>
      </c>
      <c r="Z14">
        <v>0.68081324535488308</v>
      </c>
      <c r="AA14">
        <v>5.8473276769666072E-3</v>
      </c>
      <c r="AB14">
        <f t="shared" si="1"/>
        <v>0.58473276769666072</v>
      </c>
      <c r="AD14">
        <v>85718</v>
      </c>
      <c r="AE14">
        <v>85718</v>
      </c>
      <c r="AF14">
        <v>0</v>
      </c>
      <c r="AG14">
        <v>2.878570556640625E-2</v>
      </c>
      <c r="AH14">
        <v>1.4980926513671879</v>
      </c>
      <c r="AI14">
        <v>0.32698822021484381</v>
      </c>
      <c r="AJ14">
        <v>1.8538665771484379</v>
      </c>
    </row>
    <row r="15" spans="1:39" x14ac:dyDescent="0.3">
      <c r="A15" t="s">
        <v>11</v>
      </c>
      <c r="B15">
        <v>1238.060713529587</v>
      </c>
      <c r="C15">
        <v>1246.9752800000001</v>
      </c>
      <c r="D15">
        <v>1229.1461470591739</v>
      </c>
      <c r="E15">
        <v>8.9145664704130922</v>
      </c>
      <c r="F15">
        <v>4.2328755855560303</v>
      </c>
      <c r="G15">
        <v>4.4328295200000003</v>
      </c>
      <c r="H15">
        <v>4.0329216511120602</v>
      </c>
      <c r="I15">
        <v>0.19995393444397003</v>
      </c>
      <c r="J15">
        <v>900010496</v>
      </c>
      <c r="K15">
        <v>2864875</v>
      </c>
      <c r="L15">
        <v>2879187</v>
      </c>
      <c r="M15">
        <v>2850563</v>
      </c>
      <c r="N15">
        <v>14312</v>
      </c>
      <c r="O15">
        <v>83.703703703703709</v>
      </c>
      <c r="P15">
        <v>84.519938307304756</v>
      </c>
      <c r="Q15">
        <v>82.887469100102663</v>
      </c>
      <c r="R15">
        <v>0.81623460360104616</v>
      </c>
      <c r="S15">
        <v>32.157881712447413</v>
      </c>
      <c r="T15">
        <v>32.512775376254368</v>
      </c>
      <c r="U15">
        <v>31.802988048640458</v>
      </c>
      <c r="V15">
        <v>0.35489366380695486</v>
      </c>
      <c r="W15">
        <v>-1.0091723655085399E-2</v>
      </c>
      <c r="X15">
        <f t="shared" si="0"/>
        <v>-1.0091723655085398</v>
      </c>
      <c r="Y15">
        <v>-3.6201202660260182E-3</v>
      </c>
      <c r="Z15">
        <v>-1.6563327044144781E-2</v>
      </c>
      <c r="AA15">
        <v>6.4716033890593813E-3</v>
      </c>
      <c r="AB15">
        <f t="shared" si="1"/>
        <v>0.64716033890593816</v>
      </c>
      <c r="AD15">
        <v>75000528</v>
      </c>
      <c r="AE15">
        <v>75000528</v>
      </c>
      <c r="AF15">
        <v>0</v>
      </c>
      <c r="AG15">
        <v>5.28717041015625E-3</v>
      </c>
      <c r="AH15">
        <v>0.576751708984375</v>
      </c>
      <c r="AI15">
        <v>286.10430908203119</v>
      </c>
      <c r="AJ15">
        <v>286.68634796142578</v>
      </c>
    </row>
    <row r="16" spans="1:39" s="16" customFormat="1" x14ac:dyDescent="0.3">
      <c r="A16" s="16" t="s">
        <v>12</v>
      </c>
      <c r="B16" s="16" t="s">
        <v>151</v>
      </c>
      <c r="E16" s="16" t="e">
        <v>#VALUE!</v>
      </c>
      <c r="I16" s="16">
        <v>0</v>
      </c>
      <c r="N16" s="16">
        <v>0</v>
      </c>
      <c r="R16" s="16">
        <v>0</v>
      </c>
      <c r="V16" s="16">
        <v>0</v>
      </c>
      <c r="X16">
        <f t="shared" si="0"/>
        <v>0</v>
      </c>
      <c r="AA16" s="16">
        <v>0</v>
      </c>
      <c r="AB16">
        <f t="shared" si="1"/>
        <v>0</v>
      </c>
    </row>
    <row r="17" spans="1:36" x14ac:dyDescent="0.3">
      <c r="A17" t="s">
        <v>13</v>
      </c>
      <c r="B17">
        <v>1087.259403944016</v>
      </c>
      <c r="C17">
        <v>1097.0844400000001</v>
      </c>
      <c r="D17">
        <v>1077.4343678880318</v>
      </c>
      <c r="E17">
        <v>9.8250360559841283</v>
      </c>
      <c r="F17">
        <v>2.6920609474182129</v>
      </c>
      <c r="G17">
        <v>2.82922567</v>
      </c>
      <c r="H17">
        <v>2.5548962248364258</v>
      </c>
      <c r="I17">
        <v>0.13716472258178714</v>
      </c>
      <c r="J17">
        <v>56792064</v>
      </c>
      <c r="K17">
        <v>2865051</v>
      </c>
      <c r="L17">
        <v>2876573</v>
      </c>
      <c r="M17">
        <v>2853529</v>
      </c>
      <c r="N17">
        <v>11522</v>
      </c>
      <c r="O17">
        <v>89.296833064949013</v>
      </c>
      <c r="P17">
        <v>90.129596385046767</v>
      </c>
      <c r="Q17">
        <v>88.464069744851258</v>
      </c>
      <c r="R17">
        <v>0.83276332009775444</v>
      </c>
      <c r="S17">
        <v>71.205687961804642</v>
      </c>
      <c r="T17">
        <v>71.259683544290354</v>
      </c>
      <c r="U17">
        <v>71.151692379318931</v>
      </c>
      <c r="V17">
        <v>5.399558248571168E-2</v>
      </c>
      <c r="W17">
        <v>0.64921764894271328</v>
      </c>
      <c r="X17">
        <f t="shared" si="0"/>
        <v>64.921764894271334</v>
      </c>
      <c r="Y17">
        <v>0.65148408814798264</v>
      </c>
      <c r="Z17">
        <v>0.64695120973744391</v>
      </c>
      <c r="AA17">
        <v>2.266439205269366E-3</v>
      </c>
      <c r="AB17">
        <f t="shared" si="1"/>
        <v>0.2266439205269366</v>
      </c>
      <c r="AD17">
        <v>4593120</v>
      </c>
      <c r="AE17">
        <v>4593120</v>
      </c>
      <c r="AF17">
        <v>0</v>
      </c>
      <c r="AG17">
        <v>4.758453369140625E-2</v>
      </c>
      <c r="AH17">
        <v>0.142822265625</v>
      </c>
      <c r="AI17">
        <v>17.5213623046875</v>
      </c>
      <c r="AJ17">
        <v>17.71176910400391</v>
      </c>
    </row>
    <row r="18" spans="1:36" x14ac:dyDescent="0.3">
      <c r="A18" t="s">
        <v>14</v>
      </c>
      <c r="B18">
        <v>1217.0804667472839</v>
      </c>
      <c r="C18">
        <v>1220.844065</v>
      </c>
      <c r="D18">
        <v>1213.3168684945679</v>
      </c>
      <c r="E18">
        <v>3.763598252716065</v>
      </c>
      <c r="F18">
        <v>1.2238700389862061</v>
      </c>
      <c r="G18">
        <v>1.4127886999999999</v>
      </c>
      <c r="H18">
        <v>1.0349513779724122</v>
      </c>
      <c r="I18">
        <v>0.18891866101379384</v>
      </c>
      <c r="J18">
        <v>126464</v>
      </c>
      <c r="K18">
        <v>2865491</v>
      </c>
      <c r="L18">
        <v>2879456</v>
      </c>
      <c r="M18">
        <v>2851526</v>
      </c>
      <c r="N18">
        <v>13965</v>
      </c>
      <c r="O18">
        <v>96.435856146001086</v>
      </c>
      <c r="P18">
        <v>97.076820250820731</v>
      </c>
      <c r="Q18">
        <v>95.794892041181441</v>
      </c>
      <c r="R18">
        <v>0.64096410481964483</v>
      </c>
      <c r="S18">
        <v>63.22579358913331</v>
      </c>
      <c r="T18">
        <v>63.477531362418588</v>
      </c>
      <c r="U18">
        <v>62.974055815848033</v>
      </c>
      <c r="V18">
        <v>0.25173777328527791</v>
      </c>
      <c r="W18">
        <v>0.85165153263627436</v>
      </c>
      <c r="X18">
        <f t="shared" si="0"/>
        <v>85.165153263627431</v>
      </c>
      <c r="Y18">
        <v>0.85923760840986851</v>
      </c>
      <c r="Z18">
        <v>0.8440654568626802</v>
      </c>
      <c r="AA18">
        <v>7.5860757735941586E-3</v>
      </c>
      <c r="AB18">
        <f t="shared" si="1"/>
        <v>0.75860757735941586</v>
      </c>
      <c r="AD18">
        <v>6643</v>
      </c>
      <c r="AE18">
        <v>6643</v>
      </c>
      <c r="AF18">
        <v>0</v>
      </c>
      <c r="AG18">
        <v>5.8746337890625E-4</v>
      </c>
      <c r="AH18">
        <v>0.1401824951171875</v>
      </c>
      <c r="AI18">
        <v>2.5341033935546878E-2</v>
      </c>
      <c r="AJ18">
        <v>0.1661109924316406</v>
      </c>
    </row>
    <row r="19" spans="1:36" x14ac:dyDescent="0.3">
      <c r="A19" t="s">
        <v>15</v>
      </c>
      <c r="B19">
        <v>447.58729720115662</v>
      </c>
      <c r="C19">
        <v>448.06880770999999</v>
      </c>
      <c r="D19">
        <v>447.10578669231325</v>
      </c>
      <c r="E19">
        <v>0.4815105088433711</v>
      </c>
      <c r="F19">
        <v>1.9764924049377439</v>
      </c>
      <c r="G19">
        <v>2.0513327000000001</v>
      </c>
      <c r="H19">
        <v>1.9016521098754877</v>
      </c>
      <c r="I19">
        <v>7.4840295062256201E-2</v>
      </c>
      <c r="J19">
        <v>1918976</v>
      </c>
      <c r="K19">
        <v>2865139</v>
      </c>
      <c r="L19">
        <v>2877978</v>
      </c>
      <c r="M19">
        <v>2852300</v>
      </c>
      <c r="N19">
        <v>12839</v>
      </c>
      <c r="O19">
        <v>96.349973161567377</v>
      </c>
      <c r="P19">
        <v>96.978069002087693</v>
      </c>
      <c r="Q19">
        <v>95.72187732104706</v>
      </c>
      <c r="R19">
        <v>0.62809584052031653</v>
      </c>
      <c r="S19">
        <v>88.130246048760498</v>
      </c>
      <c r="T19">
        <v>88.592096202499548</v>
      </c>
      <c r="U19">
        <v>87.668395895021447</v>
      </c>
      <c r="V19">
        <v>0.46185015373905003</v>
      </c>
      <c r="W19">
        <v>0.84946937133512013</v>
      </c>
      <c r="X19">
        <f t="shared" si="0"/>
        <v>84.946937133512009</v>
      </c>
      <c r="Y19">
        <v>0.85578081805718398</v>
      </c>
      <c r="Z19">
        <v>0.84315792461305628</v>
      </c>
      <c r="AA19">
        <v>6.3114467220638515E-3</v>
      </c>
      <c r="AB19">
        <f t="shared" si="1"/>
        <v>0.63114467220638515</v>
      </c>
      <c r="AD19">
        <v>78854</v>
      </c>
      <c r="AE19">
        <v>78854</v>
      </c>
      <c r="AF19">
        <v>0</v>
      </c>
      <c r="AG19">
        <v>5.8746337890625E-4</v>
      </c>
      <c r="AH19">
        <v>2.54364013671875E-2</v>
      </c>
      <c r="AI19">
        <v>0.30080413818359381</v>
      </c>
      <c r="AJ19">
        <v>0.3268280029296875</v>
      </c>
    </row>
    <row r="20" spans="1:36" x14ac:dyDescent="0.3">
      <c r="A20" t="s">
        <v>104</v>
      </c>
      <c r="B20">
        <v>13011.975570678709</v>
      </c>
      <c r="C20">
        <v>13014.587098</v>
      </c>
      <c r="D20">
        <v>13009.364043357418</v>
      </c>
      <c r="E20">
        <v>2.6115273212908505</v>
      </c>
      <c r="F20">
        <v>63.547106981277473</v>
      </c>
      <c r="G20">
        <v>65.182772</v>
      </c>
      <c r="H20">
        <v>61.911441962554946</v>
      </c>
      <c r="I20">
        <v>1.635665018722527</v>
      </c>
      <c r="J20">
        <v>11725407232</v>
      </c>
      <c r="K20">
        <v>2916955</v>
      </c>
      <c r="L20">
        <v>2923479</v>
      </c>
      <c r="M20">
        <v>2910431</v>
      </c>
      <c r="N20">
        <v>6524</v>
      </c>
      <c r="O20">
        <v>75.158346752549662</v>
      </c>
      <c r="P20">
        <v>75.199504086672277</v>
      </c>
      <c r="Q20">
        <v>75.117189418427046</v>
      </c>
      <c r="R20">
        <v>4.1157334122615907E-2</v>
      </c>
      <c r="S20">
        <v>59.746240342254289</v>
      </c>
      <c r="T20">
        <v>60.261220463799745</v>
      </c>
      <c r="U20">
        <v>59.231260220708833</v>
      </c>
      <c r="V20">
        <v>0.51498012154545592</v>
      </c>
      <c r="W20">
        <v>0.41216248665769628</v>
      </c>
      <c r="X20">
        <f t="shared" si="0"/>
        <v>41.216248665769626</v>
      </c>
      <c r="Y20">
        <v>0.41730088465113624</v>
      </c>
      <c r="Z20">
        <v>0.40702408866425632</v>
      </c>
      <c r="AA20">
        <v>5.1383979934399582E-3</v>
      </c>
      <c r="AB20">
        <f t="shared" si="1"/>
        <v>0.51383979934399582</v>
      </c>
      <c r="AD20">
        <v>586128246</v>
      </c>
      <c r="AE20">
        <v>586128246</v>
      </c>
      <c r="AF20">
        <v>0</v>
      </c>
      <c r="AG20">
        <v>0.36716461181640619</v>
      </c>
      <c r="AH20">
        <v>36.218551635742188</v>
      </c>
      <c r="AI20">
        <v>2235.9018173217769</v>
      </c>
      <c r="AJ20">
        <v>2272.4875335693359</v>
      </c>
    </row>
    <row r="21" spans="1:36" x14ac:dyDescent="0.3">
      <c r="A21" t="s">
        <v>105</v>
      </c>
      <c r="B21">
        <v>300.81854701042181</v>
      </c>
      <c r="C21">
        <v>305.84769999999997</v>
      </c>
      <c r="D21">
        <v>295.78939402084364</v>
      </c>
      <c r="E21">
        <v>5.029152989578165</v>
      </c>
      <c r="F21">
        <v>1.734427928924561</v>
      </c>
      <c r="G21">
        <v>1.8065773897999999</v>
      </c>
      <c r="H21">
        <v>1.662278468049122</v>
      </c>
      <c r="I21">
        <v>7.2149460875438942E-2</v>
      </c>
      <c r="J21">
        <v>44366336</v>
      </c>
      <c r="K21">
        <v>2898651</v>
      </c>
      <c r="L21">
        <v>2913787</v>
      </c>
      <c r="M21">
        <v>2883515</v>
      </c>
      <c r="N21">
        <v>15136</v>
      </c>
      <c r="O21">
        <v>94.847020933977461</v>
      </c>
      <c r="P21">
        <v>95.528906731476766</v>
      </c>
      <c r="Q21">
        <v>94.165135136478156</v>
      </c>
      <c r="R21">
        <v>0.68188579749930511</v>
      </c>
      <c r="S21">
        <v>67.847104978983182</v>
      </c>
      <c r="T21">
        <v>68.717183570759104</v>
      </c>
      <c r="U21">
        <v>66.97702638720726</v>
      </c>
      <c r="V21">
        <v>0.87007859177592195</v>
      </c>
      <c r="W21">
        <v>0.79676189960168742</v>
      </c>
      <c r="X21">
        <f t="shared" si="0"/>
        <v>79.676189960168742</v>
      </c>
      <c r="Y21">
        <v>0.79904162549219249</v>
      </c>
      <c r="Z21">
        <v>0.79448217371118235</v>
      </c>
      <c r="AA21">
        <v>2.2797258905050688E-3</v>
      </c>
      <c r="AB21">
        <f t="shared" si="1"/>
        <v>0.22797258905050688</v>
      </c>
      <c r="AD21">
        <v>2158306</v>
      </c>
      <c r="AE21">
        <v>2158306</v>
      </c>
      <c r="AF21">
        <v>0</v>
      </c>
      <c r="AG21">
        <v>5.28717041015625E-3</v>
      </c>
      <c r="AH21">
        <v>1.6100006103515621</v>
      </c>
      <c r="AI21">
        <v>8.2332839965820313</v>
      </c>
      <c r="AJ21">
        <v>9.84857177734375</v>
      </c>
    </row>
    <row r="22" spans="1:36" x14ac:dyDescent="0.3">
      <c r="A22" t="s">
        <v>106</v>
      </c>
      <c r="B22">
        <v>624.30618524551392</v>
      </c>
      <c r="C22">
        <v>626.43113200000005</v>
      </c>
      <c r="D22">
        <v>622.18123849102778</v>
      </c>
      <c r="E22">
        <v>2.1249467544861318</v>
      </c>
      <c r="F22">
        <v>2.0779726505279541</v>
      </c>
      <c r="G22">
        <v>2.1972828402000002</v>
      </c>
      <c r="H22">
        <v>1.958662460855908</v>
      </c>
      <c r="I22">
        <v>0.1193101896720461</v>
      </c>
      <c r="J22">
        <v>21247488</v>
      </c>
      <c r="K22">
        <v>2864891</v>
      </c>
      <c r="L22">
        <v>2887637</v>
      </c>
      <c r="M22">
        <v>2842145</v>
      </c>
      <c r="N22">
        <v>22746</v>
      </c>
      <c r="O22">
        <v>89.275362318840592</v>
      </c>
      <c r="P22">
        <v>90.256175557931257</v>
      </c>
      <c r="Q22">
        <v>88.294549079749928</v>
      </c>
      <c r="R22">
        <v>0.98081323909066498</v>
      </c>
      <c r="S22">
        <v>79.214545448428822</v>
      </c>
      <c r="T22">
        <v>79.895806517979977</v>
      </c>
      <c r="U22">
        <v>78.533284378877667</v>
      </c>
      <c r="V22">
        <v>0.68126106955115517</v>
      </c>
      <c r="W22">
        <v>0.649619523472446</v>
      </c>
      <c r="X22">
        <f t="shared" si="0"/>
        <v>64.961952347244605</v>
      </c>
      <c r="Y22">
        <v>0.65290030224133289</v>
      </c>
      <c r="Z22">
        <v>0.64633874470355912</v>
      </c>
      <c r="AA22">
        <v>3.2807787688868828E-3</v>
      </c>
      <c r="AB22">
        <f t="shared" si="1"/>
        <v>0.32807787688868828</v>
      </c>
      <c r="AD22">
        <v>1017206</v>
      </c>
      <c r="AE22">
        <v>1017206</v>
      </c>
      <c r="AF22">
        <v>0</v>
      </c>
      <c r="AG22">
        <v>4.758453369140625E-2</v>
      </c>
      <c r="AH22">
        <v>0.1381378173828125</v>
      </c>
      <c r="AI22">
        <v>3.8803329467773442</v>
      </c>
      <c r="AJ22">
        <v>4.0660552978515616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2046-49F5-4822-B007-A17976DAA3B4}">
  <dimension ref="A1:AM22"/>
  <sheetViews>
    <sheetView workbookViewId="0">
      <selection activeCell="I22" sqref="I22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186.99567604064941</v>
      </c>
      <c r="C4">
        <v>187.26564485737981</v>
      </c>
      <c r="D4">
        <v>186.72570722391902</v>
      </c>
      <c r="E4">
        <v>0.26996881673039752</v>
      </c>
      <c r="F4">
        <v>188.8618266582489</v>
      </c>
      <c r="G4">
        <v>189.65707859185525</v>
      </c>
      <c r="H4">
        <v>188.06657472464255</v>
      </c>
      <c r="I4">
        <v>0.79525193360635171</v>
      </c>
      <c r="K4">
        <v>76040</v>
      </c>
      <c r="L4">
        <v>76250</v>
      </c>
      <c r="M4">
        <v>75830</v>
      </c>
      <c r="N4">
        <v>210</v>
      </c>
      <c r="O4">
        <v>86.444259944146722</v>
      </c>
      <c r="P4">
        <v>86.928597076783191</v>
      </c>
      <c r="Q4">
        <v>85.959922811510253</v>
      </c>
      <c r="R4">
        <v>0.48433713263646894</v>
      </c>
      <c r="S4">
        <v>20</v>
      </c>
      <c r="T4">
        <v>20.45506113544532</v>
      </c>
      <c r="U4">
        <v>19.54493886455468</v>
      </c>
      <c r="V4">
        <v>0.45506113544531956</v>
      </c>
      <c r="W4">
        <v>0</v>
      </c>
      <c r="X4">
        <f>W4*100</f>
        <v>0</v>
      </c>
      <c r="Y4">
        <v>2.7769539410679601E-3</v>
      </c>
      <c r="Z4">
        <v>-2.7769539410679601E-3</v>
      </c>
      <c r="AA4">
        <v>2.7769539410679601E-3</v>
      </c>
      <c r="AB4">
        <f>AA4*100</f>
        <v>0.277695394106796</v>
      </c>
    </row>
    <row r="5" spans="1:39" s="16" customFormat="1" x14ac:dyDescent="0.3">
      <c r="A5" s="16" t="s">
        <v>1</v>
      </c>
      <c r="B5" s="16" t="s">
        <v>151</v>
      </c>
      <c r="E5" s="16" t="e">
        <v>#VALUE!</v>
      </c>
      <c r="I5" s="16">
        <v>0</v>
      </c>
      <c r="N5" s="16">
        <v>0</v>
      </c>
      <c r="R5" s="16">
        <v>0</v>
      </c>
      <c r="V5" s="16">
        <v>0</v>
      </c>
      <c r="X5">
        <f t="shared" ref="X5:X22" si="0">W5*100</f>
        <v>0</v>
      </c>
      <c r="AA5" s="16">
        <v>0</v>
      </c>
      <c r="AB5">
        <f t="shared" ref="AB5:AB22" si="1">AA5*100</f>
        <v>0</v>
      </c>
    </row>
    <row r="6" spans="1:39" x14ac:dyDescent="0.3">
      <c r="A6" t="s">
        <v>2</v>
      </c>
      <c r="B6">
        <v>14.358262777328489</v>
      </c>
      <c r="C6">
        <v>14.439988819500957</v>
      </c>
      <c r="D6">
        <v>14.276536735156022</v>
      </c>
      <c r="E6">
        <v>8.1726042172467928E-2</v>
      </c>
      <c r="F6">
        <v>0.167133092880249</v>
      </c>
      <c r="G6">
        <v>0.25538043203239402</v>
      </c>
      <c r="H6">
        <v>7.8885753728103969E-2</v>
      </c>
      <c r="I6">
        <v>8.8247339152145027E-2</v>
      </c>
      <c r="J6">
        <v>0</v>
      </c>
      <c r="K6">
        <v>74216</v>
      </c>
      <c r="L6">
        <v>74350</v>
      </c>
      <c r="M6">
        <v>74082</v>
      </c>
      <c r="N6">
        <v>134</v>
      </c>
      <c r="O6">
        <v>85.79515435127179</v>
      </c>
      <c r="P6">
        <v>86.427989116188272</v>
      </c>
      <c r="Q6">
        <v>85.162319586355309</v>
      </c>
      <c r="R6">
        <v>0.63283476491648116</v>
      </c>
      <c r="S6">
        <v>22.302964662578368</v>
      </c>
      <c r="T6">
        <v>22.752099294613807</v>
      </c>
      <c r="U6">
        <v>21.85383003054293</v>
      </c>
      <c r="V6">
        <v>0.44913463203543813</v>
      </c>
      <c r="W6">
        <v>4.8161295061005638E-2</v>
      </c>
      <c r="X6">
        <f t="shared" si="0"/>
        <v>4.8161295061005642</v>
      </c>
      <c r="Y6">
        <v>5.315515404304709E-2</v>
      </c>
      <c r="Z6">
        <v>4.3167436078964186E-2</v>
      </c>
      <c r="AA6">
        <v>4.993858982041452E-3</v>
      </c>
      <c r="AB6">
        <f t="shared" si="1"/>
        <v>0.4993858982041452</v>
      </c>
    </row>
    <row r="7" spans="1:39" x14ac:dyDescent="0.3">
      <c r="A7" t="s">
        <v>3</v>
      </c>
      <c r="B7">
        <v>20.2848527431488</v>
      </c>
      <c r="C7">
        <v>20.513465692344102</v>
      </c>
      <c r="D7">
        <v>20.056239793953498</v>
      </c>
      <c r="E7">
        <v>0.22861294919530195</v>
      </c>
      <c r="F7">
        <v>19.269423007965091</v>
      </c>
      <c r="G7">
        <v>19.959088712537543</v>
      </c>
      <c r="H7">
        <v>18.57975730339264</v>
      </c>
      <c r="I7">
        <v>0.68966570457245169</v>
      </c>
      <c r="J7">
        <v>0</v>
      </c>
      <c r="K7">
        <v>77760</v>
      </c>
      <c r="L7">
        <v>78918</v>
      </c>
      <c r="M7">
        <v>76602</v>
      </c>
      <c r="N7">
        <v>1158</v>
      </c>
      <c r="O7">
        <v>89.531285380028677</v>
      </c>
      <c r="P7">
        <v>90.160724023777675</v>
      </c>
      <c r="Q7">
        <v>88.90184673627968</v>
      </c>
      <c r="R7">
        <v>0.62943864374899761</v>
      </c>
      <c r="S7">
        <v>48.473793007440307</v>
      </c>
      <c r="T7">
        <v>49.284676756562696</v>
      </c>
      <c r="U7">
        <v>47.662909258317917</v>
      </c>
      <c r="V7">
        <v>0.81088374912238947</v>
      </c>
      <c r="W7">
        <v>0.48280620723863349</v>
      </c>
      <c r="X7">
        <f t="shared" si="0"/>
        <v>48.28062072386335</v>
      </c>
      <c r="Y7">
        <v>0.49260139498006678</v>
      </c>
      <c r="Z7">
        <v>0.4730110194972002</v>
      </c>
      <c r="AA7">
        <v>9.7951877414332866E-3</v>
      </c>
      <c r="AB7">
        <f t="shared" si="1"/>
        <v>0.97951877414332866</v>
      </c>
    </row>
    <row r="8" spans="1:39" x14ac:dyDescent="0.3">
      <c r="A8" t="s">
        <v>4</v>
      </c>
      <c r="B8">
        <v>675.01250720024109</v>
      </c>
      <c r="C8">
        <v>675.7068466157308</v>
      </c>
      <c r="D8">
        <v>674.31816778475138</v>
      </c>
      <c r="E8">
        <v>0.69433941548970779</v>
      </c>
      <c r="F8">
        <v>3.5448741912841801</v>
      </c>
      <c r="G8">
        <v>4.4665407832451072</v>
      </c>
      <c r="H8">
        <v>2.6232075993232531</v>
      </c>
      <c r="I8">
        <v>0.92166659196092704</v>
      </c>
      <c r="J8">
        <v>342264832</v>
      </c>
      <c r="K8">
        <v>3593939</v>
      </c>
      <c r="L8">
        <v>3594087</v>
      </c>
      <c r="M8">
        <v>3593791</v>
      </c>
      <c r="N8">
        <v>148</v>
      </c>
      <c r="O8">
        <v>87.900973658389304</v>
      </c>
      <c r="P8">
        <v>88.719605356682735</v>
      </c>
      <c r="Q8">
        <v>87.082341960095874</v>
      </c>
      <c r="R8">
        <v>0.81863169829343008</v>
      </c>
      <c r="S8">
        <v>41.775375426642647</v>
      </c>
      <c r="T8">
        <v>42.124666342782582</v>
      </c>
      <c r="U8">
        <v>41.426084510502712</v>
      </c>
      <c r="V8">
        <v>0.34929091613993535</v>
      </c>
      <c r="W8">
        <v>0.39262646540219781</v>
      </c>
      <c r="X8">
        <f t="shared" si="0"/>
        <v>39.262646540219784</v>
      </c>
      <c r="Y8">
        <v>0.39671478523768866</v>
      </c>
      <c r="Z8">
        <v>0.38853814556670696</v>
      </c>
      <c r="AA8">
        <v>4.0883198354908501E-3</v>
      </c>
      <c r="AB8">
        <f t="shared" si="1"/>
        <v>0.40883198354908501</v>
      </c>
      <c r="AD8">
        <v>17113094</v>
      </c>
      <c r="AE8">
        <v>17113094</v>
      </c>
      <c r="AF8">
        <v>0</v>
      </c>
      <c r="AG8">
        <v>5.8746337890625E-4</v>
      </c>
      <c r="AH8">
        <v>6.25457763671875E-2</v>
      </c>
      <c r="AI8">
        <v>65.281272888183594</v>
      </c>
      <c r="AJ8">
        <v>65.344406127929688</v>
      </c>
    </row>
    <row r="9" spans="1:39" x14ac:dyDescent="0.3">
      <c r="A9" t="s">
        <v>5</v>
      </c>
      <c r="B9">
        <v>1045.256778717041</v>
      </c>
      <c r="C9">
        <v>1045.3091388538537</v>
      </c>
      <c r="D9">
        <v>1045.2044185802283</v>
      </c>
      <c r="E9">
        <v>5.2360136812694691E-2</v>
      </c>
      <c r="F9">
        <v>2.131776094436646</v>
      </c>
      <c r="G9">
        <v>2.7396662815505746</v>
      </c>
      <c r="H9">
        <v>1.5238859073227173</v>
      </c>
      <c r="I9">
        <v>0.60789018711392862</v>
      </c>
      <c r="J9">
        <v>432128</v>
      </c>
      <c r="K9">
        <v>3593051</v>
      </c>
      <c r="L9">
        <v>3598064</v>
      </c>
      <c r="M9">
        <v>3588038</v>
      </c>
      <c r="N9">
        <v>5013</v>
      </c>
      <c r="O9">
        <v>84.368631594837339</v>
      </c>
      <c r="P9">
        <v>84.562991359744359</v>
      </c>
      <c r="Q9">
        <v>84.174271829930319</v>
      </c>
      <c r="R9">
        <v>0.19435976490701989</v>
      </c>
      <c r="S9">
        <v>37.817346264202428</v>
      </c>
      <c r="T9">
        <v>38.379637593149567</v>
      </c>
      <c r="U9">
        <v>37.255054935255288</v>
      </c>
      <c r="V9">
        <v>0.56229132894713985</v>
      </c>
      <c r="W9">
        <v>0.27693071297695182</v>
      </c>
      <c r="X9">
        <f t="shared" si="0"/>
        <v>27.693071297695184</v>
      </c>
      <c r="Y9">
        <v>0.28534408096322811</v>
      </c>
      <c r="Z9">
        <v>0.26851734499067553</v>
      </c>
      <c r="AA9">
        <v>8.4133679862762878E-3</v>
      </c>
      <c r="AB9">
        <f t="shared" si="1"/>
        <v>0.84133679862762878</v>
      </c>
      <c r="AD9">
        <v>34826</v>
      </c>
      <c r="AE9">
        <v>34826</v>
      </c>
      <c r="AF9">
        <v>0</v>
      </c>
      <c r="AG9">
        <v>1.468658447265625E-2</v>
      </c>
      <c r="AH9">
        <v>0.3590850830078125</v>
      </c>
      <c r="AI9">
        <v>0.13285064697265619</v>
      </c>
      <c r="AJ9">
        <v>0.506622314453125</v>
      </c>
    </row>
    <row r="10" spans="1:39" x14ac:dyDescent="0.3">
      <c r="A10" t="s">
        <v>6</v>
      </c>
      <c r="B10">
        <v>2342.3020930290222</v>
      </c>
      <c r="C10">
        <v>2343.2335575845686</v>
      </c>
      <c r="D10">
        <v>2341.3706284734758</v>
      </c>
      <c r="E10">
        <v>0.93146455554642671</v>
      </c>
      <c r="F10">
        <v>11.6956467628479</v>
      </c>
      <c r="G10">
        <v>12.219555819130994</v>
      </c>
      <c r="H10">
        <v>11.171737706564807</v>
      </c>
      <c r="I10">
        <v>0.52390905628309348</v>
      </c>
      <c r="J10">
        <v>7470592</v>
      </c>
      <c r="K10">
        <v>3592571</v>
      </c>
      <c r="L10">
        <v>3592804</v>
      </c>
      <c r="M10">
        <v>3592338</v>
      </c>
      <c r="N10">
        <v>233</v>
      </c>
      <c r="O10">
        <v>90.097365838931239</v>
      </c>
      <c r="P10">
        <v>91.069270514698147</v>
      </c>
      <c r="Q10">
        <v>89.125461163164331</v>
      </c>
      <c r="R10">
        <v>0.97190467576690764</v>
      </c>
      <c r="S10">
        <v>53.745411679131692</v>
      </c>
      <c r="T10">
        <v>53.884429534930888</v>
      </c>
      <c r="U10">
        <v>53.606393823332496</v>
      </c>
      <c r="V10">
        <v>0.1390178557991959</v>
      </c>
      <c r="W10">
        <v>0.52901345962418922</v>
      </c>
      <c r="X10">
        <f t="shared" si="0"/>
        <v>52.901345962418922</v>
      </c>
      <c r="Y10">
        <v>0.53505724035839142</v>
      </c>
      <c r="Z10">
        <v>0.52296967888998702</v>
      </c>
      <c r="AA10">
        <v>6.0437807342021976E-3</v>
      </c>
      <c r="AB10">
        <f t="shared" si="1"/>
        <v>0.60437807342021976</v>
      </c>
      <c r="AD10">
        <v>330118</v>
      </c>
      <c r="AE10">
        <v>330118</v>
      </c>
      <c r="AF10">
        <v>0</v>
      </c>
      <c r="AG10">
        <v>1.468658447265625E-2</v>
      </c>
      <c r="AH10">
        <v>0.3429412841796875</v>
      </c>
      <c r="AI10">
        <v>1.259300231933594</v>
      </c>
      <c r="AJ10">
        <v>1.6169281005859379</v>
      </c>
    </row>
    <row r="11" spans="1:39" s="22" customFormat="1" x14ac:dyDescent="0.3">
      <c r="A11" s="22" t="s">
        <v>7</v>
      </c>
      <c r="B11" s="22">
        <v>7992.5955402851096</v>
      </c>
      <c r="C11" s="22">
        <v>7994.1698172300003</v>
      </c>
      <c r="D11" s="22">
        <v>7991.0212633402189</v>
      </c>
      <c r="E11" s="22">
        <v>1.5742769448906984</v>
      </c>
      <c r="F11" s="22">
        <v>166.12512564659119</v>
      </c>
      <c r="G11" s="22">
        <v>168.46871870000001</v>
      </c>
      <c r="H11" s="22">
        <v>163.78153259318236</v>
      </c>
      <c r="I11" s="22">
        <v>2.3435930534088243</v>
      </c>
      <c r="J11" s="22">
        <v>13792768</v>
      </c>
      <c r="K11" s="22">
        <v>3593595</v>
      </c>
      <c r="L11" s="22">
        <v>3596160</v>
      </c>
      <c r="M11" s="22">
        <v>3591030</v>
      </c>
      <c r="N11" s="22">
        <v>2565</v>
      </c>
      <c r="O11" s="22">
        <v>68.239112385840443</v>
      </c>
      <c r="P11" s="22">
        <v>68.812776975000006</v>
      </c>
      <c r="Q11" s="22">
        <v>67.66544779668088</v>
      </c>
      <c r="R11" s="22">
        <v>0.57366458915956287</v>
      </c>
      <c r="S11" s="22">
        <v>19.395098078040341</v>
      </c>
      <c r="T11" s="22">
        <v>19.536723315</v>
      </c>
      <c r="U11" s="22">
        <v>19.253472841080683</v>
      </c>
      <c r="V11" s="22">
        <v>0.14162523695965845</v>
      </c>
      <c r="W11" s="22">
        <v>9.0029939590230805E-3</v>
      </c>
      <c r="X11">
        <f t="shared" si="0"/>
        <v>0.90029939590230801</v>
      </c>
      <c r="Y11" s="22">
        <v>9.9728439999999998E-3</v>
      </c>
      <c r="Z11" s="22">
        <v>8.0331439180461612E-3</v>
      </c>
      <c r="AA11" s="22">
        <v>9.6985004097691931E-4</v>
      </c>
      <c r="AB11">
        <f t="shared" si="1"/>
        <v>9.6985004097691924E-2</v>
      </c>
      <c r="AD11" s="22">
        <v>1076774</v>
      </c>
      <c r="AE11" s="22">
        <v>1076774</v>
      </c>
      <c r="AF11" s="22">
        <v>0</v>
      </c>
      <c r="AG11" s="22">
        <v>0.42826080322265619</v>
      </c>
      <c r="AH11" s="22">
        <v>28.513229370117191</v>
      </c>
      <c r="AI11" s="22">
        <v>4.1075668334960938</v>
      </c>
      <c r="AJ11" s="22">
        <v>33.049057006835938</v>
      </c>
    </row>
    <row r="12" spans="1:39" x14ac:dyDescent="0.3">
      <c r="A12" t="s">
        <v>8</v>
      </c>
      <c r="B12">
        <v>993.64108180999756</v>
      </c>
      <c r="C12">
        <v>993.9094039129119</v>
      </c>
      <c r="D12">
        <v>993.37275970708322</v>
      </c>
      <c r="E12">
        <v>0.26832210291433967</v>
      </c>
      <c r="F12">
        <v>2.031131267547607</v>
      </c>
      <c r="G12">
        <v>2.2557947695522391</v>
      </c>
      <c r="H12">
        <v>1.8064677655429748</v>
      </c>
      <c r="I12">
        <v>0.22466350200463214</v>
      </c>
      <c r="J12">
        <v>705024</v>
      </c>
      <c r="K12">
        <v>3593755</v>
      </c>
      <c r="L12">
        <v>3597084</v>
      </c>
      <c r="M12">
        <v>3590426</v>
      </c>
      <c r="N12">
        <v>3329</v>
      </c>
      <c r="O12">
        <v>84.610159257302428</v>
      </c>
      <c r="P12">
        <v>85.317733438100774</v>
      </c>
      <c r="Q12">
        <v>83.902585076504081</v>
      </c>
      <c r="R12">
        <v>0.70757418079834622</v>
      </c>
      <c r="S12">
        <v>49.277829450857851</v>
      </c>
      <c r="T12">
        <v>49.816560794280136</v>
      </c>
      <c r="U12">
        <v>48.739098107435566</v>
      </c>
      <c r="V12">
        <v>0.53873134342228468</v>
      </c>
      <c r="W12">
        <v>0.39340567544837851</v>
      </c>
      <c r="X12">
        <f t="shared" si="0"/>
        <v>39.340567544837853</v>
      </c>
      <c r="Y12">
        <v>0.40284080268244965</v>
      </c>
      <c r="Z12">
        <v>0.38397054821430737</v>
      </c>
      <c r="AA12">
        <v>9.435127234071139E-3</v>
      </c>
      <c r="AB12">
        <f t="shared" si="1"/>
        <v>0.9435127234071139</v>
      </c>
      <c r="AD12">
        <v>43686</v>
      </c>
      <c r="AE12">
        <v>43686</v>
      </c>
      <c r="AF12">
        <v>0</v>
      </c>
      <c r="AG12">
        <v>1.468658447265625E-2</v>
      </c>
      <c r="AH12">
        <v>0.2014617919921875</v>
      </c>
      <c r="AI12">
        <v>0.16664886474609381</v>
      </c>
      <c r="AJ12">
        <v>0.3827972412109375</v>
      </c>
    </row>
    <row r="13" spans="1:39" x14ac:dyDescent="0.3">
      <c r="A13" t="s">
        <v>9</v>
      </c>
      <c r="B13">
        <v>391.92513751983643</v>
      </c>
      <c r="C13">
        <v>392.17996791562439</v>
      </c>
      <c r="D13">
        <v>391.67030712404846</v>
      </c>
      <c r="E13">
        <v>0.25483039578796252</v>
      </c>
      <c r="F13">
        <v>3.171241283416748</v>
      </c>
      <c r="G13">
        <v>3.4647438693713184</v>
      </c>
      <c r="H13">
        <v>2.8777386974621777</v>
      </c>
      <c r="I13">
        <v>0.29350258595457035</v>
      </c>
      <c r="J13">
        <v>834560</v>
      </c>
      <c r="K13">
        <v>3593939</v>
      </c>
      <c r="L13">
        <v>3601328</v>
      </c>
      <c r="M13">
        <v>3586550</v>
      </c>
      <c r="N13">
        <v>7389</v>
      </c>
      <c r="O13">
        <v>85.749867914559587</v>
      </c>
      <c r="P13">
        <v>86.66554532039649</v>
      </c>
      <c r="Q13">
        <v>84.834190508722685</v>
      </c>
      <c r="R13">
        <v>0.91567740583690238</v>
      </c>
      <c r="S13">
        <v>20.983902373158251</v>
      </c>
      <c r="T13">
        <v>21.653278123667494</v>
      </c>
      <c r="U13">
        <v>20.314526622649009</v>
      </c>
      <c r="V13">
        <v>0.66937575050924281</v>
      </c>
      <c r="W13">
        <v>2.7656506408093071E-2</v>
      </c>
      <c r="X13">
        <f t="shared" si="0"/>
        <v>2.7656506408093069</v>
      </c>
      <c r="Y13">
        <v>2.8804661501105094E-2</v>
      </c>
      <c r="Z13">
        <v>2.6508351315081048E-2</v>
      </c>
      <c r="AA13">
        <v>1.1481550930120231E-3</v>
      </c>
      <c r="AB13">
        <f t="shared" si="1"/>
        <v>0.11481550930120231</v>
      </c>
      <c r="AD13">
        <v>69086</v>
      </c>
      <c r="AE13">
        <v>69086</v>
      </c>
      <c r="AF13">
        <v>0</v>
      </c>
      <c r="AG13">
        <v>5.8746337890625E-4</v>
      </c>
      <c r="AH13">
        <v>2.69012451171875E-2</v>
      </c>
      <c r="AI13">
        <v>0.26354217529296881</v>
      </c>
      <c r="AJ13">
        <v>0.2910308837890625</v>
      </c>
    </row>
    <row r="14" spans="1:39" x14ac:dyDescent="0.3">
      <c r="A14" t="s">
        <v>10</v>
      </c>
      <c r="B14">
        <v>2868.1861171722412</v>
      </c>
      <c r="C14">
        <v>2869.0644339547425</v>
      </c>
      <c r="D14">
        <v>2867.3078003897399</v>
      </c>
      <c r="E14">
        <v>0.87831678250131517</v>
      </c>
      <c r="F14">
        <v>6.2759621143341056</v>
      </c>
      <c r="G14">
        <v>6.7406908485509396</v>
      </c>
      <c r="H14">
        <v>5.8112333801172715</v>
      </c>
      <c r="I14">
        <v>0.46472873421683403</v>
      </c>
      <c r="J14">
        <v>2606592</v>
      </c>
      <c r="K14">
        <v>3572187</v>
      </c>
      <c r="L14">
        <v>3578146</v>
      </c>
      <c r="M14">
        <v>3566228</v>
      </c>
      <c r="N14">
        <v>5959</v>
      </c>
      <c r="O14">
        <v>83.274209374292397</v>
      </c>
      <c r="P14">
        <v>83.896532513616876</v>
      </c>
      <c r="Q14">
        <v>82.651886234967918</v>
      </c>
      <c r="R14">
        <v>0.6223231393244788</v>
      </c>
      <c r="S14">
        <v>29.392685242099841</v>
      </c>
      <c r="T14">
        <v>29.421475185307404</v>
      </c>
      <c r="U14">
        <v>29.363895298892277</v>
      </c>
      <c r="V14">
        <v>2.878994320756334E-2</v>
      </c>
      <c r="W14">
        <v>0.1802233343829118</v>
      </c>
      <c r="X14">
        <f t="shared" si="0"/>
        <v>18.022333438291181</v>
      </c>
      <c r="Y14">
        <v>0.18145099129079109</v>
      </c>
      <c r="Z14">
        <v>0.17899567747503251</v>
      </c>
      <c r="AA14">
        <v>1.2276569078792932E-3</v>
      </c>
      <c r="AB14">
        <f t="shared" si="1"/>
        <v>0.12276569078792932</v>
      </c>
      <c r="AD14">
        <v>85718</v>
      </c>
      <c r="AE14">
        <v>85718</v>
      </c>
      <c r="AF14">
        <v>0</v>
      </c>
      <c r="AG14">
        <v>2.878570556640625E-2</v>
      </c>
      <c r="AH14">
        <v>1.4980926513671879</v>
      </c>
      <c r="AI14">
        <v>0.32698822021484381</v>
      </c>
      <c r="AJ14">
        <v>1.8538665771484379</v>
      </c>
    </row>
    <row r="15" spans="1:39" x14ac:dyDescent="0.3">
      <c r="A15" t="s">
        <v>11</v>
      </c>
      <c r="B15">
        <v>1769.107758045197</v>
      </c>
      <c r="C15">
        <v>1769.7280270465421</v>
      </c>
      <c r="D15">
        <v>1768.4874890438518</v>
      </c>
      <c r="E15">
        <v>0.62026900134515017</v>
      </c>
      <c r="F15">
        <v>5.3127365112304688</v>
      </c>
      <c r="G15">
        <v>6.234947337873356</v>
      </c>
      <c r="H15">
        <v>4.3905256845875815</v>
      </c>
      <c r="I15">
        <v>0.92221082664288723</v>
      </c>
      <c r="J15">
        <v>900010496</v>
      </c>
      <c r="K15">
        <v>3593851</v>
      </c>
      <c r="L15">
        <v>3599474</v>
      </c>
      <c r="M15">
        <v>3588228</v>
      </c>
      <c r="N15">
        <v>5623</v>
      </c>
      <c r="O15">
        <v>84.293154200317005</v>
      </c>
      <c r="P15">
        <v>84.768552628814206</v>
      </c>
      <c r="Q15">
        <v>83.817755771819805</v>
      </c>
      <c r="R15">
        <v>0.4753984284972006</v>
      </c>
      <c r="S15">
        <v>19.502313804243428</v>
      </c>
      <c r="T15">
        <v>19.965588345424582</v>
      </c>
      <c r="U15">
        <v>19.039039263062275</v>
      </c>
      <c r="V15">
        <v>0.46327454118115341</v>
      </c>
      <c r="W15">
        <v>-8.2475688806487313E-3</v>
      </c>
      <c r="X15">
        <f t="shared" si="0"/>
        <v>-0.82475688806487313</v>
      </c>
      <c r="Y15">
        <v>-1.6155886359759666E-3</v>
      </c>
      <c r="Z15">
        <v>-1.4879549125321495E-2</v>
      </c>
      <c r="AA15">
        <v>6.6319802446727647E-3</v>
      </c>
      <c r="AB15">
        <f t="shared" si="1"/>
        <v>0.66319802446727649</v>
      </c>
      <c r="AD15">
        <v>75000528</v>
      </c>
      <c r="AE15">
        <v>75000528</v>
      </c>
      <c r="AF15">
        <v>0</v>
      </c>
      <c r="AG15">
        <v>5.28717041015625E-3</v>
      </c>
      <c r="AH15">
        <v>0.576751708984375</v>
      </c>
      <c r="AI15">
        <v>286.10430908203119</v>
      </c>
      <c r="AJ15">
        <v>286.68634796142578</v>
      </c>
    </row>
    <row r="16" spans="1:39" s="16" customFormat="1" x14ac:dyDescent="0.3">
      <c r="A16" s="16" t="s">
        <v>12</v>
      </c>
      <c r="B16" s="16" t="s">
        <v>151</v>
      </c>
      <c r="E16" s="16" t="e">
        <v>#VALUE!</v>
      </c>
      <c r="I16" s="16">
        <v>0</v>
      </c>
      <c r="N16" s="16">
        <v>0</v>
      </c>
      <c r="R16" s="16">
        <v>0</v>
      </c>
      <c r="V16" s="16">
        <v>0</v>
      </c>
      <c r="X16">
        <f t="shared" si="0"/>
        <v>0</v>
      </c>
      <c r="AA16" s="16">
        <v>0</v>
      </c>
      <c r="AB16">
        <f t="shared" si="1"/>
        <v>0</v>
      </c>
    </row>
    <row r="17" spans="1:36" x14ac:dyDescent="0.3">
      <c r="A17" t="s">
        <v>13</v>
      </c>
      <c r="B17">
        <v>1408.680889844894</v>
      </c>
      <c r="C17">
        <v>1409.1908721230554</v>
      </c>
      <c r="D17">
        <v>1408.1709075667325</v>
      </c>
      <c r="E17">
        <v>0.50998227816148756</v>
      </c>
      <c r="F17">
        <v>3.4608240127563481</v>
      </c>
      <c r="G17">
        <v>4.3148636369291999</v>
      </c>
      <c r="H17">
        <v>2.6067843885834963</v>
      </c>
      <c r="I17">
        <v>0.85403962417285184</v>
      </c>
      <c r="J17">
        <v>56792064</v>
      </c>
      <c r="K17">
        <v>3593851</v>
      </c>
      <c r="L17">
        <v>3595688</v>
      </c>
      <c r="M17">
        <v>3592014</v>
      </c>
      <c r="N17">
        <v>1837</v>
      </c>
      <c r="O17">
        <v>80.051324628273832</v>
      </c>
      <c r="P17">
        <v>80.786278515032222</v>
      </c>
      <c r="Q17">
        <v>79.316370741515442</v>
      </c>
      <c r="R17">
        <v>0.73495388675839024</v>
      </c>
      <c r="S17">
        <v>18.833063997835769</v>
      </c>
      <c r="T17">
        <v>19.700555706282611</v>
      </c>
      <c r="U17">
        <v>17.965572289388927</v>
      </c>
      <c r="V17">
        <v>0.86749170844684187</v>
      </c>
      <c r="W17">
        <v>-1.198585599690765E-2</v>
      </c>
      <c r="X17">
        <f t="shared" si="0"/>
        <v>-1.1985855996907651</v>
      </c>
      <c r="Y17">
        <v>-1.0654471910624972E-2</v>
      </c>
      <c r="Z17">
        <v>-1.3317240083190329E-2</v>
      </c>
      <c r="AA17">
        <v>1.3313840862826786E-3</v>
      </c>
      <c r="AB17">
        <f t="shared" si="1"/>
        <v>0.13313840862826787</v>
      </c>
      <c r="AD17">
        <v>4593120</v>
      </c>
      <c r="AE17">
        <v>4593120</v>
      </c>
      <c r="AF17">
        <v>0</v>
      </c>
      <c r="AG17">
        <v>4.758453369140625E-2</v>
      </c>
      <c r="AH17">
        <v>0.142822265625</v>
      </c>
      <c r="AI17">
        <v>17.5213623046875</v>
      </c>
      <c r="AJ17">
        <v>17.71176910400391</v>
      </c>
    </row>
    <row r="18" spans="1:36" x14ac:dyDescent="0.3">
      <c r="A18" t="s">
        <v>14</v>
      </c>
      <c r="B18">
        <v>1494.113823890686</v>
      </c>
      <c r="C18">
        <v>1495.0844127836524</v>
      </c>
      <c r="D18">
        <v>1493.1432349977197</v>
      </c>
      <c r="E18">
        <v>0.97058889296636153</v>
      </c>
      <c r="F18">
        <v>2.288354635238647</v>
      </c>
      <c r="G18">
        <v>2.4817659356091095</v>
      </c>
      <c r="H18">
        <v>2.0949433348681845</v>
      </c>
      <c r="I18">
        <v>0.1934113003704625</v>
      </c>
      <c r="J18">
        <v>126464</v>
      </c>
      <c r="K18">
        <v>3594459</v>
      </c>
      <c r="L18">
        <v>3600201</v>
      </c>
      <c r="M18">
        <v>3588717</v>
      </c>
      <c r="N18">
        <v>5742</v>
      </c>
      <c r="O18">
        <v>87.123556494829799</v>
      </c>
      <c r="P18">
        <v>87.168720505873921</v>
      </c>
      <c r="Q18">
        <v>87.078392483785677</v>
      </c>
      <c r="R18">
        <v>4.5164011044121821E-2</v>
      </c>
      <c r="S18">
        <v>33.260512132470481</v>
      </c>
      <c r="T18">
        <v>34.236210989298954</v>
      </c>
      <c r="U18">
        <v>32.284813275642009</v>
      </c>
      <c r="V18">
        <v>0.97569885682847257</v>
      </c>
      <c r="W18">
        <v>0.27739462758805422</v>
      </c>
      <c r="X18">
        <f t="shared" si="0"/>
        <v>27.739462758805423</v>
      </c>
      <c r="Y18">
        <v>0.28077708940059426</v>
      </c>
      <c r="Z18">
        <v>0.27401216577551418</v>
      </c>
      <c r="AA18">
        <v>3.3824618125400385E-3</v>
      </c>
      <c r="AB18">
        <f t="shared" si="1"/>
        <v>0.33824618125400385</v>
      </c>
      <c r="AD18">
        <v>6643</v>
      </c>
      <c r="AE18">
        <v>6643</v>
      </c>
      <c r="AF18">
        <v>0</v>
      </c>
      <c r="AG18">
        <v>5.8746337890625E-4</v>
      </c>
      <c r="AH18">
        <v>0.1401824951171875</v>
      </c>
      <c r="AI18">
        <v>2.5341033935546878E-2</v>
      </c>
      <c r="AJ18">
        <v>0.1661109924316406</v>
      </c>
    </row>
    <row r="19" spans="1:36" x14ac:dyDescent="0.3">
      <c r="A19" t="s">
        <v>15</v>
      </c>
      <c r="B19">
        <v>701.39208889007568</v>
      </c>
      <c r="C19">
        <v>702.17367465504572</v>
      </c>
      <c r="D19">
        <v>700.61050312510565</v>
      </c>
      <c r="E19">
        <v>0.78158576497003196</v>
      </c>
      <c r="F19">
        <v>2.693407297134399</v>
      </c>
      <c r="G19">
        <v>3.5568740235331777</v>
      </c>
      <c r="H19">
        <v>1.8299405707356202</v>
      </c>
      <c r="I19">
        <v>0.86346672639877875</v>
      </c>
      <c r="J19">
        <v>1918976</v>
      </c>
      <c r="K19">
        <v>3594027</v>
      </c>
      <c r="L19">
        <v>3601385</v>
      </c>
      <c r="M19">
        <v>3586669</v>
      </c>
      <c r="N19">
        <v>7358</v>
      </c>
      <c r="O19">
        <v>85.221526152917193</v>
      </c>
      <c r="P19">
        <v>85.226020424236225</v>
      </c>
      <c r="Q19">
        <v>85.21703188159816</v>
      </c>
      <c r="R19">
        <v>4.4942713190323502E-3</v>
      </c>
      <c r="S19">
        <v>21.114802523620021</v>
      </c>
      <c r="T19">
        <v>21.77673225000963</v>
      </c>
      <c r="U19">
        <v>20.452872797230413</v>
      </c>
      <c r="V19">
        <v>0.66192972638960867</v>
      </c>
      <c r="W19">
        <v>3.2994438035607858E-2</v>
      </c>
      <c r="X19">
        <f t="shared" si="0"/>
        <v>3.2994438035607856</v>
      </c>
      <c r="Y19">
        <v>3.6990719896926358E-2</v>
      </c>
      <c r="Z19">
        <v>2.8998156174289358E-2</v>
      </c>
      <c r="AA19">
        <v>3.9962818613185E-3</v>
      </c>
      <c r="AB19">
        <f t="shared" si="1"/>
        <v>0.39962818613185003</v>
      </c>
      <c r="AD19">
        <v>78854</v>
      </c>
      <c r="AE19">
        <v>78854</v>
      </c>
      <c r="AF19">
        <v>0</v>
      </c>
      <c r="AG19">
        <v>5.8746337890625E-4</v>
      </c>
      <c r="AH19">
        <v>2.54364013671875E-2</v>
      </c>
      <c r="AI19">
        <v>0.30080413818359381</v>
      </c>
      <c r="AJ19">
        <v>0.3268280029296875</v>
      </c>
    </row>
    <row r="20" spans="1:36" x14ac:dyDescent="0.3">
      <c r="A20" t="s">
        <v>104</v>
      </c>
      <c r="B20">
        <v>22880.64229631424</v>
      </c>
      <c r="C20">
        <v>22881.124330757077</v>
      </c>
      <c r="D20">
        <v>22880.160261871402</v>
      </c>
      <c r="E20">
        <v>0.48203444283717545</v>
      </c>
      <c r="F20">
        <v>88.99492621421814</v>
      </c>
      <c r="G20">
        <v>89.767892992023604</v>
      </c>
      <c r="H20">
        <v>88.221959436412675</v>
      </c>
      <c r="I20">
        <v>0.77296677780546474</v>
      </c>
      <c r="J20">
        <v>11725407232</v>
      </c>
      <c r="K20">
        <v>3645931</v>
      </c>
      <c r="L20">
        <v>3671201</v>
      </c>
      <c r="M20">
        <v>3620661</v>
      </c>
      <c r="N20">
        <v>25270</v>
      </c>
      <c r="O20">
        <v>78.247414899237668</v>
      </c>
      <c r="P20">
        <v>78.668308568386493</v>
      </c>
      <c r="Q20">
        <v>77.826521230088844</v>
      </c>
      <c r="R20">
        <v>0.42089366914882476</v>
      </c>
      <c r="S20">
        <v>72.38169894630721</v>
      </c>
      <c r="T20">
        <v>72.524866696192461</v>
      </c>
      <c r="U20">
        <v>72.23853119642196</v>
      </c>
      <c r="V20">
        <v>0.14316774988525083</v>
      </c>
      <c r="W20">
        <v>0.43575664418197058</v>
      </c>
      <c r="X20">
        <f t="shared" si="0"/>
        <v>43.575664418197057</v>
      </c>
      <c r="Y20">
        <v>0.44109831104480757</v>
      </c>
      <c r="Z20">
        <v>0.43041497731913358</v>
      </c>
      <c r="AA20">
        <v>5.3416668628369912E-3</v>
      </c>
      <c r="AB20">
        <f t="shared" si="1"/>
        <v>0.53416668628369912</v>
      </c>
      <c r="AD20">
        <v>586128246</v>
      </c>
      <c r="AE20">
        <v>586128246</v>
      </c>
      <c r="AF20">
        <v>0</v>
      </c>
      <c r="AG20">
        <v>0.36716461181640619</v>
      </c>
      <c r="AH20">
        <v>36.218551635742188</v>
      </c>
      <c r="AI20">
        <v>2235.9018173217769</v>
      </c>
      <c r="AJ20">
        <v>2272.4875335693359</v>
      </c>
    </row>
    <row r="21" spans="1:36" x14ac:dyDescent="0.3">
      <c r="A21" t="s">
        <v>105</v>
      </c>
      <c r="B21">
        <v>403.20968317985529</v>
      </c>
      <c r="C21">
        <v>403.28728953240221</v>
      </c>
      <c r="D21">
        <v>403.13207682730837</v>
      </c>
      <c r="E21">
        <v>7.7606352546922608E-2</v>
      </c>
      <c r="F21">
        <v>2.2816340923309331</v>
      </c>
      <c r="G21">
        <v>2.8846563244932728</v>
      </c>
      <c r="H21">
        <v>1.6786118601685933</v>
      </c>
      <c r="I21">
        <v>0.60302223216233974</v>
      </c>
      <c r="J21">
        <v>44366336</v>
      </c>
      <c r="K21">
        <v>3627451</v>
      </c>
      <c r="L21">
        <v>3629423</v>
      </c>
      <c r="M21">
        <v>3625479</v>
      </c>
      <c r="N21">
        <v>1972</v>
      </c>
      <c r="O21">
        <v>85.772511132915682</v>
      </c>
      <c r="P21">
        <v>85.80928669014537</v>
      </c>
      <c r="Q21">
        <v>85.735735575685993</v>
      </c>
      <c r="R21">
        <v>3.6775557229688616E-2</v>
      </c>
      <c r="S21">
        <v>30.93914669596565</v>
      </c>
      <c r="T21">
        <v>31.060756485693169</v>
      </c>
      <c r="U21">
        <v>30.817536906238132</v>
      </c>
      <c r="V21">
        <v>0.12160978972751835</v>
      </c>
      <c r="W21">
        <v>0.24405111367496249</v>
      </c>
      <c r="X21">
        <f t="shared" si="0"/>
        <v>24.40511136749625</v>
      </c>
      <c r="Y21">
        <v>0.2466707979018565</v>
      </c>
      <c r="Z21">
        <v>0.24143142944806847</v>
      </c>
      <c r="AA21">
        <v>2.6196842268940146E-3</v>
      </c>
      <c r="AB21">
        <f t="shared" si="1"/>
        <v>0.26196842268940146</v>
      </c>
      <c r="AD21">
        <v>2158306</v>
      </c>
      <c r="AE21">
        <v>2158306</v>
      </c>
      <c r="AF21">
        <v>0</v>
      </c>
      <c r="AG21">
        <v>5.28717041015625E-3</v>
      </c>
      <c r="AH21">
        <v>1.6100006103515621</v>
      </c>
      <c r="AI21">
        <v>8.2332839965820313</v>
      </c>
      <c r="AJ21">
        <v>9.84857177734375</v>
      </c>
    </row>
    <row r="22" spans="1:36" x14ac:dyDescent="0.3">
      <c r="A22" t="s">
        <v>106</v>
      </c>
      <c r="B22">
        <v>926.78312849998474</v>
      </c>
      <c r="C22">
        <v>927.58497646922001</v>
      </c>
      <c r="D22">
        <v>925.98128053074947</v>
      </c>
      <c r="E22">
        <v>0.80184796923526847</v>
      </c>
      <c r="F22">
        <v>2.9756484031677251</v>
      </c>
      <c r="G22">
        <v>3.9198648259753104</v>
      </c>
      <c r="H22">
        <v>2.0314319803601397</v>
      </c>
      <c r="I22">
        <v>0.94421642280758533</v>
      </c>
      <c r="J22">
        <v>21247488</v>
      </c>
      <c r="K22">
        <v>3593691</v>
      </c>
      <c r="L22">
        <v>3599683</v>
      </c>
      <c r="M22">
        <v>3587699</v>
      </c>
      <c r="N22">
        <v>5992</v>
      </c>
      <c r="O22">
        <v>87.319797720582685</v>
      </c>
      <c r="P22">
        <v>87.84360189782987</v>
      </c>
      <c r="Q22">
        <v>86.795993543335499</v>
      </c>
      <c r="R22">
        <v>0.52380417724718598</v>
      </c>
      <c r="S22">
        <v>74.395921004311361</v>
      </c>
      <c r="T22">
        <v>74.767965888319253</v>
      </c>
      <c r="U22">
        <v>74.02387612030347</v>
      </c>
      <c r="V22">
        <v>0.3720448840078916</v>
      </c>
      <c r="W22">
        <v>0.57708455196706421</v>
      </c>
      <c r="X22">
        <f t="shared" si="0"/>
        <v>57.708455196706424</v>
      </c>
      <c r="Y22">
        <v>0.58301280669160604</v>
      </c>
      <c r="Z22">
        <v>0.57115629724252237</v>
      </c>
      <c r="AA22">
        <v>5.9282547245418371E-3</v>
      </c>
      <c r="AB22">
        <f t="shared" si="1"/>
        <v>0.59282547245418371</v>
      </c>
      <c r="AD22">
        <v>1017206</v>
      </c>
      <c r="AE22">
        <v>1017206</v>
      </c>
      <c r="AF22">
        <v>0</v>
      </c>
      <c r="AG22">
        <v>4.758453369140625E-2</v>
      </c>
      <c r="AH22">
        <v>0.1381378173828125</v>
      </c>
      <c r="AI22">
        <v>3.8803329467773442</v>
      </c>
      <c r="AJ22">
        <v>4.0660552978515616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29B62-5426-44E3-9EE2-A0C6D429B6C5}">
  <dimension ref="A1"/>
  <sheetViews>
    <sheetView workbookViewId="0">
      <selection activeCell="N37" sqref="N37"/>
    </sheetView>
  </sheetViews>
  <sheetFormatPr baseColWidth="10" defaultRowHeight="14.4" x14ac:dyDescent="0.3"/>
  <sheetData>
    <row r="1" spans="1:1" x14ac:dyDescent="0.3">
      <c r="A1" t="s">
        <v>114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2F1D-C3D4-411F-BFC2-A513C4BA4810}">
  <dimension ref="A1"/>
  <sheetViews>
    <sheetView workbookViewId="0"/>
  </sheetViews>
  <sheetFormatPr baseColWidth="10" defaultRowHeight="14.4" x14ac:dyDescent="0.3"/>
  <sheetData>
    <row r="1" spans="1:1" x14ac:dyDescent="0.3">
      <c r="A1" t="s">
        <v>115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E92F-022E-4FFA-B859-DC08492B5874}">
  <dimension ref="A1"/>
  <sheetViews>
    <sheetView workbookViewId="0">
      <selection activeCell="A2" sqref="A2"/>
    </sheetView>
  </sheetViews>
  <sheetFormatPr baseColWidth="10" defaultRowHeight="14.4" x14ac:dyDescent="0.3"/>
  <sheetData>
    <row r="1" spans="1:1" x14ac:dyDescent="0.3">
      <c r="A1" t="s">
        <v>116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tabSelected="1" workbookViewId="0">
      <selection activeCell="AK43" sqref="AK43"/>
    </sheetView>
  </sheetViews>
  <sheetFormatPr baseColWidth="10" defaultColWidth="8.88671875" defaultRowHeight="14.4" x14ac:dyDescent="0.3"/>
  <cols>
    <col min="1" max="1" width="14.109375" bestFit="1" customWidth="1"/>
    <col min="2" max="2" width="24.6640625" customWidth="1"/>
    <col min="3" max="3" width="13" customWidth="1"/>
    <col min="4" max="4" width="12" bestFit="1" customWidth="1"/>
    <col min="5" max="5" width="11.33203125" customWidth="1"/>
    <col min="6" max="6" width="23.33203125" bestFit="1" customWidth="1"/>
    <col min="7" max="8" width="9.44140625" bestFit="1" customWidth="1"/>
    <col min="9" max="9" width="6.88671875" bestFit="1" customWidth="1"/>
    <col min="10" max="13" width="26.88671875" customWidth="1"/>
    <col min="14" max="14" width="11.33203125" customWidth="1"/>
    <col min="15" max="15" width="10.88671875" customWidth="1"/>
    <col min="16" max="17" width="9.44140625" customWidth="1"/>
    <col min="18" max="18" width="14.77734375" bestFit="1" customWidth="1"/>
    <col min="19" max="19" width="9.44140625" bestFit="1" customWidth="1"/>
    <col min="20" max="20" width="10.21875" customWidth="1"/>
    <col min="21" max="21" width="6.88671875" bestFit="1" customWidth="1"/>
    <col min="22" max="22" width="15.21875" bestFit="1" customWidth="1"/>
    <col min="23" max="24" width="9.44140625" bestFit="1" customWidth="1"/>
    <col min="25" max="25" width="6.88671875" bestFit="1" customWidth="1"/>
    <col min="26" max="26" width="15.21875" bestFit="1" customWidth="1"/>
    <col min="27" max="27" width="15.21875" customWidth="1"/>
    <col min="28" max="29" width="9.44140625" bestFit="1" customWidth="1"/>
    <col min="30" max="30" width="6.88671875" bestFit="1" customWidth="1"/>
    <col min="31" max="31" width="6.88671875" customWidth="1"/>
    <col min="32" max="32" width="26" bestFit="1" customWidth="1"/>
    <col min="37" max="37" width="35.88671875" bestFit="1" customWidth="1"/>
  </cols>
  <sheetData>
    <row r="1" spans="1:43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26"/>
      <c r="P1" s="26"/>
      <c r="Q1" s="24"/>
      <c r="R1" s="14" t="s">
        <v>139</v>
      </c>
      <c r="S1" s="2"/>
      <c r="T1" s="2"/>
      <c r="U1" s="2"/>
      <c r="V1" s="2"/>
      <c r="W1" s="2"/>
      <c r="X1" s="2"/>
      <c r="Y1" s="2"/>
      <c r="AG1" s="27" t="s">
        <v>128</v>
      </c>
      <c r="AH1" s="27"/>
      <c r="AI1" s="27"/>
      <c r="AJ1" s="27"/>
      <c r="AK1" s="27"/>
      <c r="AL1" s="27"/>
      <c r="AM1" s="27"/>
      <c r="AN1" s="27"/>
      <c r="AO1" s="27"/>
      <c r="AP1" s="27"/>
    </row>
    <row r="2" spans="1:43" x14ac:dyDescent="0.3">
      <c r="B2" s="1" t="s">
        <v>118</v>
      </c>
      <c r="C2" s="1"/>
      <c r="D2" s="6"/>
      <c r="E2" s="10"/>
      <c r="F2" s="10" t="s">
        <v>118</v>
      </c>
      <c r="G2" s="10"/>
      <c r="H2" s="1"/>
      <c r="I2" s="1"/>
      <c r="J2" s="10" t="s">
        <v>143</v>
      </c>
      <c r="K2" s="25"/>
      <c r="L2" s="10" t="s">
        <v>118</v>
      </c>
      <c r="M2" s="25"/>
      <c r="N2" s="10"/>
      <c r="O2" s="10"/>
      <c r="P2" s="10"/>
      <c r="Q2" s="25"/>
      <c r="R2" s="2" t="s">
        <v>118</v>
      </c>
      <c r="S2" s="2"/>
      <c r="T2" s="2"/>
      <c r="U2" s="2"/>
      <c r="V2" s="2" t="s">
        <v>118</v>
      </c>
      <c r="W2" s="2"/>
      <c r="X2" s="2"/>
      <c r="Y2" s="2"/>
      <c r="Z2" t="s">
        <v>118</v>
      </c>
      <c r="AF2" t="s">
        <v>147</v>
      </c>
    </row>
    <row r="3" spans="1:43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/>
      <c r="L3" s="12" t="s">
        <v>144</v>
      </c>
      <c r="M3" s="12"/>
      <c r="N3" t="s">
        <v>119</v>
      </c>
      <c r="O3" t="s">
        <v>120</v>
      </c>
      <c r="P3" t="s">
        <v>140</v>
      </c>
      <c r="R3" t="s">
        <v>21</v>
      </c>
      <c r="S3" t="s">
        <v>119</v>
      </c>
      <c r="T3" t="s">
        <v>120</v>
      </c>
      <c r="U3" t="s">
        <v>140</v>
      </c>
      <c r="V3" t="s">
        <v>22</v>
      </c>
      <c r="W3" t="s">
        <v>119</v>
      </c>
      <c r="X3" t="s">
        <v>120</v>
      </c>
      <c r="Y3" t="s">
        <v>140</v>
      </c>
      <c r="Z3" t="s">
        <v>23</v>
      </c>
      <c r="AA3" t="s">
        <v>155</v>
      </c>
      <c r="AB3" t="s">
        <v>119</v>
      </c>
      <c r="AC3" t="s">
        <v>120</v>
      </c>
      <c r="AD3" t="s">
        <v>140</v>
      </c>
      <c r="AE3" t="s">
        <v>156</v>
      </c>
      <c r="AF3" t="s">
        <v>148</v>
      </c>
      <c r="AG3" s="12" t="s">
        <v>121</v>
      </c>
      <c r="AH3" s="12" t="s">
        <v>122</v>
      </c>
      <c r="AI3" s="12" t="s">
        <v>123</v>
      </c>
      <c r="AJ3" s="12" t="s">
        <v>124</v>
      </c>
      <c r="AK3" s="12" t="s">
        <v>125</v>
      </c>
      <c r="AL3" s="12" t="s">
        <v>126</v>
      </c>
      <c r="AM3" s="12" t="s">
        <v>127</v>
      </c>
    </row>
    <row r="4" spans="1:43" x14ac:dyDescent="0.3">
      <c r="A4" t="s">
        <v>0</v>
      </c>
      <c r="B4">
        <v>16.80185604095459</v>
      </c>
      <c r="C4">
        <v>16.872151559999999</v>
      </c>
      <c r="D4">
        <v>16.731560525989401</v>
      </c>
      <c r="E4">
        <f t="shared" ref="E4:E22" si="0">C4-B4</f>
        <v>7.0295519045409094E-2</v>
      </c>
      <c r="F4">
        <v>39.101717869440712</v>
      </c>
      <c r="G4">
        <v>39.260093562739833</v>
      </c>
      <c r="H4">
        <v>38.943342176141599</v>
      </c>
      <c r="I4">
        <f>G4-F4</f>
        <v>0.15837569329912071</v>
      </c>
      <c r="J4">
        <v>0</v>
      </c>
      <c r="L4">
        <v>23478</v>
      </c>
      <c r="N4">
        <v>23683.64654692918</v>
      </c>
      <c r="O4">
        <v>23272.35345307082</v>
      </c>
      <c r="P4">
        <f>N4-L4</f>
        <v>205.64654692917975</v>
      </c>
      <c r="Q4">
        <f>P4/1000000</f>
        <v>2.0564654692917974E-4</v>
      </c>
      <c r="R4">
        <v>42.365853658536587</v>
      </c>
      <c r="S4">
        <v>42.553945012435229</v>
      </c>
      <c r="T4">
        <v>42.177762304637938</v>
      </c>
      <c r="U4">
        <f>S4-R4</f>
        <v>0.18809135389864196</v>
      </c>
      <c r="V4">
        <v>18.112592597570899</v>
      </c>
      <c r="W4">
        <v>18.275767990743361</v>
      </c>
      <c r="X4">
        <v>17.949417204398429</v>
      </c>
      <c r="Y4">
        <f>W4-V4</f>
        <v>0.16317539317246244</v>
      </c>
      <c r="Z4">
        <v>0.28562796651940708</v>
      </c>
      <c r="AA4">
        <f>Z4*100</f>
        <v>28.562796651940708</v>
      </c>
      <c r="AB4">
        <v>0.28836825957623352</v>
      </c>
      <c r="AC4">
        <v>0.2828876734625807</v>
      </c>
      <c r="AD4">
        <f>AB4-Z4</f>
        <v>2.7402930568264372E-3</v>
      </c>
      <c r="AE4">
        <f>AD4*100</f>
        <v>0.27402930568264372</v>
      </c>
    </row>
    <row r="5" spans="1:43" x14ac:dyDescent="0.3">
      <c r="A5" t="s">
        <v>1</v>
      </c>
      <c r="E5">
        <f t="shared" si="0"/>
        <v>0</v>
      </c>
      <c r="F5">
        <v>19.08682243029277</v>
      </c>
      <c r="G5">
        <v>19.202135679667251</v>
      </c>
      <c r="H5">
        <v>18.971509180918279</v>
      </c>
      <c r="I5">
        <f t="shared" ref="I5:I22" si="1">G5-F5</f>
        <v>0.11531324937448062</v>
      </c>
      <c r="J5">
        <v>0</v>
      </c>
      <c r="L5">
        <v>22557.333333333328</v>
      </c>
      <c r="N5">
        <v>24934.887682669691</v>
      </c>
      <c r="O5">
        <v>20179.77898399697</v>
      </c>
      <c r="P5">
        <f t="shared" ref="P5:P22" si="2">N5-L5</f>
        <v>2377.5543493363621</v>
      </c>
      <c r="Q5">
        <f>P5/1000000</f>
        <v>2.377554349336362E-3</v>
      </c>
      <c r="R5">
        <v>87.528455284552834</v>
      </c>
      <c r="S5">
        <v>89.45470739259126</v>
      </c>
      <c r="T5">
        <v>85.602203176514408</v>
      </c>
      <c r="U5">
        <f t="shared" ref="U5:U22" si="3">S5-R5</f>
        <v>1.9262521080384261</v>
      </c>
      <c r="V5">
        <v>87.389475008291882</v>
      </c>
      <c r="W5">
        <v>89.673096848748543</v>
      </c>
      <c r="X5">
        <v>85.105853167835221</v>
      </c>
      <c r="Y5">
        <f t="shared" ref="Y5:Y22" si="4">W5-V5</f>
        <v>2.2836218404566608</v>
      </c>
      <c r="Z5">
        <v>0.85716038542091455</v>
      </c>
      <c r="AA5">
        <f t="shared" ref="AA5:AA22" si="5">Z5*100</f>
        <v>85.716038542091454</v>
      </c>
      <c r="AB5">
        <v>0.87937448769614257</v>
      </c>
      <c r="AC5">
        <v>0.83494628314568653</v>
      </c>
      <c r="AD5">
        <f t="shared" ref="AD5:AD22" si="6">AB5-Z5</f>
        <v>2.221410227522802E-2</v>
      </c>
      <c r="AE5">
        <f t="shared" ref="AE5:AE22" si="7">AD5*100</f>
        <v>2.221410227522802</v>
      </c>
      <c r="AQ5" t="s">
        <v>59</v>
      </c>
    </row>
    <row r="6" spans="1:43" x14ac:dyDescent="0.3">
      <c r="A6" t="s">
        <v>2</v>
      </c>
      <c r="B6">
        <v>4.8340367476145429</v>
      </c>
      <c r="C6">
        <v>5.1818902137231087</v>
      </c>
      <c r="D6">
        <v>4.4861832815059772</v>
      </c>
      <c r="E6">
        <f t="shared" si="0"/>
        <v>0.34785346610856571</v>
      </c>
      <c r="F6">
        <v>5.8690905570983887E-2</v>
      </c>
      <c r="G6">
        <v>6.2877235256568298E-2</v>
      </c>
      <c r="H6">
        <v>5.4504575885399482E-2</v>
      </c>
      <c r="I6">
        <f t="shared" si="1"/>
        <v>4.1863296855844112E-3</v>
      </c>
      <c r="J6">
        <v>0</v>
      </c>
      <c r="L6">
        <v>21254</v>
      </c>
      <c r="N6">
        <v>21254</v>
      </c>
      <c r="O6">
        <v>21254</v>
      </c>
      <c r="P6">
        <f t="shared" si="2"/>
        <v>0</v>
      </c>
      <c r="Q6">
        <f t="shared" ref="Q6:Q22" si="8">P6/1000000</f>
        <v>0</v>
      </c>
      <c r="R6">
        <v>77.081300813008127</v>
      </c>
      <c r="S6">
        <v>78.130132796965981</v>
      </c>
      <c r="T6">
        <v>76.032468829050273</v>
      </c>
      <c r="U6">
        <f t="shared" si="3"/>
        <v>1.0488319839578537</v>
      </c>
      <c r="V6">
        <v>62.319550681845222</v>
      </c>
      <c r="W6">
        <v>63.551865180814033</v>
      </c>
      <c r="X6">
        <v>61.087236182876417</v>
      </c>
      <c r="Y6">
        <f t="shared" si="4"/>
        <v>1.2323144989688117</v>
      </c>
      <c r="Z6">
        <v>0.73416483505472485</v>
      </c>
      <c r="AA6">
        <f t="shared" si="5"/>
        <v>73.416483505472485</v>
      </c>
      <c r="AB6">
        <v>0.74721417891607012</v>
      </c>
      <c r="AC6">
        <v>0.72111549119337959</v>
      </c>
      <c r="AD6">
        <f t="shared" si="6"/>
        <v>1.3049343861345264E-2</v>
      </c>
      <c r="AE6">
        <f t="shared" si="7"/>
        <v>1.3049343861345264</v>
      </c>
      <c r="AQ6" s="5" t="s">
        <v>43</v>
      </c>
    </row>
    <row r="7" spans="1:43" x14ac:dyDescent="0.3">
      <c r="A7" t="s">
        <v>3</v>
      </c>
      <c r="B7">
        <v>2.9745461940765381</v>
      </c>
      <c r="C7">
        <v>3.6821248876110202</v>
      </c>
      <c r="D7">
        <v>2.266967500542056</v>
      </c>
      <c r="E7">
        <f t="shared" si="0"/>
        <v>0.70757869353448211</v>
      </c>
      <c r="F7">
        <v>5.2174287637074794</v>
      </c>
      <c r="G7">
        <v>5.4413383451761428</v>
      </c>
      <c r="H7">
        <v>4.9935191822388143</v>
      </c>
      <c r="I7">
        <f t="shared" si="1"/>
        <v>0.22390958146866335</v>
      </c>
      <c r="J7">
        <v>0</v>
      </c>
      <c r="L7">
        <v>23995.333333333328</v>
      </c>
      <c r="N7">
        <v>25015.039799973161</v>
      </c>
      <c r="O7">
        <v>22975.626866693499</v>
      </c>
      <c r="P7">
        <f>N7-L7</f>
        <v>1019.7064666398328</v>
      </c>
      <c r="Q7">
        <f t="shared" si="8"/>
        <v>1.0197064666398329E-3</v>
      </c>
      <c r="R7">
        <v>77.414634146341456</v>
      </c>
      <c r="S7">
        <v>78.110543913248321</v>
      </c>
      <c r="T7">
        <v>76.71872437943459</v>
      </c>
      <c r="U7">
        <f t="shared" si="3"/>
        <v>0.69590976690686546</v>
      </c>
      <c r="V7">
        <v>75.076522046683763</v>
      </c>
      <c r="W7">
        <v>76.945697066383502</v>
      </c>
      <c r="X7">
        <v>73.207347026984024</v>
      </c>
      <c r="Y7">
        <f t="shared" si="4"/>
        <v>1.869175019699739</v>
      </c>
      <c r="Z7">
        <v>0.74141567057949553</v>
      </c>
      <c r="AA7">
        <f t="shared" si="5"/>
        <v>74.141567057949558</v>
      </c>
      <c r="AB7">
        <v>0.74947480948142686</v>
      </c>
      <c r="AC7">
        <v>0.73335653167756421</v>
      </c>
      <c r="AD7">
        <f t="shared" si="6"/>
        <v>8.0591389019313286E-3</v>
      </c>
      <c r="AE7">
        <f t="shared" si="7"/>
        <v>0.80591389019313286</v>
      </c>
      <c r="AQ7" s="5" t="s">
        <v>44</v>
      </c>
    </row>
    <row r="8" spans="1:43" x14ac:dyDescent="0.3">
      <c r="A8" t="s">
        <v>4</v>
      </c>
      <c r="B8">
        <v>107.80777502059939</v>
      </c>
      <c r="C8">
        <v>108.719098004291</v>
      </c>
      <c r="D8">
        <v>106.8964520369077</v>
      </c>
      <c r="E8">
        <f t="shared" si="0"/>
        <v>0.9113229836916048</v>
      </c>
      <c r="F8">
        <v>0.59068095684051514</v>
      </c>
      <c r="G8">
        <v>0.60243771002733104</v>
      </c>
      <c r="H8">
        <v>0.57892420365369923</v>
      </c>
      <c r="I8">
        <f t="shared" si="1"/>
        <v>1.1756753186815905E-2</v>
      </c>
      <c r="J8">
        <v>344599552</v>
      </c>
      <c r="K8">
        <f>J8/1000000</f>
        <v>344.59955200000002</v>
      </c>
      <c r="L8">
        <v>2872183.333333333</v>
      </c>
      <c r="M8">
        <f>L8/1000000</f>
        <v>2.8721833333333331</v>
      </c>
      <c r="N8">
        <v>2887293.2014251859</v>
      </c>
      <c r="O8">
        <v>2857073.4652414811</v>
      </c>
      <c r="P8">
        <f t="shared" ref="P8:P12" si="9">N8-L8</f>
        <v>15109.86809185287</v>
      </c>
      <c r="Q8">
        <f t="shared" si="8"/>
        <v>1.5109868091852869E-2</v>
      </c>
      <c r="R8">
        <v>86.951219512195109</v>
      </c>
      <c r="S8">
        <v>90.498014926337547</v>
      </c>
      <c r="T8">
        <v>83.404424098052672</v>
      </c>
      <c r="U8">
        <f t="shared" si="3"/>
        <v>3.5467954141424372</v>
      </c>
      <c r="V8">
        <v>87.645860362731739</v>
      </c>
      <c r="W8">
        <v>91.084878796824512</v>
      </c>
      <c r="X8">
        <v>84.206841928638966</v>
      </c>
      <c r="Y8">
        <f t="shared" si="4"/>
        <v>3.4390184340927732</v>
      </c>
      <c r="Z8">
        <v>0.85123050648137699</v>
      </c>
      <c r="AA8">
        <f t="shared" si="5"/>
        <v>85.123050648137706</v>
      </c>
      <c r="AB8">
        <v>0.89120643055253435</v>
      </c>
      <c r="AC8">
        <v>0.81125458241021964</v>
      </c>
      <c r="AD8">
        <f t="shared" si="6"/>
        <v>3.9975924071157354E-2</v>
      </c>
      <c r="AE8">
        <f t="shared" si="7"/>
        <v>3.9975924071157354</v>
      </c>
      <c r="AG8">
        <v>17229841</v>
      </c>
      <c r="AH8">
        <v>17229841</v>
      </c>
      <c r="AI8">
        <v>0</v>
      </c>
      <c r="AJ8">
        <v>7.62939453125E-4</v>
      </c>
      <c r="AK8">
        <v>6.262969970703125E-2</v>
      </c>
      <c r="AL8">
        <v>65.726627349853516</v>
      </c>
      <c r="AM8">
        <v>65.790019989013672</v>
      </c>
      <c r="AQ8" s="5" t="s">
        <v>45</v>
      </c>
    </row>
    <row r="9" spans="1:43" x14ac:dyDescent="0.3">
      <c r="A9" t="s">
        <v>5</v>
      </c>
      <c r="B9">
        <v>161.86436577637991</v>
      </c>
      <c r="C9">
        <v>165.69822249347391</v>
      </c>
      <c r="D9">
        <v>158.03050905928589</v>
      </c>
      <c r="E9">
        <f t="shared" si="0"/>
        <v>3.8338567170939939</v>
      </c>
      <c r="F9">
        <v>0.66077526410420739</v>
      </c>
      <c r="G9">
        <v>0.7370917466274256</v>
      </c>
      <c r="H9">
        <v>0.58445878158098918</v>
      </c>
      <c r="I9">
        <f t="shared" si="1"/>
        <v>7.631648252321821E-2</v>
      </c>
      <c r="J9">
        <v>567296</v>
      </c>
      <c r="K9">
        <f t="shared" ref="K9:K22" si="10">J9/1000000</f>
        <v>0.56729600000000002</v>
      </c>
      <c r="L9">
        <v>2871539.333333333</v>
      </c>
      <c r="M9">
        <f t="shared" ref="M9:M22" si="11">L9/1000000</f>
        <v>2.8715393333333332</v>
      </c>
      <c r="N9">
        <v>2886542.336921324</v>
      </c>
      <c r="O9">
        <v>2856536.329745343</v>
      </c>
      <c r="P9">
        <f t="shared" si="9"/>
        <v>15003.003587990999</v>
      </c>
      <c r="Q9">
        <f t="shared" si="8"/>
        <v>1.5003003587990999E-2</v>
      </c>
      <c r="R9">
        <v>70.886178861788622</v>
      </c>
      <c r="S9">
        <v>96.474457707632709</v>
      </c>
      <c r="T9">
        <v>45.297900015944528</v>
      </c>
      <c r="U9">
        <f t="shared" si="3"/>
        <v>25.588278845844087</v>
      </c>
      <c r="V9">
        <v>74.433397292166191</v>
      </c>
      <c r="W9">
        <v>101.0652289844013</v>
      </c>
      <c r="X9">
        <v>47.801565599931102</v>
      </c>
      <c r="Y9">
        <f t="shared" si="4"/>
        <v>26.63183169223511</v>
      </c>
      <c r="Z9">
        <v>0.67656757480952445</v>
      </c>
      <c r="AA9">
        <f t="shared" si="5"/>
        <v>67.65675748095245</v>
      </c>
      <c r="AB9">
        <v>0.95163849669212941</v>
      </c>
      <c r="AC9">
        <v>0.4014966529269195</v>
      </c>
      <c r="AD9">
        <f t="shared" si="6"/>
        <v>0.27507092188260496</v>
      </c>
      <c r="AE9">
        <f t="shared" si="7"/>
        <v>27.507092188260497</v>
      </c>
      <c r="AG9">
        <v>46107</v>
      </c>
      <c r="AH9">
        <v>46107</v>
      </c>
      <c r="AI9">
        <v>0</v>
      </c>
      <c r="AJ9">
        <v>1.9073486328125E-2</v>
      </c>
      <c r="AK9">
        <v>0.46807861328125</v>
      </c>
      <c r="AL9">
        <v>0.1758842468261719</v>
      </c>
      <c r="AM9">
        <v>0.66303634643554688</v>
      </c>
      <c r="AQ9" s="5" t="s">
        <v>46</v>
      </c>
    </row>
    <row r="10" spans="1:43" x14ac:dyDescent="0.3">
      <c r="A10" t="s">
        <v>6</v>
      </c>
      <c r="B10">
        <v>310.96505459149682</v>
      </c>
      <c r="C10">
        <v>317.06441878294692</v>
      </c>
      <c r="D10">
        <v>304.86569040004662</v>
      </c>
      <c r="E10">
        <f t="shared" si="0"/>
        <v>6.0993641914500927</v>
      </c>
      <c r="F10">
        <v>2.6786339680353799</v>
      </c>
      <c r="G10">
        <v>3.1145152766642492</v>
      </c>
      <c r="H10">
        <v>2.242752659406511</v>
      </c>
      <c r="I10">
        <f t="shared" si="1"/>
        <v>0.43588130862886931</v>
      </c>
      <c r="J10">
        <v>8676352</v>
      </c>
      <c r="K10">
        <f t="shared" si="10"/>
        <v>8.6763519999999996</v>
      </c>
      <c r="L10">
        <v>2871652.666666667</v>
      </c>
      <c r="M10">
        <f t="shared" si="11"/>
        <v>2.8716526666666669</v>
      </c>
      <c r="N10">
        <v>2886245.7250224832</v>
      </c>
      <c r="O10">
        <v>2857059.6083108499</v>
      </c>
      <c r="P10">
        <f t="shared" si="9"/>
        <v>14593.058355816174</v>
      </c>
      <c r="Q10">
        <f t="shared" si="8"/>
        <v>1.4593058355816174E-2</v>
      </c>
      <c r="R10">
        <v>80.699186991869922</v>
      </c>
      <c r="S10">
        <v>86.260311008078943</v>
      </c>
      <c r="T10">
        <v>75.138062975660901</v>
      </c>
      <c r="U10">
        <f t="shared" si="3"/>
        <v>5.5611240162090212</v>
      </c>
      <c r="V10">
        <v>72.956521471217371</v>
      </c>
      <c r="W10">
        <v>81.058928572895667</v>
      </c>
      <c r="X10">
        <v>64.854114369539076</v>
      </c>
      <c r="Y10">
        <f t="shared" si="4"/>
        <v>8.1024071016782955</v>
      </c>
      <c r="Z10">
        <v>0.7793474317431891</v>
      </c>
      <c r="AA10">
        <f t="shared" si="5"/>
        <v>77.934743174318911</v>
      </c>
      <c r="AB10">
        <v>0.84388461116189528</v>
      </c>
      <c r="AC10">
        <v>0.71481025232448292</v>
      </c>
      <c r="AD10">
        <f t="shared" si="6"/>
        <v>6.4537179418706181E-2</v>
      </c>
      <c r="AE10">
        <f t="shared" si="7"/>
        <v>6.4537179418706181</v>
      </c>
      <c r="AG10">
        <v>390417</v>
      </c>
      <c r="AH10">
        <v>390417</v>
      </c>
      <c r="AI10">
        <v>0</v>
      </c>
      <c r="AJ10">
        <v>1.9073486328125E-2</v>
      </c>
      <c r="AK10">
        <v>0.34503936767578119</v>
      </c>
      <c r="AL10">
        <v>1.4893226623535161</v>
      </c>
      <c r="AM10">
        <v>1.8534355163574221</v>
      </c>
      <c r="AQ10" s="5" t="s">
        <v>47</v>
      </c>
    </row>
    <row r="11" spans="1:43" x14ac:dyDescent="0.3">
      <c r="A11" t="s">
        <v>7</v>
      </c>
      <c r="B11">
        <v>2389.0028116703029</v>
      </c>
      <c r="C11">
        <v>2394.064531</v>
      </c>
      <c r="D11">
        <v>2383.9410923406058</v>
      </c>
      <c r="E11">
        <f t="shared" si="0"/>
        <v>5.0617193296970981</v>
      </c>
      <c r="F11">
        <v>91.652832508087158</v>
      </c>
      <c r="G11">
        <v>91.976332999999997</v>
      </c>
      <c r="H11">
        <v>91.329332016174305</v>
      </c>
      <c r="I11">
        <f t="shared" si="1"/>
        <v>0.32350049191283858</v>
      </c>
      <c r="J11">
        <v>14350336</v>
      </c>
      <c r="K11">
        <f t="shared" si="10"/>
        <v>14.350336</v>
      </c>
      <c r="L11">
        <v>2882803</v>
      </c>
      <c r="M11">
        <f t="shared" si="11"/>
        <v>2.882803</v>
      </c>
      <c r="N11">
        <v>2891612.64</v>
      </c>
      <c r="O11">
        <v>2873993.36</v>
      </c>
      <c r="P11">
        <f t="shared" si="9"/>
        <v>8809.6400000001304</v>
      </c>
      <c r="Q11">
        <f t="shared" si="8"/>
        <v>8.8096400000001306E-3</v>
      </c>
      <c r="R11">
        <v>36.243902439024389</v>
      </c>
      <c r="S11">
        <v>40.252139999999997</v>
      </c>
      <c r="T11">
        <v>32.235664878048802</v>
      </c>
      <c r="U11">
        <f t="shared" si="3"/>
        <v>4.0082375609756085</v>
      </c>
      <c r="V11">
        <v>16.399977232794122</v>
      </c>
      <c r="W11">
        <v>20.1755432</v>
      </c>
      <c r="X11">
        <v>12.624411265588201</v>
      </c>
      <c r="Y11">
        <f t="shared" si="4"/>
        <v>3.7755659672058783</v>
      </c>
      <c r="Z11">
        <v>0.24978209002614921</v>
      </c>
      <c r="AA11">
        <f t="shared" si="5"/>
        <v>24.978209002614921</v>
      </c>
      <c r="AB11">
        <v>0.25411830000000002</v>
      </c>
      <c r="AC11">
        <v>0.245445880052298</v>
      </c>
      <c r="AD11">
        <f t="shared" si="6"/>
        <v>4.3362099738508131E-3</v>
      </c>
      <c r="AE11">
        <f t="shared" si="7"/>
        <v>0.43362099738508131</v>
      </c>
      <c r="AG11">
        <v>1123281</v>
      </c>
      <c r="AH11">
        <v>1123281</v>
      </c>
      <c r="AI11">
        <v>0</v>
      </c>
      <c r="AJ11">
        <v>0.556182861328125</v>
      </c>
      <c r="AK11">
        <v>39.507942199707031</v>
      </c>
      <c r="AL11">
        <v>4.2849769592285156</v>
      </c>
      <c r="AM11">
        <v>44.349102020263672</v>
      </c>
      <c r="AQ11" s="5" t="s">
        <v>48</v>
      </c>
    </row>
    <row r="12" spans="1:43" x14ac:dyDescent="0.3">
      <c r="A12" t="s">
        <v>8</v>
      </c>
      <c r="B12">
        <v>141.02740693092349</v>
      </c>
      <c r="C12">
        <v>143.27766863053529</v>
      </c>
      <c r="D12">
        <v>138.77714523131161</v>
      </c>
      <c r="E12">
        <f t="shared" si="0"/>
        <v>2.2502616996117979</v>
      </c>
      <c r="F12">
        <v>0.55702277024586999</v>
      </c>
      <c r="G12">
        <v>0.59145792214977044</v>
      </c>
      <c r="H12">
        <v>0.52258761834196954</v>
      </c>
      <c r="I12">
        <f t="shared" si="1"/>
        <v>3.4435151903900452E-2</v>
      </c>
      <c r="J12">
        <v>1950208</v>
      </c>
      <c r="K12">
        <f t="shared" si="10"/>
        <v>1.9502079999999999</v>
      </c>
      <c r="L12">
        <v>2871926</v>
      </c>
      <c r="M12">
        <f t="shared" si="11"/>
        <v>2.8719260000000002</v>
      </c>
      <c r="N12">
        <v>2886557.7046956341</v>
      </c>
      <c r="O12">
        <v>2857294.2953043659</v>
      </c>
      <c r="P12">
        <f t="shared" si="9"/>
        <v>14631.704695634078</v>
      </c>
      <c r="Q12">
        <f t="shared" si="8"/>
        <v>1.4631704695634079E-2</v>
      </c>
      <c r="R12">
        <v>78.341463414634148</v>
      </c>
      <c r="S12">
        <v>106.65250884837209</v>
      </c>
      <c r="T12">
        <v>50.030417980896218</v>
      </c>
      <c r="U12">
        <f>S12-R12</f>
        <v>28.311045433737945</v>
      </c>
      <c r="V12">
        <v>76.581909256104737</v>
      </c>
      <c r="W12">
        <v>112.8264263889758</v>
      </c>
      <c r="X12">
        <v>40.337392123233691</v>
      </c>
      <c r="Y12">
        <f t="shared" si="4"/>
        <v>36.244517132871067</v>
      </c>
      <c r="Z12">
        <v>0.73108424489764767</v>
      </c>
      <c r="AA12">
        <f t="shared" si="5"/>
        <v>73.108424489764772</v>
      </c>
      <c r="AB12">
        <v>1.1082705541663851</v>
      </c>
      <c r="AC12">
        <v>0.35389793562891009</v>
      </c>
      <c r="AD12">
        <f t="shared" si="6"/>
        <v>0.37718630926873742</v>
      </c>
      <c r="AE12">
        <f t="shared" si="7"/>
        <v>37.718630926873743</v>
      </c>
      <c r="AG12">
        <v>121521</v>
      </c>
      <c r="AH12">
        <v>121521</v>
      </c>
      <c r="AI12">
        <v>0</v>
      </c>
      <c r="AJ12">
        <v>1.9073486328125E-2</v>
      </c>
      <c r="AK12">
        <v>0.26331329345703119</v>
      </c>
      <c r="AL12">
        <v>0.46356582641601563</v>
      </c>
      <c r="AM12">
        <v>0.74595260620117188</v>
      </c>
      <c r="AQ12" s="5" t="s">
        <v>49</v>
      </c>
    </row>
    <row r="13" spans="1:43" x14ac:dyDescent="0.3">
      <c r="A13" t="s">
        <v>9</v>
      </c>
      <c r="B13">
        <v>61.782029986381531</v>
      </c>
      <c r="C13">
        <v>62.455959245674372</v>
      </c>
      <c r="D13">
        <v>61.10810072708869</v>
      </c>
      <c r="E13">
        <f t="shared" si="0"/>
        <v>0.67392925929284075</v>
      </c>
      <c r="F13">
        <v>0.44680380821228027</v>
      </c>
      <c r="G13">
        <v>0.57279732942799289</v>
      </c>
      <c r="H13">
        <v>0.32081028699656761</v>
      </c>
      <c r="I13">
        <f t="shared" si="1"/>
        <v>0.12599352121571261</v>
      </c>
      <c r="J13">
        <v>872960</v>
      </c>
      <c r="K13">
        <f t="shared" si="10"/>
        <v>0.87295999999999996</v>
      </c>
      <c r="L13">
        <v>2872032.666666667</v>
      </c>
      <c r="M13">
        <f t="shared" si="11"/>
        <v>2.8720326666666671</v>
      </c>
      <c r="N13">
        <v>2887189.1875954219</v>
      </c>
      <c r="O13">
        <v>2856876.1457379111</v>
      </c>
      <c r="P13">
        <f t="shared" si="2"/>
        <v>15156.520928754937</v>
      </c>
      <c r="Q13">
        <f t="shared" si="8"/>
        <v>1.5156520928754937E-2</v>
      </c>
      <c r="R13">
        <v>47.463414634146353</v>
      </c>
      <c r="S13">
        <v>48.235039317615531</v>
      </c>
      <c r="T13">
        <v>46.691789950677162</v>
      </c>
      <c r="U13">
        <f t="shared" si="3"/>
        <v>0.77162468346917734</v>
      </c>
      <c r="V13">
        <v>24.534278350598481</v>
      </c>
      <c r="W13">
        <v>24.881586970225008</v>
      </c>
      <c r="X13">
        <v>24.186969730971949</v>
      </c>
      <c r="Y13">
        <f t="shared" si="4"/>
        <v>0.34730861962652781</v>
      </c>
      <c r="Z13">
        <v>0.35787390063423491</v>
      </c>
      <c r="AA13">
        <f t="shared" si="5"/>
        <v>35.787390063423494</v>
      </c>
      <c r="AB13">
        <v>0.36879909894980822</v>
      </c>
      <c r="AC13">
        <v>0.34694870231866148</v>
      </c>
      <c r="AD13">
        <f t="shared" si="6"/>
        <v>1.0925198315573315E-2</v>
      </c>
      <c r="AE13">
        <f t="shared" si="7"/>
        <v>1.0925198315573315</v>
      </c>
      <c r="AG13">
        <v>72297</v>
      </c>
      <c r="AH13">
        <v>72297</v>
      </c>
      <c r="AI13">
        <v>0</v>
      </c>
      <c r="AJ13">
        <v>7.62939453125E-4</v>
      </c>
      <c r="AK13">
        <v>3.339385986328125E-2</v>
      </c>
      <c r="AL13">
        <v>0.27579116821289063</v>
      </c>
      <c r="AM13">
        <v>0.30994796752929688</v>
      </c>
      <c r="AQ13" s="5" t="s">
        <v>50</v>
      </c>
    </row>
    <row r="14" spans="1:43" x14ac:dyDescent="0.3">
      <c r="A14" t="s">
        <v>10</v>
      </c>
      <c r="B14">
        <v>441.27710942427319</v>
      </c>
      <c r="C14">
        <v>444.94425830926713</v>
      </c>
      <c r="D14">
        <v>437.60996053927931</v>
      </c>
      <c r="E14">
        <f t="shared" si="0"/>
        <v>3.6671488849939351</v>
      </c>
      <c r="F14">
        <v>1.7708782752354939</v>
      </c>
      <c r="G14">
        <v>1.9577140361497201</v>
      </c>
      <c r="H14">
        <v>1.584042514321268</v>
      </c>
      <c r="I14">
        <f t="shared" si="1"/>
        <v>0.18683576091422616</v>
      </c>
      <c r="J14">
        <v>7101610.666666667</v>
      </c>
      <c r="K14">
        <f t="shared" si="10"/>
        <v>7.1016106666666667</v>
      </c>
      <c r="L14">
        <v>2866835.333333333</v>
      </c>
      <c r="M14">
        <f t="shared" si="11"/>
        <v>2.866835333333333</v>
      </c>
      <c r="N14">
        <v>2872378.9784160228</v>
      </c>
      <c r="O14">
        <v>2861291.6882506441</v>
      </c>
      <c r="P14">
        <f t="shared" si="2"/>
        <v>5543.6450826898217</v>
      </c>
      <c r="Q14">
        <f t="shared" si="8"/>
        <v>5.5436450826898218E-3</v>
      </c>
      <c r="R14">
        <v>94.552845528455279</v>
      </c>
      <c r="S14">
        <v>96.184149089749241</v>
      </c>
      <c r="T14">
        <v>92.921541967161318</v>
      </c>
      <c r="U14">
        <f t="shared" si="3"/>
        <v>1.6313035612939615</v>
      </c>
      <c r="V14">
        <v>95.54547495176746</v>
      </c>
      <c r="W14">
        <v>96.696354109533345</v>
      </c>
      <c r="X14">
        <v>94.394595794001575</v>
      </c>
      <c r="Y14">
        <f t="shared" si="4"/>
        <v>1.1508791577658855</v>
      </c>
      <c r="Z14">
        <v>0.93800097966209728</v>
      </c>
      <c r="AA14">
        <f t="shared" si="5"/>
        <v>93.800097966209734</v>
      </c>
      <c r="AB14">
        <v>0.95674993871864533</v>
      </c>
      <c r="AC14">
        <v>0.91925202060554922</v>
      </c>
      <c r="AD14">
        <f t="shared" si="6"/>
        <v>1.8748959056548054E-2</v>
      </c>
      <c r="AE14">
        <f t="shared" si="7"/>
        <v>1.8748959056548054</v>
      </c>
      <c r="AG14">
        <v>284897</v>
      </c>
      <c r="AH14">
        <v>284897</v>
      </c>
      <c r="AI14">
        <v>0</v>
      </c>
      <c r="AJ14">
        <v>3.7384033203125E-2</v>
      </c>
      <c r="AK14">
        <v>2.0001296997070308</v>
      </c>
      <c r="AL14">
        <v>1.0867958068847661</v>
      </c>
      <c r="AM14">
        <v>3.1243095397949219</v>
      </c>
      <c r="AQ14" s="5" t="s">
        <v>51</v>
      </c>
    </row>
    <row r="15" spans="1:43" x14ac:dyDescent="0.3">
      <c r="A15" t="s">
        <v>11</v>
      </c>
      <c r="B15">
        <v>304.77720093727112</v>
      </c>
      <c r="C15">
        <v>305.49187599999999</v>
      </c>
      <c r="D15">
        <v>304.06252587454202</v>
      </c>
      <c r="E15">
        <f t="shared" si="0"/>
        <v>0.71467506272887249</v>
      </c>
      <c r="F15">
        <v>1.543393135070801</v>
      </c>
      <c r="G15">
        <v>1.834511</v>
      </c>
      <c r="H15">
        <v>1.2522752701416</v>
      </c>
      <c r="I15">
        <f t="shared" si="1"/>
        <v>0.291117864929199</v>
      </c>
      <c r="J15">
        <v>1246175744</v>
      </c>
      <c r="K15">
        <f t="shared" si="10"/>
        <v>1246.1757439999999</v>
      </c>
      <c r="L15">
        <v>2882707</v>
      </c>
      <c r="M15">
        <f t="shared" si="11"/>
        <v>2.8827069999999999</v>
      </c>
      <c r="N15">
        <v>2894621.21</v>
      </c>
      <c r="O15">
        <v>2870792.79</v>
      </c>
      <c r="P15">
        <f t="shared" si="2"/>
        <v>11914.209999999963</v>
      </c>
      <c r="Q15">
        <f t="shared" si="8"/>
        <v>1.1914209999999963E-2</v>
      </c>
      <c r="R15">
        <v>41.414634146341463</v>
      </c>
      <c r="S15">
        <v>42.847355</v>
      </c>
      <c r="T15">
        <v>39.981913292682897</v>
      </c>
      <c r="U15">
        <f t="shared" si="3"/>
        <v>1.4327208536585374</v>
      </c>
      <c r="V15">
        <v>17.20570270279509</v>
      </c>
      <c r="W15">
        <v>19.177945300000001</v>
      </c>
      <c r="X15">
        <v>15.233460105590201</v>
      </c>
      <c r="Y15">
        <f t="shared" si="4"/>
        <v>1.9722425972049109</v>
      </c>
      <c r="Z15">
        <v>0.27013217394810157</v>
      </c>
      <c r="AA15">
        <f t="shared" si="5"/>
        <v>27.013217394810159</v>
      </c>
      <c r="AB15">
        <v>0.28791440000000001</v>
      </c>
      <c r="AC15">
        <v>0.25234994789620302</v>
      </c>
      <c r="AD15">
        <f t="shared" si="6"/>
        <v>1.7782226051898442E-2</v>
      </c>
      <c r="AE15">
        <f t="shared" si="7"/>
        <v>1.7782226051898442</v>
      </c>
      <c r="AG15">
        <v>103847643</v>
      </c>
      <c r="AH15">
        <v>103847643</v>
      </c>
      <c r="AI15">
        <v>0</v>
      </c>
      <c r="AJ15">
        <v>6.866455078125E-3</v>
      </c>
      <c r="AK15">
        <v>0.79511260986328125</v>
      </c>
      <c r="AL15">
        <v>396.14731979370117</v>
      </c>
      <c r="AM15">
        <v>396.94929885864258</v>
      </c>
      <c r="AQ15" s="5" t="s">
        <v>52</v>
      </c>
    </row>
    <row r="16" spans="1:43" x14ac:dyDescent="0.3">
      <c r="A16" t="s">
        <v>12</v>
      </c>
      <c r="B16">
        <v>31001.313448111221</v>
      </c>
      <c r="C16">
        <v>37561.778354563423</v>
      </c>
      <c r="D16">
        <v>24440.848541659008</v>
      </c>
      <c r="E16">
        <f t="shared" si="0"/>
        <v>6560.4649064522018</v>
      </c>
      <c r="F16">
        <v>31.105355024337769</v>
      </c>
      <c r="G16">
        <v>47.307892611882423</v>
      </c>
      <c r="H16">
        <v>14.902817436793111</v>
      </c>
      <c r="I16">
        <f t="shared" si="1"/>
        <v>16.202537587544654</v>
      </c>
      <c r="J16">
        <v>33170005.333333328</v>
      </c>
      <c r="K16">
        <f t="shared" si="10"/>
        <v>33.170005333333329</v>
      </c>
      <c r="L16">
        <v>2868879.333333333</v>
      </c>
      <c r="M16">
        <f t="shared" si="11"/>
        <v>2.8688793333333331</v>
      </c>
      <c r="N16">
        <v>2877940.8406727379</v>
      </c>
      <c r="O16">
        <v>2859817.8259939291</v>
      </c>
      <c r="P16">
        <f t="shared" si="2"/>
        <v>9061.5073394048959</v>
      </c>
      <c r="Q16">
        <f t="shared" si="8"/>
        <v>9.0615073394048964E-3</v>
      </c>
      <c r="R16">
        <v>42.268292682926827</v>
      </c>
      <c r="S16">
        <v>42.5867545454987</v>
      </c>
      <c r="T16">
        <v>41.949830820354947</v>
      </c>
      <c r="U16">
        <f t="shared" si="3"/>
        <v>0.3184618625718727</v>
      </c>
      <c r="V16">
        <v>31.902413872534229</v>
      </c>
      <c r="W16">
        <v>32.17358169491181</v>
      </c>
      <c r="X16">
        <v>31.631246050156641</v>
      </c>
      <c r="Y16">
        <f t="shared" si="4"/>
        <v>0.2711678223775813</v>
      </c>
      <c r="Z16">
        <v>0.38078311106797341</v>
      </c>
      <c r="AA16">
        <f t="shared" si="5"/>
        <v>38.078311106797344</v>
      </c>
      <c r="AB16">
        <v>0.3840053472375633</v>
      </c>
      <c r="AC16">
        <v>0.37756087489838341</v>
      </c>
      <c r="AD16">
        <f t="shared" si="6"/>
        <v>3.2222361695898871E-3</v>
      </c>
      <c r="AE16">
        <f t="shared" si="7"/>
        <v>0.32222361695898871</v>
      </c>
      <c r="AG16">
        <v>2636337</v>
      </c>
      <c r="AH16">
        <v>2636337</v>
      </c>
      <c r="AI16">
        <v>0</v>
      </c>
      <c r="AJ16">
        <v>3.125</v>
      </c>
      <c r="AK16">
        <v>1.711799621582031</v>
      </c>
      <c r="AL16">
        <v>10.056827545166019</v>
      </c>
      <c r="AM16">
        <v>14.89362716674805</v>
      </c>
      <c r="AQ16" s="5" t="s">
        <v>53</v>
      </c>
    </row>
    <row r="17" spans="1:43" x14ac:dyDescent="0.3">
      <c r="A17" t="s">
        <v>13</v>
      </c>
      <c r="B17">
        <v>1153.228594779968</v>
      </c>
      <c r="C17">
        <v>1210.1775254874849</v>
      </c>
      <c r="D17">
        <v>1096.2796640724509</v>
      </c>
      <c r="E17">
        <f t="shared" si="0"/>
        <v>56.948930707516865</v>
      </c>
      <c r="F17">
        <v>1.285630583763123</v>
      </c>
      <c r="G17">
        <v>2.5069844256607121</v>
      </c>
      <c r="H17">
        <v>6.4276741865533227E-2</v>
      </c>
      <c r="I17">
        <f t="shared" si="1"/>
        <v>1.2213538418975891</v>
      </c>
      <c r="J17">
        <v>58800640</v>
      </c>
      <c r="K17">
        <f t="shared" si="10"/>
        <v>58.800640000000001</v>
      </c>
      <c r="L17">
        <v>2871715.333333333</v>
      </c>
      <c r="M17">
        <f t="shared" si="11"/>
        <v>2.871715333333333</v>
      </c>
      <c r="N17">
        <v>2886697.7776411599</v>
      </c>
      <c r="O17">
        <v>2856732.889025507</v>
      </c>
      <c r="P17">
        <f t="shared" si="2"/>
        <v>14982.444307826925</v>
      </c>
      <c r="Q17">
        <f t="shared" si="8"/>
        <v>1.4982444307826925E-2</v>
      </c>
      <c r="R17">
        <v>86.292682926829272</v>
      </c>
      <c r="S17">
        <v>88.27745358921959</v>
      </c>
      <c r="T17">
        <v>84.307912264438954</v>
      </c>
      <c r="U17">
        <f t="shared" si="3"/>
        <v>1.9847706623903179</v>
      </c>
      <c r="V17">
        <v>69.438234963978417</v>
      </c>
      <c r="W17">
        <v>70.981688467037799</v>
      </c>
      <c r="X17">
        <v>67.894781460919035</v>
      </c>
      <c r="Y17">
        <f t="shared" si="4"/>
        <v>1.5434535030593821</v>
      </c>
      <c r="Z17">
        <v>0.8433429015094962</v>
      </c>
      <c r="AA17">
        <f t="shared" si="5"/>
        <v>84.334290150949613</v>
      </c>
      <c r="AB17">
        <v>0.86631228461038634</v>
      </c>
      <c r="AC17">
        <v>0.82037351840860606</v>
      </c>
      <c r="AD17">
        <f t="shared" si="6"/>
        <v>2.2969383100890139E-2</v>
      </c>
      <c r="AE17">
        <f t="shared" si="7"/>
        <v>2.2969383100890139</v>
      </c>
      <c r="AG17">
        <v>4814537</v>
      </c>
      <c r="AH17">
        <v>4814537</v>
      </c>
      <c r="AI17">
        <v>0</v>
      </c>
      <c r="AJ17">
        <v>6.1798095703125E-2</v>
      </c>
      <c r="AK17">
        <v>0.14325714111328119</v>
      </c>
      <c r="AL17">
        <v>18.366001129150391</v>
      </c>
      <c r="AM17">
        <v>18.5710563659668</v>
      </c>
      <c r="AQ17" s="5" t="s">
        <v>54</v>
      </c>
    </row>
    <row r="18" spans="1:43" x14ac:dyDescent="0.3">
      <c r="A18" t="s">
        <v>14</v>
      </c>
      <c r="B18">
        <v>786.1251369317373</v>
      </c>
      <c r="C18">
        <v>1106.4553989913261</v>
      </c>
      <c r="D18">
        <v>465.79487487214828</v>
      </c>
      <c r="E18">
        <f t="shared" si="0"/>
        <v>320.33026205958879</v>
      </c>
      <c r="F18">
        <v>0.67460246880849206</v>
      </c>
      <c r="G18">
        <v>1.2695732842527481</v>
      </c>
      <c r="H18">
        <v>7.9631653364236277E-2</v>
      </c>
      <c r="I18">
        <f t="shared" si="1"/>
        <v>0.59497081544425601</v>
      </c>
      <c r="J18">
        <v>128000</v>
      </c>
      <c r="K18">
        <f t="shared" si="10"/>
        <v>0.128</v>
      </c>
      <c r="L18">
        <v>2871900.666666667</v>
      </c>
      <c r="M18">
        <f t="shared" si="11"/>
        <v>2.8719006666666669</v>
      </c>
      <c r="N18">
        <v>2887162.0378630962</v>
      </c>
      <c r="O18">
        <v>2856639.2954702368</v>
      </c>
      <c r="P18">
        <f t="shared" si="2"/>
        <v>15261.371196429245</v>
      </c>
      <c r="Q18">
        <f t="shared" si="8"/>
        <v>1.5261371196429245E-2</v>
      </c>
      <c r="R18">
        <v>56.398373983739837</v>
      </c>
      <c r="S18">
        <v>58.75151671967528</v>
      </c>
      <c r="T18">
        <v>54.045231247804409</v>
      </c>
      <c r="U18">
        <f t="shared" si="3"/>
        <v>2.3531427359354424</v>
      </c>
      <c r="V18">
        <v>30.660363169366121</v>
      </c>
      <c r="W18">
        <v>34.089645243764942</v>
      </c>
      <c r="X18">
        <v>27.231081094967301</v>
      </c>
      <c r="Y18">
        <f t="shared" si="4"/>
        <v>3.4292820743988202</v>
      </c>
      <c r="Z18">
        <v>0.47982354931338023</v>
      </c>
      <c r="AA18">
        <f t="shared" si="5"/>
        <v>47.982354931338023</v>
      </c>
      <c r="AB18">
        <v>0.50880813736116415</v>
      </c>
      <c r="AC18">
        <v>0.45083896126559619</v>
      </c>
      <c r="AD18">
        <f t="shared" si="6"/>
        <v>2.8984588047783921E-2</v>
      </c>
      <c r="AE18">
        <f t="shared" si="7"/>
        <v>2.8984588047783921</v>
      </c>
      <c r="AG18">
        <v>6871</v>
      </c>
      <c r="AH18">
        <v>6871</v>
      </c>
      <c r="AI18">
        <v>0</v>
      </c>
      <c r="AJ18">
        <v>7.62939453125E-4</v>
      </c>
      <c r="AK18">
        <v>0.18321990966796881</v>
      </c>
      <c r="AL18">
        <v>2.6210784912109378E-2</v>
      </c>
      <c r="AM18">
        <v>0.2101936340332031</v>
      </c>
      <c r="AQ18" s="5" t="s">
        <v>55</v>
      </c>
    </row>
    <row r="19" spans="1:43" x14ac:dyDescent="0.3">
      <c r="A19" t="s">
        <v>15</v>
      </c>
      <c r="B19">
        <v>145.34663752714789</v>
      </c>
      <c r="C19">
        <v>157.70612784518801</v>
      </c>
      <c r="D19">
        <v>132.9871472091078</v>
      </c>
      <c r="E19">
        <f t="shared" si="0"/>
        <v>12.359490318040116</v>
      </c>
      <c r="F19">
        <v>1.0208187500635779</v>
      </c>
      <c r="G19">
        <v>1.147655039469935</v>
      </c>
      <c r="H19">
        <v>0.89398246065722176</v>
      </c>
      <c r="I19">
        <f t="shared" si="1"/>
        <v>0.12683628940635705</v>
      </c>
      <c r="J19">
        <v>5229568</v>
      </c>
      <c r="K19">
        <f t="shared" si="10"/>
        <v>5.2295680000000004</v>
      </c>
      <c r="L19">
        <v>2872452.666666667</v>
      </c>
      <c r="M19">
        <f t="shared" si="11"/>
        <v>2.8724526666666668</v>
      </c>
      <c r="N19">
        <v>2887426.502649846</v>
      </c>
      <c r="O19">
        <v>2857478.830683487</v>
      </c>
      <c r="P19">
        <f t="shared" si="2"/>
        <v>14973.835983179044</v>
      </c>
      <c r="Q19">
        <f t="shared" si="8"/>
        <v>1.4973835983179045E-2</v>
      </c>
      <c r="R19">
        <v>33.991869918699187</v>
      </c>
      <c r="S19">
        <v>55.961365108415521</v>
      </c>
      <c r="T19">
        <v>12.02237472898285</v>
      </c>
      <c r="U19">
        <f t="shared" si="3"/>
        <v>21.969495189716334</v>
      </c>
      <c r="V19">
        <v>41.177203992209897</v>
      </c>
      <c r="W19">
        <v>61.701796209287181</v>
      </c>
      <c r="X19">
        <v>20.65261177513262</v>
      </c>
      <c r="Y19">
        <f t="shared" si="4"/>
        <v>20.524592217077284</v>
      </c>
      <c r="Z19">
        <v>0.29225022918928062</v>
      </c>
      <c r="AA19">
        <f t="shared" si="5"/>
        <v>29.225022918928062</v>
      </c>
      <c r="AB19">
        <v>0.51207015219211338</v>
      </c>
      <c r="AC19">
        <v>7.2430306186447885E-2</v>
      </c>
      <c r="AD19">
        <f t="shared" si="6"/>
        <v>0.21981992300283276</v>
      </c>
      <c r="AE19">
        <f t="shared" si="7"/>
        <v>21.981992300283277</v>
      </c>
      <c r="AG19">
        <v>243217</v>
      </c>
      <c r="AH19">
        <v>243217</v>
      </c>
      <c r="AI19">
        <v>0</v>
      </c>
      <c r="AJ19">
        <v>7.62939453125E-4</v>
      </c>
      <c r="AK19">
        <v>7.044219970703125E-2</v>
      </c>
      <c r="AL19">
        <v>0.92779922485351563</v>
      </c>
      <c r="AM19">
        <v>0.99900436401367188</v>
      </c>
      <c r="AQ19" s="5" t="s">
        <v>56</v>
      </c>
    </row>
    <row r="20" spans="1:43" s="16" customFormat="1" x14ac:dyDescent="0.3">
      <c r="A20" s="16" t="s">
        <v>104</v>
      </c>
      <c r="B20" s="18" t="s">
        <v>152</v>
      </c>
      <c r="P20" s="16">
        <f t="shared" si="2"/>
        <v>0</v>
      </c>
      <c r="Q20" s="16">
        <f t="shared" si="8"/>
        <v>0</v>
      </c>
      <c r="U20" s="16">
        <f t="shared" si="3"/>
        <v>0</v>
      </c>
      <c r="Y20" s="16">
        <f t="shared" si="4"/>
        <v>0</v>
      </c>
      <c r="AA20">
        <f t="shared" si="5"/>
        <v>0</v>
      </c>
      <c r="AD20" s="16">
        <f t="shared" si="6"/>
        <v>0</v>
      </c>
      <c r="AE20">
        <f t="shared" si="7"/>
        <v>0</v>
      </c>
      <c r="AQ20" s="17" t="s">
        <v>57</v>
      </c>
    </row>
    <row r="21" spans="1:43" x14ac:dyDescent="0.3">
      <c r="A21" t="s">
        <v>105</v>
      </c>
      <c r="B21">
        <v>132.77838039398191</v>
      </c>
      <c r="C21">
        <v>162.19258511961931</v>
      </c>
      <c r="D21">
        <v>103.3641756683446</v>
      </c>
      <c r="E21">
        <f t="shared" si="0"/>
        <v>29.414204725637404</v>
      </c>
      <c r="F21">
        <v>2.0172520478566489</v>
      </c>
      <c r="G21">
        <v>3.1019979772212829</v>
      </c>
      <c r="H21">
        <v>0.9325061184920147</v>
      </c>
      <c r="I21">
        <f t="shared" si="1"/>
        <v>1.084745929364634</v>
      </c>
      <c r="J21">
        <v>46704981.333333343</v>
      </c>
      <c r="K21">
        <f t="shared" si="10"/>
        <v>46.704981333333343</v>
      </c>
      <c r="L21">
        <v>2880607.333333333</v>
      </c>
      <c r="M21">
        <f t="shared" si="11"/>
        <v>2.8806073333333329</v>
      </c>
      <c r="N21">
        <v>2910901.6840308961</v>
      </c>
      <c r="O21">
        <v>2850312.9826357709</v>
      </c>
      <c r="P21">
        <f t="shared" si="2"/>
        <v>30294.35069756303</v>
      </c>
      <c r="Q21">
        <f t="shared" si="8"/>
        <v>3.0294350697563029E-2</v>
      </c>
      <c r="R21">
        <v>76.536585365853668</v>
      </c>
      <c r="S21">
        <v>78.217990685826464</v>
      </c>
      <c r="T21">
        <v>74.855180045880871</v>
      </c>
      <c r="U21">
        <f t="shared" si="3"/>
        <v>1.6814053199727965</v>
      </c>
      <c r="V21">
        <v>64.38505972494643</v>
      </c>
      <c r="W21">
        <v>67.121420982354991</v>
      </c>
      <c r="X21">
        <v>61.648698467537869</v>
      </c>
      <c r="Y21">
        <f t="shared" si="4"/>
        <v>2.7363612574085607</v>
      </c>
      <c r="Z21">
        <v>0.73003491469889548</v>
      </c>
      <c r="AA21">
        <f t="shared" si="5"/>
        <v>73.003491469889553</v>
      </c>
      <c r="AB21">
        <v>0.75112003473527322</v>
      </c>
      <c r="AC21">
        <v>0.70894979466251773</v>
      </c>
      <c r="AD21">
        <f t="shared" si="6"/>
        <v>2.1085120036377747E-2</v>
      </c>
      <c r="AE21">
        <f t="shared" si="7"/>
        <v>2.1085120036377747</v>
      </c>
      <c r="AG21">
        <v>2312597</v>
      </c>
      <c r="AH21">
        <v>2312597</v>
      </c>
      <c r="AI21">
        <v>0</v>
      </c>
      <c r="AJ21">
        <v>6.866455078125E-3</v>
      </c>
      <c r="AK21">
        <v>1.610084533691406</v>
      </c>
      <c r="AL21">
        <v>8.8218574523925781</v>
      </c>
      <c r="AM21">
        <v>10.438808441162109</v>
      </c>
      <c r="AQ21" s="5" t="s">
        <v>58</v>
      </c>
    </row>
    <row r="22" spans="1:43" x14ac:dyDescent="0.3">
      <c r="A22" t="s">
        <v>106</v>
      </c>
      <c r="B22">
        <v>425.92795765399927</v>
      </c>
      <c r="C22">
        <v>544.9370548451044</v>
      </c>
      <c r="D22">
        <v>306.91886046289432</v>
      </c>
      <c r="E22">
        <f t="shared" si="0"/>
        <v>119.00909719110513</v>
      </c>
      <c r="F22">
        <v>3.613634467124939</v>
      </c>
      <c r="G22">
        <v>5.6875017469312414</v>
      </c>
      <c r="H22">
        <v>1.5397671873186369</v>
      </c>
      <c r="I22">
        <f t="shared" si="1"/>
        <v>2.0738672798063025</v>
      </c>
      <c r="J22">
        <v>23497216</v>
      </c>
      <c r="K22">
        <f t="shared" si="10"/>
        <v>23.497216000000002</v>
      </c>
      <c r="L22">
        <v>2872170</v>
      </c>
      <c r="M22">
        <f t="shared" si="11"/>
        <v>2.8721700000000001</v>
      </c>
      <c r="N22">
        <v>2886999.1420258791</v>
      </c>
      <c r="O22">
        <v>2857340.8579741209</v>
      </c>
      <c r="P22">
        <f t="shared" si="2"/>
        <v>14829.142025879119</v>
      </c>
      <c r="Q22">
        <f t="shared" si="8"/>
        <v>1.4829142025879118E-2</v>
      </c>
      <c r="R22">
        <v>94.8130081300813</v>
      </c>
      <c r="S22">
        <v>95.23967623437693</v>
      </c>
      <c r="T22">
        <v>94.386340025785671</v>
      </c>
      <c r="U22">
        <f t="shared" si="3"/>
        <v>0.42666810429562929</v>
      </c>
      <c r="V22">
        <v>94.93712940945808</v>
      </c>
      <c r="W22">
        <v>95.355871634293464</v>
      </c>
      <c r="X22">
        <v>94.518387184622696</v>
      </c>
      <c r="Y22">
        <f t="shared" si="4"/>
        <v>0.41874222483538404</v>
      </c>
      <c r="Z22">
        <v>0.94111623795988741</v>
      </c>
      <c r="AA22">
        <f t="shared" si="5"/>
        <v>94.111623795988748</v>
      </c>
      <c r="AB22">
        <v>0.94592134405990502</v>
      </c>
      <c r="AC22">
        <v>0.93631113185986981</v>
      </c>
      <c r="AD22">
        <f t="shared" si="6"/>
        <v>4.8051061000176087E-3</v>
      </c>
      <c r="AE22">
        <f t="shared" si="7"/>
        <v>0.48051061000176087</v>
      </c>
      <c r="AG22">
        <v>1142517</v>
      </c>
      <c r="AH22">
        <v>1142517</v>
      </c>
      <c r="AI22">
        <v>0</v>
      </c>
      <c r="AJ22">
        <v>6.1798095703125E-2</v>
      </c>
      <c r="AK22">
        <v>0.13822174072265619</v>
      </c>
      <c r="AL22">
        <v>4.3583564758300781</v>
      </c>
      <c r="AM22">
        <v>4.5583763122558594</v>
      </c>
    </row>
  </sheetData>
  <mergeCells count="3">
    <mergeCell ref="B1:I1"/>
    <mergeCell ref="AG1:AP1"/>
    <mergeCell ref="J1:P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805A-2D49-4EDE-B97F-4BA7C8B46625}">
  <dimension ref="A1:AM50"/>
  <sheetViews>
    <sheetView topLeftCell="A16" workbookViewId="0">
      <selection activeCell="Z33" sqref="Z33"/>
    </sheetView>
  </sheetViews>
  <sheetFormatPr baseColWidth="10" defaultRowHeight="14.4" x14ac:dyDescent="0.3"/>
  <cols>
    <col min="1" max="1" width="14.109375" bestFit="1" customWidth="1"/>
    <col min="2" max="2" width="22.44140625" bestFit="1" customWidth="1"/>
    <col min="3" max="4" width="9.44140625" bestFit="1" customWidth="1"/>
    <col min="5" max="5" width="12.6640625" bestFit="1" customWidth="1"/>
    <col min="6" max="6" width="23.33203125" bestFit="1" customWidth="1"/>
    <col min="7" max="8" width="9.44140625" bestFit="1" customWidth="1"/>
    <col min="9" max="9" width="12.6640625" bestFit="1" customWidth="1"/>
    <col min="10" max="10" width="36.88671875" bestFit="1" customWidth="1"/>
    <col min="11" max="11" width="26.77734375" bestFit="1" customWidth="1"/>
    <col min="12" max="12" width="9.44140625" bestFit="1" customWidth="1"/>
    <col min="13" max="13" width="29.109375" bestFit="1" customWidth="1"/>
    <col min="14" max="14" width="7.6640625" bestFit="1" customWidth="1"/>
    <col min="15" max="15" width="42.5546875" bestFit="1" customWidth="1"/>
    <col min="16" max="17" width="9.44140625" bestFit="1" customWidth="1"/>
    <col min="18" max="18" width="12.6640625" bestFit="1" customWidth="1"/>
    <col min="19" max="19" width="15.21875" bestFit="1" customWidth="1"/>
    <col min="20" max="21" width="9.44140625" bestFit="1" customWidth="1"/>
    <col min="22" max="22" width="12.6640625" bestFit="1" customWidth="1"/>
    <col min="23" max="23" width="15.21875" bestFit="1" customWidth="1"/>
    <col min="24" max="24" width="15.21875" customWidth="1"/>
    <col min="25" max="26" width="9.44140625" bestFit="1" customWidth="1"/>
    <col min="27" max="27" width="12.6640625" bestFit="1" customWidth="1"/>
    <col min="28" max="28" width="12.6640625" customWidth="1"/>
    <col min="29" max="29" width="32" bestFit="1" customWidth="1"/>
    <col min="30" max="30" width="11.6640625" bestFit="1" customWidth="1"/>
    <col min="31" max="31" width="15" bestFit="1" customWidth="1"/>
    <col min="32" max="32" width="18.88671875" bestFit="1" customWidth="1"/>
    <col min="33" max="33" width="13.21875" bestFit="1" customWidth="1"/>
    <col min="34" max="34" width="28.77734375" bestFit="1" customWidth="1"/>
    <col min="35" max="35" width="15" bestFit="1" customWidth="1"/>
    <col min="36" max="36" width="22.109375" bestFit="1" customWidth="1"/>
  </cols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4.0587990283966056</v>
      </c>
      <c r="C4">
        <v>4.5917728000000002</v>
      </c>
      <c r="D4">
        <v>3.5258252567932109</v>
      </c>
      <c r="E4">
        <f>C4-B4</f>
        <v>0.53297377160339465</v>
      </c>
      <c r="F4">
        <v>6.5211365222930908</v>
      </c>
      <c r="G4">
        <v>7.0911787999999998</v>
      </c>
      <c r="H4">
        <v>5.9510942445861819</v>
      </c>
      <c r="I4">
        <f>G4-F4</f>
        <v>0.57004227770690896</v>
      </c>
      <c r="J4">
        <v>0</v>
      </c>
      <c r="K4">
        <v>7463</v>
      </c>
      <c r="L4">
        <v>7560</v>
      </c>
      <c r="M4">
        <v>7366</v>
      </c>
      <c r="N4">
        <f>L4-K4</f>
        <v>97</v>
      </c>
      <c r="O4">
        <v>56.915887850467293</v>
      </c>
      <c r="P4">
        <v>57.915443500000002</v>
      </c>
      <c r="Q4">
        <v>55.916332200934583</v>
      </c>
      <c r="R4">
        <f>P4-O4</f>
        <v>0.99955564953270937</v>
      </c>
      <c r="S4">
        <v>53.79375774473359</v>
      </c>
      <c r="T4">
        <v>54.329984077948353</v>
      </c>
      <c r="U4">
        <v>53.257531411518826</v>
      </c>
      <c r="V4">
        <f>T4-S4</f>
        <v>0.53622633321476343</v>
      </c>
      <c r="W4">
        <v>0.43102109837024288</v>
      </c>
      <c r="X4">
        <f>W4*100</f>
        <v>43.102109837024287</v>
      </c>
      <c r="Y4">
        <v>0.431712394441984</v>
      </c>
      <c r="Z4">
        <v>0.43032980229850176</v>
      </c>
      <c r="AA4">
        <f>Y4-W4</f>
        <v>6.9129607174112095E-4</v>
      </c>
      <c r="AB4">
        <f>AA4*100</f>
        <v>6.9129607174112095E-2</v>
      </c>
    </row>
    <row r="5" spans="1:39" x14ac:dyDescent="0.3">
      <c r="A5" t="s">
        <v>1</v>
      </c>
      <c r="D5">
        <v>0</v>
      </c>
      <c r="E5">
        <f t="shared" ref="E5:E22" si="0">C5-B5</f>
        <v>0</v>
      </c>
      <c r="F5">
        <v>0.18159794807434079</v>
      </c>
      <c r="G5">
        <v>0.54800700000000002</v>
      </c>
      <c r="H5">
        <v>-0.18481110385131838</v>
      </c>
      <c r="I5">
        <f t="shared" ref="I5:I22" si="1">G5-F5</f>
        <v>0.3664090519256592</v>
      </c>
      <c r="J5">
        <v>0</v>
      </c>
      <c r="K5">
        <v>7377</v>
      </c>
      <c r="L5">
        <v>7406</v>
      </c>
      <c r="M5">
        <v>7348</v>
      </c>
      <c r="N5">
        <f t="shared" ref="N5:N22" si="2">L5-K5</f>
        <v>29</v>
      </c>
      <c r="O5">
        <v>99.90654205607477</v>
      </c>
      <c r="P5">
        <v>100.77378268096773</v>
      </c>
      <c r="Q5">
        <v>99.039301431181812</v>
      </c>
      <c r="R5">
        <f t="shared" ref="R5:R22" si="3">P5-O5</f>
        <v>0.86724062489295761</v>
      </c>
      <c r="S5">
        <v>99.786324786324784</v>
      </c>
      <c r="T5">
        <v>99.79279413739485</v>
      </c>
      <c r="U5">
        <v>99.779855435254717</v>
      </c>
      <c r="V5">
        <f t="shared" ref="V5:V22" si="4">T5-S5</f>
        <v>6.4693510700664092E-3</v>
      </c>
      <c r="W5">
        <v>0.99882987344042362</v>
      </c>
      <c r="X5">
        <f t="shared" ref="X5:X22" si="5">W5*100</f>
        <v>99.882987344042363</v>
      </c>
      <c r="Y5">
        <v>1.0052616152047349</v>
      </c>
      <c r="Z5">
        <v>0.99239813167611235</v>
      </c>
      <c r="AA5">
        <f t="shared" ref="AA5:AA22" si="6">Y5-W5</f>
        <v>6.4317417643112718E-3</v>
      </c>
      <c r="AB5">
        <f t="shared" ref="AB5:AB22" si="7">AA5*100</f>
        <v>0.64317417643112718</v>
      </c>
    </row>
    <row r="6" spans="1:39" x14ac:dyDescent="0.3">
      <c r="A6" t="s">
        <v>2</v>
      </c>
      <c r="B6">
        <v>0.60269498825073242</v>
      </c>
      <c r="C6">
        <v>0.71819719999999998</v>
      </c>
      <c r="D6">
        <v>0.48719277650146486</v>
      </c>
      <c r="E6">
        <f t="shared" si="0"/>
        <v>0.11550221174926756</v>
      </c>
      <c r="F6">
        <v>1.7284393310546878E-2</v>
      </c>
      <c r="G6">
        <v>5.4811720000000001E-2</v>
      </c>
      <c r="H6">
        <v>-2.0242933378906237E-2</v>
      </c>
      <c r="I6">
        <f t="shared" si="1"/>
        <v>3.7527326689453119E-2</v>
      </c>
      <c r="J6">
        <v>0</v>
      </c>
      <c r="K6">
        <v>7367</v>
      </c>
      <c r="L6">
        <v>7421</v>
      </c>
      <c r="M6">
        <v>7313</v>
      </c>
      <c r="N6">
        <f t="shared" si="2"/>
        <v>54</v>
      </c>
      <c r="O6">
        <v>98.130841121495322</v>
      </c>
      <c r="P6">
        <v>98.473538453835459</v>
      </c>
      <c r="Q6">
        <v>97.788143789155185</v>
      </c>
      <c r="R6">
        <f t="shared" si="3"/>
        <v>0.342697332340137</v>
      </c>
      <c r="S6">
        <v>97.898781369319281</v>
      </c>
      <c r="T6">
        <v>98.485580942454746</v>
      </c>
      <c r="U6">
        <v>97.311981796183815</v>
      </c>
      <c r="V6">
        <f t="shared" si="4"/>
        <v>0.58679957313546538</v>
      </c>
      <c r="W6">
        <v>0.97656887273284687</v>
      </c>
      <c r="X6">
        <f t="shared" si="5"/>
        <v>97.656887273284681</v>
      </c>
      <c r="Y6">
        <v>0.98311907604130888</v>
      </c>
      <c r="Z6">
        <v>0.97001866942438486</v>
      </c>
      <c r="AA6">
        <f t="shared" si="6"/>
        <v>6.5502033084620104E-3</v>
      </c>
      <c r="AB6">
        <f t="shared" si="7"/>
        <v>0.65502033084620104</v>
      </c>
    </row>
    <row r="7" spans="1:39" x14ac:dyDescent="0.3">
      <c r="A7" t="s">
        <v>3</v>
      </c>
      <c r="B7">
        <v>0.69471216201782227</v>
      </c>
      <c r="C7">
        <v>0.80191177000000002</v>
      </c>
      <c r="D7">
        <v>0.58751255403564451</v>
      </c>
      <c r="E7">
        <f t="shared" si="0"/>
        <v>0.10719960798217776</v>
      </c>
      <c r="F7">
        <v>0.38333892822265619</v>
      </c>
      <c r="G7">
        <v>0.461733</v>
      </c>
      <c r="H7">
        <v>0.30494485644531238</v>
      </c>
      <c r="I7">
        <f t="shared" si="1"/>
        <v>7.839407177734381E-2</v>
      </c>
      <c r="J7">
        <v>0</v>
      </c>
      <c r="K7">
        <v>12055</v>
      </c>
      <c r="L7">
        <v>12835</v>
      </c>
      <c r="M7">
        <v>11275</v>
      </c>
      <c r="N7">
        <f>L7-K7</f>
        <v>780</v>
      </c>
      <c r="O7">
        <v>99.626168224299064</v>
      </c>
      <c r="P7">
        <v>99.927624277131684</v>
      </c>
      <c r="Q7">
        <v>99.324712171466444</v>
      </c>
      <c r="R7">
        <f t="shared" si="3"/>
        <v>0.30145605283262</v>
      </c>
      <c r="S7">
        <v>99.562872754656908</v>
      </c>
      <c r="T7">
        <v>100.30692417207817</v>
      </c>
      <c r="U7">
        <v>98.818821337235647</v>
      </c>
      <c r="V7">
        <f t="shared" si="4"/>
        <v>0.74405141742126091</v>
      </c>
      <c r="W7">
        <v>0.9953178040500994</v>
      </c>
      <c r="X7">
        <f t="shared" si="5"/>
        <v>99.53178040500994</v>
      </c>
      <c r="Y7">
        <v>1.003208099236595</v>
      </c>
      <c r="Z7">
        <v>0.98742750886360375</v>
      </c>
      <c r="AA7">
        <f t="shared" si="6"/>
        <v>7.8902951864956439E-3</v>
      </c>
      <c r="AB7">
        <f t="shared" si="7"/>
        <v>0.78902951864956439</v>
      </c>
    </row>
    <row r="8" spans="1:39" x14ac:dyDescent="0.3">
      <c r="A8" t="s">
        <v>4</v>
      </c>
      <c r="B8">
        <v>33.562147617340088</v>
      </c>
      <c r="C8">
        <v>35.497553799999999</v>
      </c>
      <c r="D8">
        <v>31.626741434680177</v>
      </c>
      <c r="E8">
        <f t="shared" si="0"/>
        <v>1.9354061826599107</v>
      </c>
      <c r="F8">
        <v>8.9857101440429688E-2</v>
      </c>
      <c r="G8">
        <v>9.0170239999999999E-2</v>
      </c>
      <c r="H8">
        <v>8.9543962880859376E-2</v>
      </c>
      <c r="I8">
        <f t="shared" si="1"/>
        <v>3.1313855957031123E-4</v>
      </c>
      <c r="J8">
        <v>344353792</v>
      </c>
      <c r="K8">
        <v>402516</v>
      </c>
      <c r="L8">
        <v>403973</v>
      </c>
      <c r="M8">
        <v>401059</v>
      </c>
      <c r="N8">
        <f t="shared" ref="N8:N12" si="8">L8-K8</f>
        <v>1457</v>
      </c>
      <c r="O8">
        <v>97.009345794392516</v>
      </c>
      <c r="P8">
        <v>97.193883626011143</v>
      </c>
      <c r="Q8">
        <v>96.824807962773889</v>
      </c>
      <c r="R8">
        <f t="shared" si="3"/>
        <v>0.18453783161862702</v>
      </c>
      <c r="S8">
        <v>97.306193429737206</v>
      </c>
      <c r="T8">
        <v>98.036751556934988</v>
      </c>
      <c r="U8">
        <v>96.575635302539425</v>
      </c>
      <c r="V8">
        <f t="shared" si="4"/>
        <v>0.73055812719778146</v>
      </c>
      <c r="W8">
        <v>0.96276261383830009</v>
      </c>
      <c r="X8">
        <f t="shared" si="5"/>
        <v>96.276261383830004</v>
      </c>
      <c r="Y8">
        <v>0.96865995704826169</v>
      </c>
      <c r="Z8">
        <v>0.95686527062833848</v>
      </c>
      <c r="AA8">
        <f t="shared" si="6"/>
        <v>5.897343209961603E-3</v>
      </c>
      <c r="AB8">
        <f t="shared" si="7"/>
        <v>0.5897343209961603</v>
      </c>
      <c r="AD8">
        <v>17217543</v>
      </c>
      <c r="AE8">
        <v>17217543</v>
      </c>
      <c r="AF8">
        <v>0</v>
      </c>
      <c r="AG8">
        <v>7.781982421875E-4</v>
      </c>
      <c r="AH8">
        <v>6.255340576171875E-2</v>
      </c>
      <c r="AI8">
        <v>65.679714202880859</v>
      </c>
      <c r="AJ8">
        <v>65.743045806884766</v>
      </c>
    </row>
    <row r="9" spans="1:39" x14ac:dyDescent="0.3">
      <c r="A9" t="s">
        <v>5</v>
      </c>
      <c r="B9">
        <v>55.506237030029297</v>
      </c>
      <c r="C9">
        <v>58.917733499999997</v>
      </c>
      <c r="D9">
        <v>52.094740560058597</v>
      </c>
      <c r="E9">
        <f t="shared" si="0"/>
        <v>3.4114964699707002</v>
      </c>
      <c r="F9">
        <v>0.1611213684082031</v>
      </c>
      <c r="G9">
        <v>0.24057700000000001</v>
      </c>
      <c r="H9">
        <v>8.1665736816406181E-2</v>
      </c>
      <c r="I9">
        <f t="shared" si="1"/>
        <v>7.9455631591796916E-2</v>
      </c>
      <c r="J9">
        <v>458240</v>
      </c>
      <c r="K9">
        <v>402852</v>
      </c>
      <c r="L9">
        <v>404928</v>
      </c>
      <c r="M9">
        <v>400776</v>
      </c>
      <c r="N9">
        <f t="shared" si="8"/>
        <v>2076</v>
      </c>
      <c r="O9">
        <v>87.850467289719617</v>
      </c>
      <c r="P9">
        <v>88.344918584902231</v>
      </c>
      <c r="Q9">
        <v>87.356015994537003</v>
      </c>
      <c r="R9">
        <f t="shared" si="3"/>
        <v>0.4944512951826141</v>
      </c>
      <c r="S9">
        <v>86.981534452275696</v>
      </c>
      <c r="T9">
        <v>87.226590571092203</v>
      </c>
      <c r="U9">
        <v>86.736478333459189</v>
      </c>
      <c r="V9">
        <f t="shared" si="4"/>
        <v>0.2450561188165068</v>
      </c>
      <c r="W9">
        <v>0.85224291222740356</v>
      </c>
      <c r="X9">
        <f t="shared" si="5"/>
        <v>85.224291222740362</v>
      </c>
      <c r="Y9">
        <v>0.85254269596530174</v>
      </c>
      <c r="Z9">
        <v>0.85194312848950537</v>
      </c>
      <c r="AA9">
        <f t="shared" si="6"/>
        <v>2.9978373789818491E-4</v>
      </c>
      <c r="AB9">
        <f t="shared" si="7"/>
        <v>2.9978373789818491E-2</v>
      </c>
      <c r="AD9">
        <v>36997</v>
      </c>
      <c r="AE9">
        <v>36997</v>
      </c>
      <c r="AF9">
        <v>0</v>
      </c>
      <c r="AG9">
        <v>1.94549560546875E-2</v>
      </c>
      <c r="AH9">
        <v>0.4773101806640625</v>
      </c>
      <c r="AI9">
        <v>0.1411323547363281</v>
      </c>
      <c r="AJ9">
        <v>0.63789749145507813</v>
      </c>
    </row>
    <row r="10" spans="1:39" x14ac:dyDescent="0.3">
      <c r="A10" t="s">
        <v>6</v>
      </c>
      <c r="B10">
        <v>104.7070653438568</v>
      </c>
      <c r="C10">
        <v>106.81922779999999</v>
      </c>
      <c r="D10">
        <v>102.5949028877136</v>
      </c>
      <c r="E10">
        <f t="shared" si="0"/>
        <v>2.1121624561431958</v>
      </c>
      <c r="F10">
        <v>0.54834413528442383</v>
      </c>
      <c r="G10">
        <v>0.6822975</v>
      </c>
      <c r="H10">
        <v>0.41439077056884766</v>
      </c>
      <c r="I10">
        <f t="shared" si="1"/>
        <v>0.13395336471557617</v>
      </c>
      <c r="J10">
        <v>8753152</v>
      </c>
      <c r="K10">
        <v>402996</v>
      </c>
      <c r="L10">
        <v>404228</v>
      </c>
      <c r="M10">
        <v>401764</v>
      </c>
      <c r="N10">
        <f t="shared" si="8"/>
        <v>1232</v>
      </c>
      <c r="O10">
        <v>83.271028037383175</v>
      </c>
      <c r="P10">
        <v>84.109972570613863</v>
      </c>
      <c r="Q10">
        <v>82.432083504152487</v>
      </c>
      <c r="R10">
        <f t="shared" si="3"/>
        <v>0.83894453323068774</v>
      </c>
      <c r="S10">
        <v>83.418458216786718</v>
      </c>
      <c r="T10">
        <v>84.150037160431268</v>
      </c>
      <c r="U10">
        <v>82.686879273142168</v>
      </c>
      <c r="V10">
        <f t="shared" si="4"/>
        <v>0.73157894364454989</v>
      </c>
      <c r="W10">
        <v>0.79087917439146094</v>
      </c>
      <c r="X10">
        <f t="shared" si="5"/>
        <v>79.087917439146096</v>
      </c>
      <c r="Y10">
        <v>0.79622241692452955</v>
      </c>
      <c r="Z10">
        <v>0.78553593185839232</v>
      </c>
      <c r="AA10">
        <f t="shared" si="6"/>
        <v>5.3432425330686151E-3</v>
      </c>
      <c r="AB10">
        <f t="shared" si="7"/>
        <v>0.53432425330686151</v>
      </c>
      <c r="AD10">
        <v>394247</v>
      </c>
      <c r="AE10">
        <v>394247</v>
      </c>
      <c r="AF10">
        <v>0</v>
      </c>
      <c r="AG10">
        <v>1.94549560546875E-2</v>
      </c>
      <c r="AH10">
        <v>0.34313201904296881</v>
      </c>
      <c r="AI10">
        <v>1.5039329528808589</v>
      </c>
      <c r="AJ10">
        <v>1.8665199279785161</v>
      </c>
    </row>
    <row r="11" spans="1:39" x14ac:dyDescent="0.3">
      <c r="A11" t="s">
        <v>7</v>
      </c>
      <c r="B11">
        <v>543.67651510238647</v>
      </c>
      <c r="C11">
        <v>548.78119700000002</v>
      </c>
      <c r="D11">
        <v>538.57183320477293</v>
      </c>
      <c r="E11">
        <f t="shared" si="0"/>
        <v>5.1046818976135455</v>
      </c>
      <c r="F11">
        <v>13.461204767227169</v>
      </c>
      <c r="G11">
        <v>13.6899228</v>
      </c>
      <c r="H11">
        <v>13.232486734454339</v>
      </c>
      <c r="I11">
        <f t="shared" si="1"/>
        <v>0.22871803277283043</v>
      </c>
      <c r="J11">
        <v>13950976</v>
      </c>
      <c r="K11">
        <v>403052</v>
      </c>
      <c r="L11">
        <v>404318</v>
      </c>
      <c r="M11">
        <v>401786</v>
      </c>
      <c r="N11">
        <f t="shared" si="8"/>
        <v>1266</v>
      </c>
      <c r="O11">
        <v>17.57009345794393</v>
      </c>
      <c r="P11">
        <v>17.651850179687166</v>
      </c>
      <c r="Q11">
        <v>17.488336736200694</v>
      </c>
      <c r="R11">
        <f t="shared" si="3"/>
        <v>8.1756721743236227E-2</v>
      </c>
      <c r="S11">
        <v>10.27322404371585</v>
      </c>
      <c r="T11">
        <v>10.94832368263981</v>
      </c>
      <c r="U11">
        <v>9.5981244047918892</v>
      </c>
      <c r="V11">
        <f t="shared" si="4"/>
        <v>0.6750996389239603</v>
      </c>
      <c r="W11">
        <v>4.8447756077395411E-2</v>
      </c>
      <c r="X11">
        <f t="shared" si="5"/>
        <v>4.8447756077395407</v>
      </c>
      <c r="Y11">
        <v>5.7462218218759381E-2</v>
      </c>
      <c r="Z11">
        <v>3.9433293936031441E-2</v>
      </c>
      <c r="AA11">
        <f t="shared" si="6"/>
        <v>9.01446214136397E-3</v>
      </c>
      <c r="AB11">
        <f t="shared" si="7"/>
        <v>0.90144621413639703</v>
      </c>
      <c r="AD11">
        <v>1089927</v>
      </c>
      <c r="AE11">
        <v>1089927</v>
      </c>
      <c r="AF11">
        <v>0</v>
      </c>
      <c r="AG11">
        <v>0.5673065185546875</v>
      </c>
      <c r="AH11">
        <v>40.463920593261719</v>
      </c>
      <c r="AI11">
        <v>4.1577415466308594</v>
      </c>
      <c r="AJ11">
        <v>45.188968658447273</v>
      </c>
    </row>
    <row r="12" spans="1:39" x14ac:dyDescent="0.3">
      <c r="A12" t="s">
        <v>8</v>
      </c>
      <c r="B12">
        <v>46.707471609115601</v>
      </c>
      <c r="C12">
        <v>48.189988</v>
      </c>
      <c r="D12">
        <v>45.224955218231202</v>
      </c>
      <c r="E12">
        <f t="shared" si="0"/>
        <v>1.482516390884399</v>
      </c>
      <c r="F12">
        <v>0.1580846309661865</v>
      </c>
      <c r="G12">
        <v>0.38875559999999998</v>
      </c>
      <c r="H12">
        <v>-7.2586338067626988E-2</v>
      </c>
      <c r="I12">
        <f t="shared" si="1"/>
        <v>0.23067096903381348</v>
      </c>
      <c r="J12">
        <v>961024</v>
      </c>
      <c r="K12">
        <v>402852</v>
      </c>
      <c r="L12">
        <v>403084</v>
      </c>
      <c r="M12">
        <v>402620</v>
      </c>
      <c r="N12">
        <f t="shared" si="8"/>
        <v>232</v>
      </c>
      <c r="O12">
        <v>89.532710280373834</v>
      </c>
      <c r="P12">
        <v>89.925024315773243</v>
      </c>
      <c r="Q12">
        <v>89.140396244974426</v>
      </c>
      <c r="R12">
        <f>P12-O12</f>
        <v>0.39231403539940857</v>
      </c>
      <c r="S12">
        <v>89.184039270910503</v>
      </c>
      <c r="T12">
        <v>89.555013754920381</v>
      </c>
      <c r="U12">
        <v>88.813064786900625</v>
      </c>
      <c r="V12">
        <f t="shared" si="4"/>
        <v>0.37097448400987787</v>
      </c>
      <c r="W12">
        <v>0.87228877400846361</v>
      </c>
      <c r="X12">
        <f t="shared" si="5"/>
        <v>87.228877400846358</v>
      </c>
      <c r="Y12">
        <v>0.87264498184046291</v>
      </c>
      <c r="Z12">
        <v>0.87193256617646431</v>
      </c>
      <c r="AA12">
        <f t="shared" si="6"/>
        <v>3.5620783199930006E-4</v>
      </c>
      <c r="AB12">
        <f t="shared" si="7"/>
        <v>3.5620783199930006E-2</v>
      </c>
      <c r="AD12">
        <v>59687</v>
      </c>
      <c r="AE12">
        <v>59687</v>
      </c>
      <c r="AF12">
        <v>0</v>
      </c>
      <c r="AG12">
        <v>1.94549560546875E-2</v>
      </c>
      <c r="AH12">
        <v>0.26860809326171881</v>
      </c>
      <c r="AI12">
        <v>0.2276878356933594</v>
      </c>
      <c r="AJ12">
        <v>0.51575088500976563</v>
      </c>
    </row>
    <row r="13" spans="1:39" x14ac:dyDescent="0.3">
      <c r="A13" t="s">
        <v>9</v>
      </c>
      <c r="B13">
        <v>22.014491558074951</v>
      </c>
      <c r="C13">
        <v>22.918772199999999</v>
      </c>
      <c r="D13">
        <v>21.110210916149903</v>
      </c>
      <c r="E13">
        <f t="shared" si="0"/>
        <v>0.9042806419250482</v>
      </c>
      <c r="F13">
        <v>7.1247339248657227E-2</v>
      </c>
      <c r="G13">
        <v>8.6869710000000003E-2</v>
      </c>
      <c r="H13">
        <v>5.562496849731445E-2</v>
      </c>
      <c r="I13">
        <f t="shared" si="1"/>
        <v>1.5622370751342776E-2</v>
      </c>
      <c r="J13">
        <v>885248</v>
      </c>
      <c r="K13">
        <v>402516</v>
      </c>
      <c r="L13">
        <v>403889</v>
      </c>
      <c r="M13">
        <v>401143</v>
      </c>
      <c r="N13">
        <f t="shared" si="2"/>
        <v>1373</v>
      </c>
      <c r="O13">
        <v>79.43925233644859</v>
      </c>
      <c r="P13">
        <v>79.941598143023484</v>
      </c>
      <c r="Q13">
        <v>78.936906529873696</v>
      </c>
      <c r="R13">
        <f t="shared" si="3"/>
        <v>0.50234580657489403</v>
      </c>
      <c r="S13">
        <v>77.88925642052142</v>
      </c>
      <c r="T13">
        <v>78.215331935681817</v>
      </c>
      <c r="U13">
        <v>77.563180905361023</v>
      </c>
      <c r="V13">
        <f t="shared" si="4"/>
        <v>0.32607551516039734</v>
      </c>
      <c r="W13">
        <v>0.74003887269193391</v>
      </c>
      <c r="X13">
        <f t="shared" si="5"/>
        <v>74.003887269193385</v>
      </c>
      <c r="Y13">
        <v>0.74166529221307587</v>
      </c>
      <c r="Z13">
        <v>0.73841245317079196</v>
      </c>
      <c r="AA13">
        <f t="shared" si="6"/>
        <v>1.626419521141953E-3</v>
      </c>
      <c r="AB13">
        <f t="shared" si="7"/>
        <v>0.1626419521141953</v>
      </c>
      <c r="AD13">
        <v>73287</v>
      </c>
      <c r="AE13">
        <v>73287</v>
      </c>
      <c r="AF13">
        <v>0</v>
      </c>
      <c r="AG13">
        <v>7.781982421875E-4</v>
      </c>
      <c r="AH13">
        <v>3.408050537109375E-2</v>
      </c>
      <c r="AI13">
        <v>0.27956771850585938</v>
      </c>
      <c r="AJ13">
        <v>0.31442642211914063</v>
      </c>
    </row>
    <row r="14" spans="1:39" x14ac:dyDescent="0.3">
      <c r="A14" t="s">
        <v>10</v>
      </c>
      <c r="B14">
        <v>150.7516009807587</v>
      </c>
      <c r="C14">
        <v>153.74615</v>
      </c>
      <c r="D14">
        <v>147.75705196151739</v>
      </c>
      <c r="E14">
        <f t="shared" si="0"/>
        <v>2.9945490192413047</v>
      </c>
      <c r="F14">
        <v>0.45731186866760248</v>
      </c>
      <c r="G14">
        <v>0.63808220000000004</v>
      </c>
      <c r="H14">
        <v>0.27654153733520492</v>
      </c>
      <c r="I14">
        <f t="shared" si="1"/>
        <v>0.18077033133239756</v>
      </c>
      <c r="J14">
        <v>3451392</v>
      </c>
      <c r="K14">
        <v>403492</v>
      </c>
      <c r="L14">
        <v>405048</v>
      </c>
      <c r="M14">
        <v>401936</v>
      </c>
      <c r="N14">
        <f t="shared" si="2"/>
        <v>1556</v>
      </c>
      <c r="O14">
        <v>85.607476635514018</v>
      </c>
      <c r="P14">
        <v>86.381714961225086</v>
      </c>
      <c r="Q14">
        <v>84.833238309802951</v>
      </c>
      <c r="R14">
        <f t="shared" si="3"/>
        <v>0.77423832571106743</v>
      </c>
      <c r="S14">
        <v>84.039531358576781</v>
      </c>
      <c r="T14">
        <v>84.954823817076473</v>
      </c>
      <c r="U14">
        <v>83.124238900077088</v>
      </c>
      <c r="V14">
        <f t="shared" si="4"/>
        <v>0.91529245849969243</v>
      </c>
      <c r="W14">
        <v>0.82583954366113232</v>
      </c>
      <c r="X14">
        <f t="shared" si="5"/>
        <v>82.583954366113232</v>
      </c>
      <c r="Y14">
        <v>0.83016225116027154</v>
      </c>
      <c r="Z14">
        <v>0.82151683616199311</v>
      </c>
      <c r="AA14">
        <f t="shared" si="6"/>
        <v>4.3227074991392112E-3</v>
      </c>
      <c r="AB14">
        <f t="shared" si="7"/>
        <v>0.43227074991392112</v>
      </c>
      <c r="AD14">
        <v>127959</v>
      </c>
      <c r="AE14">
        <v>127959</v>
      </c>
      <c r="AF14">
        <v>0</v>
      </c>
      <c r="AG14">
        <v>3.81317138671875E-2</v>
      </c>
      <c r="AH14">
        <v>2.0314254760742192</v>
      </c>
      <c r="AI14">
        <v>0.48812484741210938</v>
      </c>
      <c r="AJ14">
        <v>2.5576820373535161</v>
      </c>
    </row>
    <row r="15" spans="1:39" x14ac:dyDescent="0.3">
      <c r="A15" t="s">
        <v>11</v>
      </c>
      <c r="B15">
        <v>106.3212077617645</v>
      </c>
      <c r="C15">
        <v>108.17752299999999</v>
      </c>
      <c r="D15">
        <v>104.464892523529</v>
      </c>
      <c r="E15">
        <f t="shared" si="0"/>
        <v>1.8563152382354957</v>
      </c>
      <c r="F15">
        <v>0.37589883804321289</v>
      </c>
      <c r="G15">
        <v>0.42313849999999997</v>
      </c>
      <c r="H15">
        <v>0.32865917608642581</v>
      </c>
      <c r="I15">
        <f t="shared" si="1"/>
        <v>4.7239661956787082E-2</v>
      </c>
      <c r="J15">
        <v>1315258880</v>
      </c>
      <c r="K15">
        <v>402804</v>
      </c>
      <c r="L15">
        <v>403861</v>
      </c>
      <c r="M15">
        <v>401747</v>
      </c>
      <c r="N15">
        <f t="shared" si="2"/>
        <v>1057</v>
      </c>
      <c r="O15">
        <v>58.971962616822431</v>
      </c>
      <c r="P15">
        <v>59.388847500404736</v>
      </c>
      <c r="Q15">
        <v>58.555077733240125</v>
      </c>
      <c r="R15">
        <f t="shared" si="3"/>
        <v>0.41688488358230558</v>
      </c>
      <c r="S15">
        <v>61.517605377136221</v>
      </c>
      <c r="T15">
        <v>61.681474637393016</v>
      </c>
      <c r="U15">
        <v>61.353736116879425</v>
      </c>
      <c r="V15">
        <f t="shared" si="4"/>
        <v>0.16386926025679571</v>
      </c>
      <c r="W15">
        <v>0.48672082871207611</v>
      </c>
      <c r="X15">
        <f t="shared" si="5"/>
        <v>48.672082871207614</v>
      </c>
      <c r="Y15">
        <v>0.49033974139698733</v>
      </c>
      <c r="Z15">
        <v>0.4831019160271649</v>
      </c>
      <c r="AA15">
        <f t="shared" si="6"/>
        <v>3.618912684911213E-3</v>
      </c>
      <c r="AB15">
        <f t="shared" si="7"/>
        <v>0.3618912684911213</v>
      </c>
      <c r="AD15">
        <v>109604561</v>
      </c>
      <c r="AE15">
        <v>109604561</v>
      </c>
      <c r="AF15">
        <v>0</v>
      </c>
      <c r="AG15">
        <v>7.0037841796875E-3</v>
      </c>
      <c r="AH15">
        <v>0.83869171142578125</v>
      </c>
      <c r="AI15">
        <v>418.10821914672852</v>
      </c>
      <c r="AJ15">
        <v>418.95391464233398</v>
      </c>
    </row>
    <row r="16" spans="1:39" s="16" customFormat="1" x14ac:dyDescent="0.3">
      <c r="A16" s="16" t="s">
        <v>12</v>
      </c>
      <c r="B16" s="16" t="s">
        <v>151</v>
      </c>
      <c r="E16" s="16" t="e">
        <f t="shared" si="0"/>
        <v>#VALUE!</v>
      </c>
      <c r="I16" s="16">
        <f t="shared" si="1"/>
        <v>0</v>
      </c>
      <c r="N16" s="16">
        <f t="shared" si="2"/>
        <v>0</v>
      </c>
      <c r="X16">
        <f t="shared" si="5"/>
        <v>0</v>
      </c>
      <c r="AB16">
        <f t="shared" si="7"/>
        <v>0</v>
      </c>
    </row>
    <row r="17" spans="1:36" x14ac:dyDescent="0.3">
      <c r="A17" t="s">
        <v>13</v>
      </c>
      <c r="B17">
        <v>70.33674693107605</v>
      </c>
      <c r="C17">
        <v>73.8119722</v>
      </c>
      <c r="D17">
        <v>66.8615216621521</v>
      </c>
      <c r="E17">
        <f t="shared" si="0"/>
        <v>3.4752252689239498</v>
      </c>
      <c r="F17">
        <v>0.27179217338562012</v>
      </c>
      <c r="G17">
        <v>0.32016610000000001</v>
      </c>
      <c r="H17">
        <v>0.22341824677124023</v>
      </c>
      <c r="I17">
        <f t="shared" si="1"/>
        <v>4.8373926614379892E-2</v>
      </c>
      <c r="J17">
        <v>58987008</v>
      </c>
      <c r="K17">
        <v>436940</v>
      </c>
      <c r="L17">
        <v>445325</v>
      </c>
      <c r="M17">
        <v>428555</v>
      </c>
      <c r="N17">
        <f t="shared" si="2"/>
        <v>8385</v>
      </c>
      <c r="O17">
        <v>80.747663551401871</v>
      </c>
      <c r="P17">
        <v>81.468916158881314</v>
      </c>
      <c r="Q17">
        <v>80.026410943922428</v>
      </c>
      <c r="R17">
        <f t="shared" si="3"/>
        <v>0.72125260747944253</v>
      </c>
      <c r="S17">
        <v>79.142415413334547</v>
      </c>
      <c r="T17">
        <v>79.786114144685058</v>
      </c>
      <c r="U17">
        <v>78.498716681984035</v>
      </c>
      <c r="V17">
        <f t="shared" si="4"/>
        <v>0.64369873135051137</v>
      </c>
      <c r="W17">
        <v>0.76997579955898643</v>
      </c>
      <c r="X17">
        <f t="shared" si="5"/>
        <v>76.997579955898644</v>
      </c>
      <c r="Y17">
        <v>0.77706937130932918</v>
      </c>
      <c r="Z17">
        <v>0.76288222780864368</v>
      </c>
      <c r="AA17">
        <f t="shared" si="6"/>
        <v>7.0935717503427531E-3</v>
      </c>
      <c r="AB17">
        <f t="shared" si="7"/>
        <v>0.70935717503427531</v>
      </c>
      <c r="AD17">
        <v>4825891</v>
      </c>
      <c r="AE17">
        <v>4825891</v>
      </c>
      <c r="AF17">
        <v>0</v>
      </c>
      <c r="AG17">
        <v>6.30340576171875E-2</v>
      </c>
      <c r="AH17">
        <v>0.14321136474609381</v>
      </c>
      <c r="AI17">
        <v>18.4093132019043</v>
      </c>
      <c r="AJ17">
        <v>18.615558624267582</v>
      </c>
    </row>
    <row r="18" spans="1:36" x14ac:dyDescent="0.3">
      <c r="A18" t="s">
        <v>14</v>
      </c>
      <c r="B18">
        <v>139.82390594482419</v>
      </c>
      <c r="C18">
        <v>143.81197700000001</v>
      </c>
      <c r="D18">
        <v>135.83583488964837</v>
      </c>
      <c r="E18">
        <f t="shared" si="0"/>
        <v>3.9880710551758227</v>
      </c>
      <c r="F18">
        <v>0.13239073753356931</v>
      </c>
      <c r="G18">
        <v>0.15308295999999999</v>
      </c>
      <c r="H18">
        <v>0.11169851506713863</v>
      </c>
      <c r="I18">
        <f t="shared" si="1"/>
        <v>2.0692222466430682E-2</v>
      </c>
      <c r="J18">
        <v>128000</v>
      </c>
      <c r="K18">
        <v>402660</v>
      </c>
      <c r="L18">
        <v>410086</v>
      </c>
      <c r="M18">
        <v>395234</v>
      </c>
      <c r="N18">
        <f t="shared" si="2"/>
        <v>7426</v>
      </c>
      <c r="O18">
        <v>83.271028037383175</v>
      </c>
      <c r="P18">
        <v>83.820327325894411</v>
      </c>
      <c r="Q18">
        <v>82.721728748871939</v>
      </c>
      <c r="R18">
        <f t="shared" si="3"/>
        <v>0.54929928851123577</v>
      </c>
      <c r="S18">
        <v>82.260161237951024</v>
      </c>
      <c r="T18">
        <v>83.236400637151547</v>
      </c>
      <c r="U18">
        <v>81.283921838750501</v>
      </c>
      <c r="V18">
        <f t="shared" si="4"/>
        <v>0.97623939920052294</v>
      </c>
      <c r="W18">
        <v>0.78709899735443856</v>
      </c>
      <c r="X18">
        <f t="shared" si="5"/>
        <v>78.709899735443855</v>
      </c>
      <c r="Y18">
        <v>0.79106499349279791</v>
      </c>
      <c r="Z18">
        <v>0.78313300121607921</v>
      </c>
      <c r="AA18">
        <f t="shared" si="6"/>
        <v>3.9659961383593512E-3</v>
      </c>
      <c r="AB18">
        <f t="shared" si="7"/>
        <v>0.39659961383593512</v>
      </c>
      <c r="AD18">
        <v>6847</v>
      </c>
      <c r="AE18">
        <v>6847</v>
      </c>
      <c r="AF18">
        <v>0</v>
      </c>
      <c r="AG18">
        <v>7.781982421875E-4</v>
      </c>
      <c r="AH18">
        <v>0.18634796142578119</v>
      </c>
      <c r="AI18">
        <v>2.6119232177734378E-2</v>
      </c>
      <c r="AJ18">
        <v>0.2132453918457031</v>
      </c>
    </row>
    <row r="19" spans="1:36" x14ac:dyDescent="0.3">
      <c r="A19" t="s">
        <v>15</v>
      </c>
      <c r="B19">
        <v>57.020967483520508</v>
      </c>
      <c r="C19">
        <v>58.010168800000002</v>
      </c>
      <c r="D19">
        <v>56.031766167041013</v>
      </c>
      <c r="E19">
        <f t="shared" si="0"/>
        <v>0.98920131647949461</v>
      </c>
      <c r="F19">
        <v>0.27115845680236822</v>
      </c>
      <c r="G19">
        <v>0.29388540000000002</v>
      </c>
      <c r="H19">
        <v>0.24843151360473642</v>
      </c>
      <c r="I19">
        <f t="shared" si="1"/>
        <v>2.2726943197631799E-2</v>
      </c>
      <c r="J19">
        <v>2717696</v>
      </c>
      <c r="K19">
        <v>402804</v>
      </c>
      <c r="L19">
        <v>413782</v>
      </c>
      <c r="M19">
        <v>391826</v>
      </c>
      <c r="N19">
        <f t="shared" si="2"/>
        <v>10978</v>
      </c>
      <c r="O19">
        <v>94.672897196261673</v>
      </c>
      <c r="P19">
        <v>94.697383344975762</v>
      </c>
      <c r="Q19">
        <v>94.648411047547583</v>
      </c>
      <c r="R19">
        <f t="shared" si="3"/>
        <v>2.4486148714089495E-2</v>
      </c>
      <c r="S19">
        <v>93.710006158856388</v>
      </c>
      <c r="T19">
        <v>93.760507809704379</v>
      </c>
      <c r="U19">
        <v>93.659504508008396</v>
      </c>
      <c r="V19">
        <f t="shared" si="4"/>
        <v>5.0501650847991186E-2</v>
      </c>
      <c r="W19">
        <v>0.933184928430421</v>
      </c>
      <c r="X19">
        <f t="shared" si="5"/>
        <v>93.318492843042094</v>
      </c>
      <c r="Y19">
        <v>0.93332285920868996</v>
      </c>
      <c r="Z19">
        <v>0.93304699765215204</v>
      </c>
      <c r="AA19">
        <f t="shared" si="6"/>
        <v>1.3793077826895761E-4</v>
      </c>
      <c r="AB19">
        <f t="shared" si="7"/>
        <v>1.3793077826895761E-2</v>
      </c>
      <c r="AD19">
        <v>117511</v>
      </c>
      <c r="AE19">
        <v>117511</v>
      </c>
      <c r="AF19">
        <v>0</v>
      </c>
      <c r="AG19">
        <v>7.781982421875E-4</v>
      </c>
      <c r="AH19">
        <v>7.427215576171875E-2</v>
      </c>
      <c r="AI19">
        <v>0.44826889038085938</v>
      </c>
      <c r="AJ19">
        <v>0.52331924438476563</v>
      </c>
    </row>
    <row r="20" spans="1:36" s="16" customFormat="1" x14ac:dyDescent="0.3">
      <c r="A20" s="16" t="s">
        <v>104</v>
      </c>
      <c r="B20" s="18" t="s">
        <v>152</v>
      </c>
      <c r="E20" s="16" t="e">
        <f t="shared" si="0"/>
        <v>#VALUE!</v>
      </c>
      <c r="I20" s="16">
        <f t="shared" si="1"/>
        <v>0</v>
      </c>
      <c r="N20" s="16">
        <f t="shared" si="2"/>
        <v>0</v>
      </c>
      <c r="X20">
        <f t="shared" si="5"/>
        <v>0</v>
      </c>
      <c r="AB20">
        <f t="shared" si="7"/>
        <v>0</v>
      </c>
    </row>
    <row r="21" spans="1:36" x14ac:dyDescent="0.3">
      <c r="A21" t="s">
        <v>105</v>
      </c>
      <c r="B21">
        <v>27.25386214256287</v>
      </c>
      <c r="C21">
        <v>29.791157999999999</v>
      </c>
      <c r="D21">
        <v>24.71656628512574</v>
      </c>
      <c r="E21">
        <f t="shared" si="0"/>
        <v>2.5372958574371296</v>
      </c>
      <c r="F21">
        <v>0.28060483932495123</v>
      </c>
      <c r="G21">
        <v>0.39288729999999999</v>
      </c>
      <c r="H21">
        <v>0.16832237864990246</v>
      </c>
      <c r="I21">
        <f t="shared" si="1"/>
        <v>0.11228246067504877</v>
      </c>
      <c r="J21">
        <v>46979072</v>
      </c>
      <c r="K21">
        <v>402804</v>
      </c>
      <c r="L21">
        <v>427983</v>
      </c>
      <c r="M21">
        <v>377625</v>
      </c>
      <c r="N21">
        <f t="shared" si="2"/>
        <v>25179</v>
      </c>
      <c r="O21">
        <v>93.177570093457945</v>
      </c>
      <c r="P21">
        <v>93.642047417698691</v>
      </c>
      <c r="Q21">
        <v>92.713092769217198</v>
      </c>
      <c r="R21">
        <f t="shared" si="3"/>
        <v>0.46447732424074673</v>
      </c>
      <c r="S21">
        <v>92.389859544413767</v>
      </c>
      <c r="T21">
        <v>92.750549916215164</v>
      </c>
      <c r="U21">
        <v>92.02916917261237</v>
      </c>
      <c r="V21">
        <f t="shared" si="4"/>
        <v>0.36069037180139674</v>
      </c>
      <c r="W21">
        <v>0.91592695084239895</v>
      </c>
      <c r="X21">
        <f t="shared" si="5"/>
        <v>91.592695084239892</v>
      </c>
      <c r="Y21">
        <v>0.91643646208620333</v>
      </c>
      <c r="Z21">
        <v>0.91541743959859456</v>
      </c>
      <c r="AA21">
        <f t="shared" si="6"/>
        <v>5.0951124380438362E-4</v>
      </c>
      <c r="AB21">
        <f t="shared" si="7"/>
        <v>5.0951124380438362E-2</v>
      </c>
      <c r="AD21">
        <v>2324907</v>
      </c>
      <c r="AE21">
        <v>2324907</v>
      </c>
      <c r="AF21">
        <v>0</v>
      </c>
      <c r="AG21">
        <v>7.0037841796875E-3</v>
      </c>
      <c r="AH21">
        <v>1.610008239746094</v>
      </c>
      <c r="AI21">
        <v>8.8688163757324219</v>
      </c>
      <c r="AJ21">
        <v>10.4858283996582</v>
      </c>
    </row>
    <row r="22" spans="1:36" x14ac:dyDescent="0.3">
      <c r="A22" t="s">
        <v>106</v>
      </c>
      <c r="B22">
        <v>56.295638799667358</v>
      </c>
      <c r="C22">
        <v>59.871174400000001</v>
      </c>
      <c r="D22">
        <v>52.720103199334716</v>
      </c>
      <c r="E22">
        <f t="shared" si="0"/>
        <v>3.5755356003326426</v>
      </c>
      <c r="F22">
        <v>0.30611038208007813</v>
      </c>
      <c r="G22">
        <v>0.42800890000000003</v>
      </c>
      <c r="H22">
        <v>0.18421186416015622</v>
      </c>
      <c r="I22">
        <f t="shared" si="1"/>
        <v>0.1218985179199219</v>
      </c>
      <c r="J22">
        <v>23713792</v>
      </c>
      <c r="K22">
        <v>402804</v>
      </c>
      <c r="L22">
        <v>429786</v>
      </c>
      <c r="M22">
        <v>375822</v>
      </c>
      <c r="N22">
        <f t="shared" si="2"/>
        <v>26982</v>
      </c>
      <c r="O22">
        <v>80.09345794392523</v>
      </c>
      <c r="P22">
        <v>80.832859412248467</v>
      </c>
      <c r="Q22">
        <v>79.354056475601993</v>
      </c>
      <c r="R22">
        <f t="shared" si="3"/>
        <v>0.73940146832323705</v>
      </c>
      <c r="S22">
        <v>77.166666913163922</v>
      </c>
      <c r="T22">
        <v>77.826812417403204</v>
      </c>
      <c r="U22">
        <v>76.506521408924641</v>
      </c>
      <c r="V22">
        <f t="shared" si="4"/>
        <v>0.66014550423928142</v>
      </c>
      <c r="W22">
        <v>0.76185599973250462</v>
      </c>
      <c r="X22">
        <f t="shared" si="5"/>
        <v>76.185599973250461</v>
      </c>
      <c r="Y22">
        <v>0.76382574501796718</v>
      </c>
      <c r="Z22">
        <v>0.75988625444704205</v>
      </c>
      <c r="AA22">
        <f t="shared" si="6"/>
        <v>1.9697452854625652E-3</v>
      </c>
      <c r="AB22">
        <f t="shared" si="7"/>
        <v>0.19697452854625652</v>
      </c>
      <c r="AD22">
        <v>1152307</v>
      </c>
      <c r="AE22">
        <v>1152307</v>
      </c>
      <c r="AF22">
        <v>0</v>
      </c>
      <c r="AG22">
        <v>6.30340576171875E-2</v>
      </c>
      <c r="AH22">
        <v>0.13814544677734381</v>
      </c>
      <c r="AI22">
        <v>4.3957023620605469</v>
      </c>
      <c r="AJ22">
        <v>4.5968818664550781</v>
      </c>
    </row>
    <row r="44" spans="13:13" x14ac:dyDescent="0.3">
      <c r="M44" t="s">
        <v>59</v>
      </c>
    </row>
    <row r="45" spans="13:13" x14ac:dyDescent="0.3">
      <c r="M45" s="5" t="s">
        <v>60</v>
      </c>
    </row>
    <row r="46" spans="13:13" x14ac:dyDescent="0.3">
      <c r="M46" s="5" t="s">
        <v>61</v>
      </c>
    </row>
    <row r="47" spans="13:13" x14ac:dyDescent="0.3">
      <c r="M47" s="5" t="s">
        <v>62</v>
      </c>
    </row>
    <row r="48" spans="13:13" x14ac:dyDescent="0.3">
      <c r="M48" s="5" t="s">
        <v>63</v>
      </c>
    </row>
    <row r="49" spans="13:13" x14ac:dyDescent="0.3">
      <c r="M49" s="5" t="s">
        <v>64</v>
      </c>
    </row>
    <row r="50" spans="13:13" x14ac:dyDescent="0.3">
      <c r="M50" s="5" t="s">
        <v>65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AB0A-2BCE-4F3C-90A2-365CD78E18E2}">
  <dimension ref="A1:AM22"/>
  <sheetViews>
    <sheetView topLeftCell="A16" workbookViewId="0">
      <selection activeCell="B16" sqref="B16"/>
    </sheetView>
  </sheetViews>
  <sheetFormatPr baseColWidth="10" defaultRowHeight="14.4" x14ac:dyDescent="0.3"/>
  <cols>
    <col min="2" max="2" width="25" customWidth="1"/>
    <col min="10" max="10" width="16.109375" customWidth="1"/>
  </cols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296.05084077517188</v>
      </c>
      <c r="C4">
        <v>348.34886737788378</v>
      </c>
      <c r="D4">
        <v>243.75281417246009</v>
      </c>
      <c r="E4">
        <f>C4-B4</f>
        <v>52.2980266027119</v>
      </c>
      <c r="F4">
        <v>1638.1832567056019</v>
      </c>
      <c r="G4">
        <v>1904.2064264147721</v>
      </c>
      <c r="H4">
        <v>1372.160086996432</v>
      </c>
      <c r="I4">
        <f>G4-F4</f>
        <v>266.02316970917013</v>
      </c>
      <c r="J4">
        <v>0</v>
      </c>
      <c r="K4">
        <v>111717</v>
      </c>
      <c r="L4">
        <v>112457.32756894499</v>
      </c>
      <c r="M4">
        <v>110976.67243105501</v>
      </c>
      <c r="N4">
        <f>L4-K4</f>
        <v>740.32756894499471</v>
      </c>
      <c r="O4">
        <v>63.930968655705414</v>
      </c>
      <c r="P4">
        <v>64.158669959196473</v>
      </c>
      <c r="Q4">
        <v>63.703267352214347</v>
      </c>
      <c r="R4">
        <f>P4-O4</f>
        <v>0.22770130349105955</v>
      </c>
      <c r="S4">
        <v>52.559413061420067</v>
      </c>
      <c r="T4">
        <v>52.901651133967043</v>
      </c>
      <c r="U4">
        <v>52.217174988873097</v>
      </c>
      <c r="V4">
        <f>T4-S4</f>
        <v>0.34223807254697647</v>
      </c>
      <c r="W4">
        <v>0.58622401358534526</v>
      </c>
      <c r="X4">
        <f>W4*100</f>
        <v>58.622401358534525</v>
      </c>
      <c r="Y4">
        <v>0.58891042958102524</v>
      </c>
      <c r="Z4">
        <v>0.58353759758966528</v>
      </c>
      <c r="AA4">
        <f>Y4-W4</f>
        <v>2.6864159956799805E-3</v>
      </c>
      <c r="AB4">
        <f>AA4*100</f>
        <v>0.26864159956799805</v>
      </c>
    </row>
    <row r="5" spans="1:39" x14ac:dyDescent="0.3">
      <c r="A5" t="s">
        <v>1</v>
      </c>
      <c r="E5">
        <f t="shared" ref="E5:E22" si="0">C5-B5</f>
        <v>0</v>
      </c>
      <c r="F5">
        <v>261.5731070439021</v>
      </c>
      <c r="G5">
        <v>278.27919437397952</v>
      </c>
      <c r="H5">
        <v>244.86701971382459</v>
      </c>
      <c r="I5">
        <f t="shared" ref="I5:I22" si="1">G5-F5</f>
        <v>16.706087330077423</v>
      </c>
      <c r="J5">
        <v>0</v>
      </c>
      <c r="K5">
        <v>112867</v>
      </c>
      <c r="L5">
        <v>115199.7305247216</v>
      </c>
      <c r="M5">
        <v>110534.2694752784</v>
      </c>
      <c r="N5">
        <f t="shared" ref="N5:N22" si="2">L5-K5</f>
        <v>2332.7305247215991</v>
      </c>
      <c r="O5">
        <v>93.435556376624163</v>
      </c>
      <c r="P5">
        <v>93.657933812405844</v>
      </c>
      <c r="Q5">
        <v>93.213178940842482</v>
      </c>
      <c r="R5">
        <f>P5-O5</f>
        <v>0.22237743578168079</v>
      </c>
      <c r="S5">
        <v>96.89407282226999</v>
      </c>
      <c r="T5">
        <v>97.051803144762388</v>
      </c>
      <c r="U5">
        <v>96.736342499777592</v>
      </c>
      <c r="V5">
        <f>T5-S5</f>
        <v>0.15773032249239805</v>
      </c>
      <c r="W5">
        <v>0.92675052508722455</v>
      </c>
      <c r="X5">
        <f t="shared" ref="X5:X22" si="3">W5*100</f>
        <v>92.675052508722459</v>
      </c>
      <c r="Y5">
        <v>0.92924276699872488</v>
      </c>
      <c r="Z5">
        <v>0.92425828317572423</v>
      </c>
      <c r="AA5">
        <f t="shared" ref="AA5:AA22" si="4">Y5-W5</f>
        <v>2.4922419115003258E-3</v>
      </c>
      <c r="AB5">
        <f t="shared" ref="AB5:AB22" si="5">AA5*100</f>
        <v>0.24922419115003258</v>
      </c>
    </row>
    <row r="6" spans="1:39" x14ac:dyDescent="0.3">
      <c r="A6" t="s">
        <v>2</v>
      </c>
      <c r="B6">
        <v>26.682680805524189</v>
      </c>
      <c r="C6">
        <v>28.582148727309331</v>
      </c>
      <c r="D6">
        <v>24.783212883739051</v>
      </c>
      <c r="E6">
        <f t="shared" si="0"/>
        <v>1.899467921785142</v>
      </c>
      <c r="F6">
        <v>0.43800286451975512</v>
      </c>
      <c r="G6">
        <v>0.45822886475605112</v>
      </c>
      <c r="H6">
        <v>0.417776864283459</v>
      </c>
      <c r="I6">
        <f t="shared" si="1"/>
        <v>2.0226000236296005E-2</v>
      </c>
      <c r="J6">
        <v>0</v>
      </c>
      <c r="K6">
        <v>111333</v>
      </c>
      <c r="L6">
        <v>111333</v>
      </c>
      <c r="M6">
        <v>111333</v>
      </c>
      <c r="N6">
        <f t="shared" si="2"/>
        <v>0</v>
      </c>
      <c r="O6">
        <v>86.558593509452564</v>
      </c>
      <c r="P6">
        <v>87.086534717237157</v>
      </c>
      <c r="Q6">
        <v>86.030652301667971</v>
      </c>
      <c r="R6">
        <f t="shared" ref="R6:R22" si="6">P6-O6</f>
        <v>0.5279412077845933</v>
      </c>
      <c r="S6">
        <v>86.365530638914422</v>
      </c>
      <c r="T6">
        <v>87.076339058500167</v>
      </c>
      <c r="U6">
        <v>85.654722219328676</v>
      </c>
      <c r="V6">
        <f t="shared" ref="V6:V22" si="7">T6-S6</f>
        <v>0.71080841958574581</v>
      </c>
      <c r="W6">
        <v>0.84889418091946023</v>
      </c>
      <c r="X6">
        <f t="shared" si="3"/>
        <v>84.889418091946027</v>
      </c>
      <c r="Y6">
        <v>0.85492934225809014</v>
      </c>
      <c r="Z6">
        <v>0.84285901958083032</v>
      </c>
      <c r="AA6">
        <f t="shared" si="4"/>
        <v>6.035161338629913E-3</v>
      </c>
      <c r="AB6">
        <f t="shared" si="5"/>
        <v>0.6035161338629913</v>
      </c>
    </row>
    <row r="7" spans="1:39" x14ac:dyDescent="0.3">
      <c r="A7" t="s">
        <v>3</v>
      </c>
      <c r="B7">
        <v>29.321992238362629</v>
      </c>
      <c r="C7">
        <v>29.96065644763085</v>
      </c>
      <c r="D7">
        <v>28.683328029094401</v>
      </c>
      <c r="E7">
        <f t="shared" si="0"/>
        <v>0.63866420926822087</v>
      </c>
      <c r="F7">
        <v>51.589958270390831</v>
      </c>
      <c r="G7">
        <v>53.835928790826728</v>
      </c>
      <c r="H7">
        <v>49.343987749954927</v>
      </c>
      <c r="I7">
        <f t="shared" si="1"/>
        <v>2.2459705204358968</v>
      </c>
      <c r="J7">
        <v>0</v>
      </c>
      <c r="K7">
        <v>113878.3333333333</v>
      </c>
      <c r="L7">
        <v>114396.5848460235</v>
      </c>
      <c r="M7">
        <v>113360.0818206432</v>
      </c>
      <c r="N7">
        <f>L7-K7</f>
        <v>518.25151269019989</v>
      </c>
      <c r="O7">
        <v>94.13910955108075</v>
      </c>
      <c r="P7">
        <v>94.325747124630553</v>
      </c>
      <c r="Q7">
        <v>93.952471977530948</v>
      </c>
      <c r="R7">
        <f t="shared" si="6"/>
        <v>0.18663757354980248</v>
      </c>
      <c r="S7">
        <v>97.076817829939998</v>
      </c>
      <c r="T7">
        <v>97.153449758537903</v>
      </c>
      <c r="U7">
        <v>97.000185901342093</v>
      </c>
      <c r="V7">
        <f t="shared" si="7"/>
        <v>7.663192859790513E-2</v>
      </c>
      <c r="W7">
        <v>0.93471089226823267</v>
      </c>
      <c r="X7">
        <f t="shared" si="3"/>
        <v>93.471089226823267</v>
      </c>
      <c r="Y7">
        <v>0.93678819463950636</v>
      </c>
      <c r="Z7">
        <v>0.93263358989695899</v>
      </c>
      <c r="AA7">
        <f t="shared" si="4"/>
        <v>2.0773023712736816E-3</v>
      </c>
      <c r="AB7">
        <f t="shared" si="5"/>
        <v>0.20773023712736816</v>
      </c>
    </row>
    <row r="8" spans="1:39" x14ac:dyDescent="0.3">
      <c r="A8" t="s">
        <v>4</v>
      </c>
      <c r="B8">
        <v>337.48140315214789</v>
      </c>
      <c r="C8">
        <v>338.96759382117369</v>
      </c>
      <c r="D8">
        <v>335.9952124831222</v>
      </c>
      <c r="E8">
        <f t="shared" si="0"/>
        <v>1.4861906690258024</v>
      </c>
      <c r="F8">
        <v>1.5608743826548259</v>
      </c>
      <c r="G8">
        <v>1.5651205605116849</v>
      </c>
      <c r="H8">
        <v>1.556628204797966</v>
      </c>
      <c r="I8">
        <f t="shared" si="1"/>
        <v>4.2461778568589903E-3</v>
      </c>
      <c r="J8">
        <v>344763392</v>
      </c>
      <c r="K8">
        <v>15148515.33333333</v>
      </c>
      <c r="L8">
        <v>15150674.3740483</v>
      </c>
      <c r="M8">
        <v>15146356.29261837</v>
      </c>
      <c r="N8">
        <f t="shared" ref="N8:N12" si="8">L8-K8</f>
        <v>2159.0407149698585</v>
      </c>
      <c r="O8">
        <v>94.437773261900361</v>
      </c>
      <c r="P8">
        <v>95.298784573398166</v>
      </c>
      <c r="Q8">
        <v>93.576761950402556</v>
      </c>
      <c r="R8">
        <f t="shared" si="6"/>
        <v>0.86101131149780485</v>
      </c>
      <c r="S8">
        <v>97.404432017207782</v>
      </c>
      <c r="T8">
        <v>97.762206896832481</v>
      </c>
      <c r="U8">
        <v>97.046657137583082</v>
      </c>
      <c r="V8">
        <f t="shared" si="7"/>
        <v>0.35777487962469934</v>
      </c>
      <c r="W8">
        <v>0.93809913493280483</v>
      </c>
      <c r="X8">
        <f t="shared" si="3"/>
        <v>93.80991349328049</v>
      </c>
      <c r="Y8">
        <v>0.94753354725020555</v>
      </c>
      <c r="Z8">
        <v>0.92866472261540411</v>
      </c>
      <c r="AA8">
        <f t="shared" si="4"/>
        <v>9.4344123174007199E-3</v>
      </c>
      <c r="AB8">
        <f t="shared" si="5"/>
        <v>0.94344123174007199</v>
      </c>
      <c r="AD8">
        <v>17238033</v>
      </c>
      <c r="AE8">
        <v>17238033</v>
      </c>
      <c r="AF8">
        <v>0</v>
      </c>
      <c r="AG8">
        <v>7.781982421875E-4</v>
      </c>
      <c r="AH8">
        <v>6.262969970703125E-2</v>
      </c>
      <c r="AI8">
        <v>65.757877349853516</v>
      </c>
      <c r="AJ8">
        <v>65.821285247802734</v>
      </c>
    </row>
    <row r="9" spans="1:39" x14ac:dyDescent="0.3">
      <c r="A9" t="s">
        <v>5</v>
      </c>
      <c r="B9">
        <v>740.94868918259942</v>
      </c>
      <c r="C9">
        <v>792.45532394494649</v>
      </c>
      <c r="D9">
        <v>689.44205442025236</v>
      </c>
      <c r="E9">
        <f t="shared" si="0"/>
        <v>51.506634762347062</v>
      </c>
      <c r="F9">
        <v>5.2305550575256348</v>
      </c>
      <c r="G9">
        <v>5.6780711650976992</v>
      </c>
      <c r="H9">
        <v>4.7830389499535704</v>
      </c>
      <c r="I9">
        <f t="shared" si="1"/>
        <v>0.44751610757206439</v>
      </c>
      <c r="J9">
        <v>567296</v>
      </c>
      <c r="K9">
        <v>15147546</v>
      </c>
      <c r="L9">
        <v>15149743.21069555</v>
      </c>
      <c r="M9">
        <v>15145348.78930445</v>
      </c>
      <c r="N9">
        <f t="shared" si="8"/>
        <v>2197.2106955498457</v>
      </c>
      <c r="O9">
        <v>92.676581070262955</v>
      </c>
      <c r="P9">
        <v>96.191141380266359</v>
      </c>
      <c r="Q9">
        <v>89.162020760259551</v>
      </c>
      <c r="R9">
        <f t="shared" si="6"/>
        <v>3.5145603100034037</v>
      </c>
      <c r="S9">
        <v>95.651811312397896</v>
      </c>
      <c r="T9">
        <v>97.148472526027433</v>
      </c>
      <c r="U9">
        <v>94.15515009876836</v>
      </c>
      <c r="V9">
        <f t="shared" si="7"/>
        <v>1.4966612136295367</v>
      </c>
      <c r="W9">
        <v>0.91855918706384321</v>
      </c>
      <c r="X9">
        <f t="shared" si="3"/>
        <v>91.855918706384315</v>
      </c>
      <c r="Y9">
        <v>0.95759973855339608</v>
      </c>
      <c r="Z9">
        <v>0.87951863557429033</v>
      </c>
      <c r="AA9">
        <f t="shared" si="4"/>
        <v>3.9040551489552877E-2</v>
      </c>
      <c r="AB9">
        <f t="shared" si="5"/>
        <v>3.9040551489552877</v>
      </c>
      <c r="AD9">
        <v>46107</v>
      </c>
      <c r="AE9">
        <v>46107</v>
      </c>
      <c r="AF9">
        <v>0</v>
      </c>
      <c r="AG9">
        <v>1.94549560546875E-2</v>
      </c>
      <c r="AH9">
        <v>0.477386474609375</v>
      </c>
      <c r="AI9">
        <v>0.1758842468261719</v>
      </c>
      <c r="AJ9">
        <v>0.67272567749023438</v>
      </c>
    </row>
    <row r="10" spans="1:39" x14ac:dyDescent="0.3">
      <c r="A10" t="s">
        <v>6</v>
      </c>
      <c r="B10">
        <v>3078.734310150146</v>
      </c>
      <c r="C10">
        <v>4413.96252732837</v>
      </c>
      <c r="D10">
        <v>1743.506092971923</v>
      </c>
      <c r="E10">
        <f t="shared" si="0"/>
        <v>1335.228217178224</v>
      </c>
      <c r="F10">
        <v>44.986708641052253</v>
      </c>
      <c r="G10">
        <v>64.690746168931994</v>
      </c>
      <c r="H10">
        <v>25.282671113172501</v>
      </c>
      <c r="I10">
        <f t="shared" si="1"/>
        <v>19.704037527879741</v>
      </c>
      <c r="J10">
        <v>8778752</v>
      </c>
      <c r="K10">
        <v>15147146</v>
      </c>
      <c r="L10">
        <v>15149301.68998949</v>
      </c>
      <c r="M10">
        <v>15144990.31001051</v>
      </c>
      <c r="N10">
        <f t="shared" si="8"/>
        <v>2155.6899894904345</v>
      </c>
      <c r="O10">
        <v>95.495412279081236</v>
      </c>
      <c r="P10">
        <v>96.235684716695133</v>
      </c>
      <c r="Q10">
        <v>94.75513984146734</v>
      </c>
      <c r="R10">
        <f t="shared" si="6"/>
        <v>0.74027243761389627</v>
      </c>
      <c r="S10">
        <v>97.733957771046519</v>
      </c>
      <c r="T10">
        <v>98.224906976233456</v>
      </c>
      <c r="U10">
        <v>97.243008565859583</v>
      </c>
      <c r="V10">
        <f t="shared" si="7"/>
        <v>0.49094920518693641</v>
      </c>
      <c r="W10">
        <v>0.94979677543839347</v>
      </c>
      <c r="X10">
        <f t="shared" si="3"/>
        <v>94.979677543839344</v>
      </c>
      <c r="Y10">
        <v>0.95809463958831853</v>
      </c>
      <c r="Z10">
        <v>0.94149891128846841</v>
      </c>
      <c r="AA10">
        <f t="shared" si="4"/>
        <v>8.2978641499250605E-3</v>
      </c>
      <c r="AB10">
        <f t="shared" si="5"/>
        <v>0.82978641499250605</v>
      </c>
      <c r="AD10">
        <v>395537</v>
      </c>
      <c r="AE10">
        <v>395537</v>
      </c>
      <c r="AF10">
        <v>0</v>
      </c>
      <c r="AG10">
        <v>1.94549560546875E-2</v>
      </c>
      <c r="AH10">
        <v>0.34503936767578119</v>
      </c>
      <c r="AI10">
        <v>1.5088539123535161</v>
      </c>
      <c r="AJ10">
        <v>1.8733482360839839</v>
      </c>
    </row>
    <row r="11" spans="1:39" x14ac:dyDescent="0.3">
      <c r="A11" t="s">
        <v>7</v>
      </c>
      <c r="B11">
        <v>17861.813078840569</v>
      </c>
      <c r="C11">
        <v>23253.853014268461</v>
      </c>
      <c r="D11">
        <v>12469.77314341268</v>
      </c>
      <c r="E11">
        <f t="shared" si="0"/>
        <v>5392.0399354278925</v>
      </c>
      <c r="F11">
        <v>595.23065741856897</v>
      </c>
      <c r="G11">
        <v>720.79207658367443</v>
      </c>
      <c r="H11">
        <v>469.6692382534635</v>
      </c>
      <c r="I11">
        <f t="shared" si="1"/>
        <v>125.56141916510546</v>
      </c>
      <c r="J11">
        <v>14376448</v>
      </c>
      <c r="K11">
        <v>15148015.33333333</v>
      </c>
      <c r="L11">
        <v>15150237.17042239</v>
      </c>
      <c r="M11">
        <v>15145793.49624427</v>
      </c>
      <c r="N11">
        <f t="shared" si="8"/>
        <v>2221.8370890598744</v>
      </c>
      <c r="O11">
        <v>79.021183570416909</v>
      </c>
      <c r="P11">
        <v>83.936144227674589</v>
      </c>
      <c r="Q11">
        <v>74.106222913159229</v>
      </c>
      <c r="R11">
        <f t="shared" si="6"/>
        <v>4.9149606572576801</v>
      </c>
      <c r="S11">
        <v>80.528920531181882</v>
      </c>
      <c r="T11">
        <v>84.978224220887796</v>
      </c>
      <c r="U11">
        <v>76.079616841475968</v>
      </c>
      <c r="V11">
        <f t="shared" si="7"/>
        <v>4.4493036897059142</v>
      </c>
      <c r="W11">
        <v>0.76770305741822098</v>
      </c>
      <c r="X11">
        <f t="shared" si="3"/>
        <v>76.770305741822099</v>
      </c>
      <c r="Y11">
        <v>0.82291614678910863</v>
      </c>
      <c r="Z11">
        <v>0.71248996804733333</v>
      </c>
      <c r="AA11">
        <f t="shared" si="4"/>
        <v>5.5213089370887647E-2</v>
      </c>
      <c r="AB11">
        <f t="shared" si="5"/>
        <v>5.5213089370887651</v>
      </c>
      <c r="AD11">
        <v>1125457</v>
      </c>
      <c r="AE11">
        <v>1125457</v>
      </c>
      <c r="AF11">
        <v>0</v>
      </c>
      <c r="AG11">
        <v>0.5673065185546875</v>
      </c>
      <c r="AH11">
        <v>40.463996887207031</v>
      </c>
      <c r="AI11">
        <v>4.2932777404785156</v>
      </c>
      <c r="AJ11">
        <v>45.324581146240227</v>
      </c>
    </row>
    <row r="12" spans="1:39" x14ac:dyDescent="0.3">
      <c r="A12" t="s">
        <v>8</v>
      </c>
      <c r="B12">
        <v>3351.4819875160852</v>
      </c>
      <c r="C12">
        <v>3392.5503715795512</v>
      </c>
      <c r="D12">
        <v>3310.4136034526191</v>
      </c>
      <c r="E12">
        <f t="shared" si="0"/>
        <v>41.068384063466056</v>
      </c>
      <c r="F12">
        <v>29.128697872161869</v>
      </c>
      <c r="G12">
        <v>41.52112899379793</v>
      </c>
      <c r="H12">
        <v>16.7362667505258</v>
      </c>
      <c r="I12">
        <f t="shared" si="1"/>
        <v>12.392431121636061</v>
      </c>
      <c r="J12">
        <v>1985024</v>
      </c>
      <c r="K12">
        <v>15148330</v>
      </c>
      <c r="L12">
        <v>15150500.782316649</v>
      </c>
      <c r="M12">
        <v>15146159.217683351</v>
      </c>
      <c r="N12">
        <f t="shared" si="8"/>
        <v>2170.7823166493326</v>
      </c>
      <c r="O12">
        <v>94.808793644928883</v>
      </c>
      <c r="P12">
        <v>95.789952954280906</v>
      </c>
      <c r="Q12">
        <v>93.82763433557686</v>
      </c>
      <c r="R12">
        <f>P12-O12</f>
        <v>0.981159309352023</v>
      </c>
      <c r="S12">
        <v>96.336867249948511</v>
      </c>
      <c r="T12">
        <v>96.980053128874388</v>
      </c>
      <c r="U12">
        <v>95.693681371022635</v>
      </c>
      <c r="V12">
        <f t="shared" si="7"/>
        <v>0.64318587892587686</v>
      </c>
      <c r="W12">
        <v>0.94225714980907149</v>
      </c>
      <c r="X12">
        <f t="shared" si="3"/>
        <v>94.225714980907156</v>
      </c>
      <c r="Y12">
        <v>0.95327972365127445</v>
      </c>
      <c r="Z12">
        <v>0.93123457596686854</v>
      </c>
      <c r="AA12">
        <f t="shared" si="4"/>
        <v>1.1022573842202954E-2</v>
      </c>
      <c r="AB12">
        <f t="shared" si="5"/>
        <v>1.1022573842202954</v>
      </c>
      <c r="AD12">
        <v>123697</v>
      </c>
      <c r="AE12">
        <v>123697</v>
      </c>
      <c r="AF12">
        <v>0</v>
      </c>
      <c r="AG12">
        <v>1.94549560546875E-2</v>
      </c>
      <c r="AH12">
        <v>0.26868438720703119</v>
      </c>
      <c r="AI12">
        <v>0.47186660766601563</v>
      </c>
      <c r="AJ12">
        <v>0.76000595092773438</v>
      </c>
    </row>
    <row r="13" spans="1:39" x14ac:dyDescent="0.3">
      <c r="A13" t="s">
        <v>9</v>
      </c>
      <c r="B13">
        <v>961.91814283529914</v>
      </c>
      <c r="C13">
        <v>1128.545662799374</v>
      </c>
      <c r="D13">
        <v>795.29062287122474</v>
      </c>
      <c r="E13">
        <f t="shared" si="0"/>
        <v>166.62751996407485</v>
      </c>
      <c r="F13">
        <v>5.458770950635274</v>
      </c>
      <c r="G13">
        <v>8.5948604255276493</v>
      </c>
      <c r="H13">
        <v>2.3226814757428991</v>
      </c>
      <c r="I13">
        <f t="shared" si="1"/>
        <v>3.1360894748923753</v>
      </c>
      <c r="J13">
        <v>897536</v>
      </c>
      <c r="K13">
        <v>15148404.66666667</v>
      </c>
      <c r="L13">
        <v>15150670.833517101</v>
      </c>
      <c r="M13">
        <v>15146138.49981623</v>
      </c>
      <c r="N13">
        <f t="shared" si="2"/>
        <v>2266.1668504308909</v>
      </c>
      <c r="O13">
        <v>87.460742656567518</v>
      </c>
      <c r="P13">
        <v>87.883401798998648</v>
      </c>
      <c r="Q13">
        <v>87.038083514136389</v>
      </c>
      <c r="R13">
        <f t="shared" si="6"/>
        <v>0.42265914243112945</v>
      </c>
      <c r="S13">
        <v>91.394733774366387</v>
      </c>
      <c r="T13">
        <v>91.657202290552021</v>
      </c>
      <c r="U13">
        <v>91.132265258180752</v>
      </c>
      <c r="V13">
        <f t="shared" si="7"/>
        <v>0.26246851618563483</v>
      </c>
      <c r="W13">
        <v>0.86010608678213696</v>
      </c>
      <c r="X13">
        <f t="shared" si="3"/>
        <v>86.0106086782137</v>
      </c>
      <c r="Y13">
        <v>0.86465262370413576</v>
      </c>
      <c r="Z13">
        <v>0.85555954986013816</v>
      </c>
      <c r="AA13">
        <f t="shared" si="4"/>
        <v>4.5465369219988006E-3</v>
      </c>
      <c r="AB13">
        <f t="shared" si="5"/>
        <v>0.45465369219988006</v>
      </c>
      <c r="AD13">
        <v>74297</v>
      </c>
      <c r="AE13">
        <v>74297</v>
      </c>
      <c r="AF13">
        <v>0</v>
      </c>
      <c r="AG13">
        <v>7.781982421875E-4</v>
      </c>
      <c r="AH13">
        <v>3.415679931640625E-2</v>
      </c>
      <c r="AI13">
        <v>0.28342056274414063</v>
      </c>
      <c r="AJ13">
        <v>0.31835556030273438</v>
      </c>
    </row>
    <row r="14" spans="1:39" x14ac:dyDescent="0.3">
      <c r="A14" t="s">
        <v>10</v>
      </c>
      <c r="B14">
        <v>7215.920621911685</v>
      </c>
      <c r="C14">
        <v>7858.0927485743196</v>
      </c>
      <c r="D14">
        <v>6573.7484952490486</v>
      </c>
      <c r="E14">
        <f t="shared" si="0"/>
        <v>642.17212666263458</v>
      </c>
      <c r="F14">
        <v>49.212304194768272</v>
      </c>
      <c r="G14">
        <v>76.898932410993126</v>
      </c>
      <c r="H14">
        <v>21.525675978543418</v>
      </c>
      <c r="I14">
        <f t="shared" si="1"/>
        <v>27.686628216224854</v>
      </c>
      <c r="J14">
        <v>7020544</v>
      </c>
      <c r="K14">
        <v>15126559.33333333</v>
      </c>
      <c r="L14">
        <v>15128959.757340141</v>
      </c>
      <c r="M14">
        <v>15124158.909326529</v>
      </c>
      <c r="N14">
        <f t="shared" si="2"/>
        <v>2400.4240068104118</v>
      </c>
      <c r="O14">
        <v>94.197610690313454</v>
      </c>
      <c r="P14">
        <v>94.820526725182276</v>
      </c>
      <c r="Q14">
        <v>93.574694655444631</v>
      </c>
      <c r="R14">
        <f t="shared" si="6"/>
        <v>0.62291603486882252</v>
      </c>
      <c r="S14">
        <v>95.582892940627929</v>
      </c>
      <c r="T14">
        <v>95.869852535130491</v>
      </c>
      <c r="U14">
        <v>95.295933346125366</v>
      </c>
      <c r="V14">
        <f t="shared" si="7"/>
        <v>0.28695959450256225</v>
      </c>
      <c r="W14">
        <v>0.93551156211976894</v>
      </c>
      <c r="X14">
        <f t="shared" si="3"/>
        <v>93.551156211976888</v>
      </c>
      <c r="Y14">
        <v>0.94246567670452974</v>
      </c>
      <c r="Z14">
        <v>0.92855744753500813</v>
      </c>
      <c r="AA14">
        <f t="shared" si="4"/>
        <v>6.9541145847608066E-3</v>
      </c>
      <c r="AB14">
        <f t="shared" si="5"/>
        <v>0.69541145847608066</v>
      </c>
      <c r="AD14">
        <v>289249</v>
      </c>
      <c r="AE14">
        <v>289249</v>
      </c>
      <c r="AF14">
        <v>0</v>
      </c>
      <c r="AG14">
        <v>3.81317138671875E-2</v>
      </c>
      <c r="AH14">
        <v>2.0315017700195308</v>
      </c>
      <c r="AI14">
        <v>1.1033973693847661</v>
      </c>
      <c r="AJ14">
        <v>3.1730308532714839</v>
      </c>
    </row>
    <row r="15" spans="1:39" x14ac:dyDescent="0.3">
      <c r="A15" t="s">
        <v>11</v>
      </c>
      <c r="B15">
        <v>4153.6252303520841</v>
      </c>
      <c r="C15">
        <v>4244.6146612371122</v>
      </c>
      <c r="D15">
        <v>4062.6357994670561</v>
      </c>
      <c r="E15">
        <f t="shared" si="0"/>
        <v>90.989430885028014</v>
      </c>
      <c r="F15">
        <v>35.43293901284536</v>
      </c>
      <c r="G15">
        <v>39.339783331456793</v>
      </c>
      <c r="H15">
        <v>31.52609469423393</v>
      </c>
      <c r="I15">
        <f t="shared" si="1"/>
        <v>3.9068443186114337</v>
      </c>
      <c r="J15">
        <v>1315381760</v>
      </c>
      <c r="K15">
        <v>15148354</v>
      </c>
      <c r="L15">
        <v>15150582.59710216</v>
      </c>
      <c r="M15">
        <v>15146125.40289784</v>
      </c>
      <c r="N15">
        <f t="shared" si="2"/>
        <v>2228.5971021596342</v>
      </c>
      <c r="O15">
        <v>42.673502062934922</v>
      </c>
      <c r="P15">
        <v>51.605420396072468</v>
      </c>
      <c r="Q15">
        <v>33.741583729797362</v>
      </c>
      <c r="R15">
        <f t="shared" si="6"/>
        <v>8.9319183331375456</v>
      </c>
      <c r="S15">
        <v>25.567378610478389</v>
      </c>
      <c r="T15">
        <v>34.349140843773966</v>
      </c>
      <c r="U15">
        <v>16.785616377182802</v>
      </c>
      <c r="V15">
        <f t="shared" si="7"/>
        <v>8.7817622332955771</v>
      </c>
      <c r="W15">
        <v>0.33858349450301101</v>
      </c>
      <c r="X15">
        <f t="shared" si="3"/>
        <v>33.858349450301098</v>
      </c>
      <c r="Y15">
        <v>0.44762476821113489</v>
      </c>
      <c r="Z15">
        <v>0.22954222079488709</v>
      </c>
      <c r="AA15">
        <f t="shared" si="4"/>
        <v>0.10904127370812389</v>
      </c>
      <c r="AB15">
        <f t="shared" si="5"/>
        <v>10.90412737081239</v>
      </c>
      <c r="AD15">
        <v>109614811</v>
      </c>
      <c r="AE15">
        <v>109614811</v>
      </c>
      <c r="AF15">
        <v>0</v>
      </c>
      <c r="AG15">
        <v>7.0037841796875E-3</v>
      </c>
      <c r="AH15">
        <v>0.83876800537109375</v>
      </c>
      <c r="AI15">
        <v>418.14731979370117</v>
      </c>
      <c r="AJ15">
        <v>418.99309158325201</v>
      </c>
    </row>
    <row r="16" spans="1:39" x14ac:dyDescent="0.3">
      <c r="A16" t="s">
        <v>12</v>
      </c>
      <c r="B16">
        <v>203210.198232</v>
      </c>
      <c r="C16">
        <v>211126.81150000001</v>
      </c>
      <c r="D16">
        <v>195293.58489999999</v>
      </c>
      <c r="E16">
        <f t="shared" si="0"/>
        <v>7916.6132680000155</v>
      </c>
      <c r="F16">
        <v>428.98181899999997</v>
      </c>
      <c r="G16">
        <v>449.601539</v>
      </c>
      <c r="H16">
        <v>408.362099</v>
      </c>
      <c r="I16">
        <f t="shared" si="1"/>
        <v>20.619720000000029</v>
      </c>
      <c r="J16">
        <v>32986112</v>
      </c>
      <c r="K16">
        <v>15138923</v>
      </c>
      <c r="L16">
        <v>15149010.4</v>
      </c>
      <c r="M16">
        <v>15128835.6</v>
      </c>
      <c r="N16">
        <f t="shared" si="2"/>
        <v>10087.400000000373</v>
      </c>
      <c r="O16">
        <v>69.61</v>
      </c>
      <c r="P16">
        <v>72.654611500000001</v>
      </c>
      <c r="Q16">
        <v>66.565388499999997</v>
      </c>
      <c r="R16">
        <f t="shared" si="6"/>
        <v>3.044611500000002</v>
      </c>
      <c r="S16">
        <v>66.885000000000005</v>
      </c>
      <c r="T16">
        <v>70.165844899999996</v>
      </c>
      <c r="U16">
        <v>63.6041551</v>
      </c>
      <c r="V16">
        <f t="shared" si="7"/>
        <v>3.2808448999999911</v>
      </c>
      <c r="W16">
        <v>0.67200000000000004</v>
      </c>
      <c r="X16">
        <f t="shared" si="3"/>
        <v>67.2</v>
      </c>
      <c r="Y16">
        <v>0.69431153000000001</v>
      </c>
      <c r="Z16">
        <v>0.64968846999999996</v>
      </c>
      <c r="AA16">
        <f t="shared" si="4"/>
        <v>2.2311529999999968E-2</v>
      </c>
      <c r="AB16">
        <f t="shared" si="5"/>
        <v>2.2311529999999968</v>
      </c>
      <c r="AD16" s="8">
        <v>2650161</v>
      </c>
      <c r="AE16" s="8">
        <v>2650161</v>
      </c>
      <c r="AF16" s="8">
        <v>0</v>
      </c>
      <c r="AG16" s="8">
        <v>3.19</v>
      </c>
      <c r="AH16" s="8">
        <v>1.71</v>
      </c>
      <c r="AI16" s="8">
        <v>10.11</v>
      </c>
      <c r="AJ16" s="8">
        <v>15.01</v>
      </c>
    </row>
    <row r="17" spans="1:36" x14ac:dyDescent="0.3">
      <c r="A17" t="s">
        <v>13</v>
      </c>
      <c r="B17">
        <v>1796.659595012665</v>
      </c>
      <c r="C17">
        <v>1804.6187789999999</v>
      </c>
      <c r="D17">
        <v>1788.7004110253299</v>
      </c>
      <c r="E17">
        <f t="shared" si="0"/>
        <v>7.9591839873348817</v>
      </c>
      <c r="F17">
        <v>10.64913177490234</v>
      </c>
      <c r="G17">
        <v>10.8648113</v>
      </c>
      <c r="H17">
        <v>10.4334522498047</v>
      </c>
      <c r="I17">
        <f t="shared" si="1"/>
        <v>0.21567952509765931</v>
      </c>
      <c r="J17">
        <v>59073024</v>
      </c>
      <c r="K17">
        <v>15147724</v>
      </c>
      <c r="L17">
        <v>15154203.1</v>
      </c>
      <c r="M17">
        <v>15141244.9</v>
      </c>
      <c r="N17">
        <f t="shared" si="2"/>
        <v>6479.0999999996275</v>
      </c>
      <c r="O17">
        <v>94.254572325882137</v>
      </c>
      <c r="P17">
        <v>95.471115429999998</v>
      </c>
      <c r="Q17">
        <v>93.038029221764305</v>
      </c>
      <c r="R17">
        <f t="shared" si="6"/>
        <v>1.2165431041178607</v>
      </c>
      <c r="S17">
        <v>94.880707024139042</v>
      </c>
      <c r="T17">
        <v>95.344794800000003</v>
      </c>
      <c r="U17">
        <v>94.416619248278096</v>
      </c>
      <c r="V17">
        <f t="shared" si="7"/>
        <v>0.46408777586096051</v>
      </c>
      <c r="W17">
        <v>0.93616136919709458</v>
      </c>
      <c r="X17">
        <f t="shared" si="3"/>
        <v>93.616136919709461</v>
      </c>
      <c r="Y17">
        <v>0.94628192</v>
      </c>
      <c r="Z17">
        <v>0.92604081839418895</v>
      </c>
      <c r="AA17">
        <f t="shared" si="4"/>
        <v>1.0120550802905415E-2</v>
      </c>
      <c r="AB17">
        <f t="shared" si="5"/>
        <v>1.0120550802905415</v>
      </c>
      <c r="AD17">
        <v>4833101</v>
      </c>
      <c r="AE17">
        <v>4833101</v>
      </c>
      <c r="AF17">
        <v>0</v>
      </c>
      <c r="AG17">
        <v>6.30340576171875E-2</v>
      </c>
      <c r="AH17">
        <v>0.14328765869140619</v>
      </c>
      <c r="AI17">
        <v>18.43681716918945</v>
      </c>
      <c r="AJ17">
        <v>18.64313888549805</v>
      </c>
    </row>
    <row r="18" spans="1:36" x14ac:dyDescent="0.3">
      <c r="A18" t="s">
        <v>14</v>
      </c>
      <c r="B18">
        <v>2182.2826480865479</v>
      </c>
      <c r="C18">
        <v>2261.48792</v>
      </c>
      <c r="D18">
        <v>2103.0773761731002</v>
      </c>
      <c r="E18">
        <f t="shared" si="0"/>
        <v>79.205271913452179</v>
      </c>
      <c r="F18">
        <v>2.2043850421905522</v>
      </c>
      <c r="G18">
        <v>2.5168739900000001</v>
      </c>
      <c r="H18">
        <v>1.8918960943811001</v>
      </c>
      <c r="I18">
        <f t="shared" si="1"/>
        <v>0.31248894780944791</v>
      </c>
      <c r="J18">
        <v>128000</v>
      </c>
      <c r="K18">
        <v>15147780</v>
      </c>
      <c r="L18">
        <v>15150179.199999999</v>
      </c>
      <c r="M18">
        <v>15145380.800000001</v>
      </c>
      <c r="N18">
        <f t="shared" si="2"/>
        <v>2399.1999999992549</v>
      </c>
      <c r="O18">
        <v>84.001477923517456</v>
      </c>
      <c r="P18">
        <v>85.177645499999997</v>
      </c>
      <c r="Q18">
        <v>82.8253103470349</v>
      </c>
      <c r="R18">
        <f t="shared" si="6"/>
        <v>1.1761675764825412</v>
      </c>
      <c r="S18">
        <v>70.242313311668411</v>
      </c>
      <c r="T18">
        <v>72.498864999999995</v>
      </c>
      <c r="U18">
        <v>67.985761623336799</v>
      </c>
      <c r="V18">
        <f t="shared" si="7"/>
        <v>2.2565516883315837</v>
      </c>
      <c r="W18">
        <v>0.8207833411773422</v>
      </c>
      <c r="X18">
        <f t="shared" si="3"/>
        <v>82.078334117734215</v>
      </c>
      <c r="Y18">
        <v>0.82436177200000005</v>
      </c>
      <c r="Z18">
        <v>0.81720491035468401</v>
      </c>
      <c r="AA18">
        <f t="shared" si="4"/>
        <v>3.5784308226578521E-3</v>
      </c>
      <c r="AB18">
        <f t="shared" si="5"/>
        <v>0.35784308226578521</v>
      </c>
      <c r="AD18">
        <v>6887</v>
      </c>
      <c r="AE18">
        <v>6887</v>
      </c>
      <c r="AF18">
        <v>0</v>
      </c>
      <c r="AG18">
        <v>7.781982421875E-4</v>
      </c>
      <c r="AH18">
        <v>0.18642425537109381</v>
      </c>
      <c r="AI18">
        <v>2.6271820068359378E-2</v>
      </c>
      <c r="AJ18">
        <v>0.2134742736816406</v>
      </c>
    </row>
    <row r="19" spans="1:36" x14ac:dyDescent="0.3">
      <c r="A19" t="s">
        <v>15</v>
      </c>
      <c r="B19">
        <v>597.15390658378601</v>
      </c>
      <c r="C19">
        <v>646.18511899999999</v>
      </c>
      <c r="D19">
        <v>548.12269416757204</v>
      </c>
      <c r="E19">
        <f t="shared" si="0"/>
        <v>49.031212416213975</v>
      </c>
      <c r="F19">
        <v>4.3396792411804199</v>
      </c>
      <c r="G19">
        <v>4.67116489</v>
      </c>
      <c r="H19">
        <v>4.0081935923608398</v>
      </c>
      <c r="I19">
        <f t="shared" si="1"/>
        <v>0.33148564881958009</v>
      </c>
      <c r="J19">
        <v>5328896</v>
      </c>
      <c r="K19">
        <v>15146652</v>
      </c>
      <c r="L19">
        <v>15147948.9</v>
      </c>
      <c r="M19">
        <v>15145355.1</v>
      </c>
      <c r="N19">
        <f t="shared" si="2"/>
        <v>1296.9000000003725</v>
      </c>
      <c r="O19">
        <v>93.58950674302605</v>
      </c>
      <c r="P19">
        <v>94.279853000000003</v>
      </c>
      <c r="Q19">
        <v>92.899160486052097</v>
      </c>
      <c r="R19">
        <f t="shared" si="6"/>
        <v>0.69034625697395313</v>
      </c>
      <c r="S19">
        <v>96.675905339858232</v>
      </c>
      <c r="T19">
        <v>96.919787600000006</v>
      </c>
      <c r="U19">
        <v>96.432023079716501</v>
      </c>
      <c r="V19">
        <f t="shared" si="7"/>
        <v>0.24388226014177405</v>
      </c>
      <c r="W19">
        <v>0.92847244845908972</v>
      </c>
      <c r="X19">
        <f t="shared" si="3"/>
        <v>92.847244845908975</v>
      </c>
      <c r="Y19">
        <v>0.93146527000000001</v>
      </c>
      <c r="Z19">
        <v>0.92547962691817898</v>
      </c>
      <c r="AA19">
        <f t="shared" si="4"/>
        <v>2.9928215409102954E-3</v>
      </c>
      <c r="AB19">
        <f t="shared" si="5"/>
        <v>0.29928215409102954</v>
      </c>
      <c r="AD19">
        <v>248081</v>
      </c>
      <c r="AE19">
        <v>248081</v>
      </c>
      <c r="AF19">
        <v>0</v>
      </c>
      <c r="AG19">
        <v>7.781982421875E-4</v>
      </c>
      <c r="AH19">
        <v>7.434844970703125E-2</v>
      </c>
      <c r="AI19">
        <v>0.94635391235351563</v>
      </c>
      <c r="AJ19">
        <v>1.0214805603027339</v>
      </c>
    </row>
    <row r="20" spans="1:36" s="16" customFormat="1" x14ac:dyDescent="0.3">
      <c r="A20" s="16" t="s">
        <v>104</v>
      </c>
      <c r="B20" s="18" t="s">
        <v>152</v>
      </c>
      <c r="C20" s="16" t="s">
        <v>149</v>
      </c>
      <c r="E20" s="16" t="e">
        <f t="shared" si="0"/>
        <v>#VALUE!</v>
      </c>
      <c r="I20" s="16">
        <f t="shared" si="1"/>
        <v>0</v>
      </c>
      <c r="N20" s="16">
        <f t="shared" si="2"/>
        <v>0</v>
      </c>
      <c r="R20" s="16">
        <f t="shared" si="6"/>
        <v>0</v>
      </c>
      <c r="V20" s="16">
        <f t="shared" si="7"/>
        <v>0</v>
      </c>
      <c r="X20">
        <f t="shared" si="3"/>
        <v>0</v>
      </c>
      <c r="AA20" s="16">
        <f t="shared" si="4"/>
        <v>0</v>
      </c>
      <c r="AB20">
        <f t="shared" si="5"/>
        <v>0</v>
      </c>
    </row>
    <row r="21" spans="1:36" x14ac:dyDescent="0.3">
      <c r="A21" t="s">
        <v>105</v>
      </c>
      <c r="B21">
        <v>325.34839010238647</v>
      </c>
      <c r="C21">
        <v>356.18187699999999</v>
      </c>
      <c r="D21">
        <v>294.51490320477302</v>
      </c>
      <c r="E21">
        <f t="shared" si="0"/>
        <v>30.833486897613511</v>
      </c>
      <c r="F21">
        <v>3.9461765289306641</v>
      </c>
      <c r="I21">
        <f t="shared" si="1"/>
        <v>-3.9461765289306641</v>
      </c>
      <c r="J21">
        <v>46999552</v>
      </c>
      <c r="K21">
        <v>15113996</v>
      </c>
      <c r="L21">
        <v>15114799.199999999</v>
      </c>
      <c r="M21">
        <v>15113192.800000001</v>
      </c>
      <c r="N21">
        <f t="shared" si="2"/>
        <v>803.19999999925494</v>
      </c>
      <c r="O21">
        <v>91.889894697949387</v>
      </c>
      <c r="P21">
        <v>93.768896999999996</v>
      </c>
      <c r="Q21">
        <v>90.010892395898793</v>
      </c>
      <c r="R21">
        <f t="shared" si="6"/>
        <v>1.8790023020506084</v>
      </c>
      <c r="S21">
        <v>95.077423034844728</v>
      </c>
      <c r="T21">
        <v>95.647855000000007</v>
      </c>
      <c r="U21">
        <v>94.506991069689406</v>
      </c>
      <c r="V21">
        <f t="shared" si="7"/>
        <v>0.57043196515527939</v>
      </c>
      <c r="W21">
        <v>0.90937442240093846</v>
      </c>
      <c r="X21">
        <f t="shared" si="3"/>
        <v>90.937442240093844</v>
      </c>
      <c r="Y21">
        <v>0.91729832</v>
      </c>
      <c r="Z21">
        <v>0.90145052480187704</v>
      </c>
      <c r="AA21">
        <f t="shared" si="4"/>
        <v>7.9238975990615357E-3</v>
      </c>
      <c r="AB21">
        <f t="shared" si="5"/>
        <v>0.79238975990615357</v>
      </c>
      <c r="AD21">
        <v>2325917</v>
      </c>
      <c r="AE21">
        <v>2325917</v>
      </c>
      <c r="AF21">
        <v>0</v>
      </c>
      <c r="AG21">
        <v>7.0037841796875E-3</v>
      </c>
      <c r="AH21">
        <v>1.610084533691406</v>
      </c>
      <c r="AI21">
        <v>8.8726692199707031</v>
      </c>
      <c r="AJ21">
        <v>10.4897575378418</v>
      </c>
    </row>
    <row r="22" spans="1:36" x14ac:dyDescent="0.3">
      <c r="A22" t="s">
        <v>106</v>
      </c>
      <c r="B22">
        <v>961.9128565788269</v>
      </c>
      <c r="C22">
        <v>974.19734960000005</v>
      </c>
      <c r="D22">
        <v>949.62836355765398</v>
      </c>
      <c r="E22">
        <f t="shared" si="0"/>
        <v>12.284493021173148</v>
      </c>
      <c r="F22">
        <v>10.45085883140564</v>
      </c>
      <c r="I22">
        <f t="shared" si="1"/>
        <v>-10.45085883140564</v>
      </c>
      <c r="J22">
        <v>23734272</v>
      </c>
      <c r="K22">
        <v>15147620</v>
      </c>
      <c r="L22">
        <v>15154198.699999999</v>
      </c>
      <c r="M22">
        <v>15141041.300000001</v>
      </c>
      <c r="N22">
        <f t="shared" si="2"/>
        <v>6578.6999999992549</v>
      </c>
      <c r="O22">
        <v>95.584703491594311</v>
      </c>
      <c r="P22">
        <v>96.464789800000005</v>
      </c>
      <c r="Q22">
        <v>94.704617183188603</v>
      </c>
      <c r="R22">
        <f t="shared" si="6"/>
        <v>0.88008630840569424</v>
      </c>
      <c r="S22">
        <v>95.834081700296935</v>
      </c>
      <c r="T22">
        <v>96.264779000000004</v>
      </c>
      <c r="U22">
        <v>95.403384400593893</v>
      </c>
      <c r="V22">
        <f t="shared" si="7"/>
        <v>0.4306972997030698</v>
      </c>
      <c r="W22">
        <v>0.95102911083492192</v>
      </c>
      <c r="X22">
        <f t="shared" si="3"/>
        <v>95.102911083492188</v>
      </c>
      <c r="Y22">
        <v>0.95347797999999995</v>
      </c>
      <c r="Z22">
        <v>0.948580241669844</v>
      </c>
      <c r="AA22">
        <f t="shared" si="4"/>
        <v>2.448869165078027E-3</v>
      </c>
      <c r="AB22">
        <f t="shared" si="5"/>
        <v>0.2448869165078027</v>
      </c>
      <c r="AD22">
        <v>1153317</v>
      </c>
      <c r="AE22">
        <v>1153317</v>
      </c>
      <c r="AF22">
        <v>0</v>
      </c>
      <c r="AG22">
        <v>6.30340576171875E-2</v>
      </c>
      <c r="AH22">
        <v>0.13822174072265619</v>
      </c>
      <c r="AI22">
        <v>4.3995552062988281</v>
      </c>
      <c r="AJ22">
        <v>4.6008110046386719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D485-6CC3-43AB-B4FD-4D0898EB5CBC}">
  <dimension ref="A1:AP49"/>
  <sheetViews>
    <sheetView topLeftCell="A19" workbookViewId="0">
      <selection activeCell="U31" sqref="U31"/>
    </sheetView>
  </sheetViews>
  <sheetFormatPr baseColWidth="10" defaultRowHeight="14.4" x14ac:dyDescent="0.3"/>
  <sheetData>
    <row r="1" spans="1:42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26"/>
      <c r="P1" s="26"/>
      <c r="Q1" s="24"/>
      <c r="R1" s="14" t="s">
        <v>139</v>
      </c>
      <c r="S1" s="2"/>
      <c r="T1" s="2"/>
      <c r="U1" s="2"/>
      <c r="V1" s="2"/>
      <c r="W1" s="2"/>
      <c r="X1" s="2"/>
      <c r="Y1" s="2"/>
      <c r="AG1" s="27" t="s">
        <v>128</v>
      </c>
      <c r="AH1" s="27"/>
      <c r="AI1" s="27"/>
      <c r="AJ1" s="27"/>
      <c r="AK1" s="27"/>
      <c r="AL1" s="27"/>
      <c r="AM1" s="27"/>
      <c r="AN1" s="27"/>
      <c r="AO1" s="27"/>
      <c r="AP1" s="27"/>
    </row>
    <row r="2" spans="1:42" x14ac:dyDescent="0.3">
      <c r="B2" s="20" t="s">
        <v>118</v>
      </c>
      <c r="C2" s="20"/>
      <c r="D2" s="20"/>
      <c r="E2" s="20"/>
      <c r="F2" s="20" t="s">
        <v>118</v>
      </c>
      <c r="G2" s="20"/>
      <c r="H2" s="20"/>
      <c r="I2" s="20"/>
      <c r="J2" s="20" t="s">
        <v>143</v>
      </c>
      <c r="K2" s="25"/>
      <c r="L2" s="20" t="s">
        <v>118</v>
      </c>
      <c r="M2" s="25"/>
      <c r="N2" s="20"/>
      <c r="O2" s="20"/>
      <c r="P2" s="20"/>
      <c r="Q2" s="25"/>
      <c r="R2" s="2" t="s">
        <v>118</v>
      </c>
      <c r="S2" s="2"/>
      <c r="T2" s="2"/>
      <c r="U2" s="2"/>
      <c r="V2" s="2" t="s">
        <v>118</v>
      </c>
      <c r="W2" s="2"/>
      <c r="X2" s="2"/>
      <c r="Y2" s="2"/>
      <c r="Z2" t="s">
        <v>118</v>
      </c>
      <c r="AF2" t="s">
        <v>147</v>
      </c>
    </row>
    <row r="3" spans="1:42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/>
      <c r="L3" s="12" t="s">
        <v>144</v>
      </c>
      <c r="M3" s="12"/>
      <c r="N3" t="s">
        <v>119</v>
      </c>
      <c r="O3" t="s">
        <v>120</v>
      </c>
      <c r="P3" t="s">
        <v>140</v>
      </c>
      <c r="R3" t="s">
        <v>21</v>
      </c>
      <c r="S3" t="s">
        <v>119</v>
      </c>
      <c r="T3" t="s">
        <v>120</v>
      </c>
      <c r="U3" t="s">
        <v>140</v>
      </c>
      <c r="V3" t="s">
        <v>22</v>
      </c>
      <c r="W3" t="s">
        <v>119</v>
      </c>
      <c r="X3" t="s">
        <v>120</v>
      </c>
      <c r="Y3" t="s">
        <v>140</v>
      </c>
      <c r="Z3" t="s">
        <v>23</v>
      </c>
      <c r="AA3" t="s">
        <v>155</v>
      </c>
      <c r="AB3" t="s">
        <v>119</v>
      </c>
      <c r="AC3" t="s">
        <v>120</v>
      </c>
      <c r="AD3" t="s">
        <v>140</v>
      </c>
      <c r="AE3" t="s">
        <v>156</v>
      </c>
      <c r="AF3" t="s">
        <v>148</v>
      </c>
      <c r="AG3" s="12" t="s">
        <v>121</v>
      </c>
      <c r="AH3" s="12" t="s">
        <v>122</v>
      </c>
      <c r="AI3" s="12" t="s">
        <v>123</v>
      </c>
      <c r="AJ3" s="12" t="s">
        <v>124</v>
      </c>
      <c r="AK3" s="12" t="s">
        <v>125</v>
      </c>
      <c r="AL3" s="12" t="s">
        <v>126</v>
      </c>
      <c r="AM3" s="12" t="s">
        <v>127</v>
      </c>
    </row>
    <row r="4" spans="1:42" x14ac:dyDescent="0.3">
      <c r="A4" t="s">
        <v>0</v>
      </c>
      <c r="B4">
        <v>217.41606974601751</v>
      </c>
      <c r="C4">
        <v>224.16506448000001</v>
      </c>
      <c r="D4">
        <v>210.66707501203501</v>
      </c>
      <c r="E4">
        <v>6.7489947339824994</v>
      </c>
      <c r="F4">
        <v>3062.6804528236389</v>
      </c>
      <c r="G4">
        <v>3063.1584236923472</v>
      </c>
      <c r="H4">
        <v>3062.2024819549306</v>
      </c>
      <c r="I4">
        <v>0.47797086870832572</v>
      </c>
      <c r="J4">
        <v>0</v>
      </c>
      <c r="K4">
        <f>J4/1000000</f>
        <v>0</v>
      </c>
      <c r="L4">
        <v>783965</v>
      </c>
      <c r="M4">
        <f>L4/1000000</f>
        <v>0.78396500000000002</v>
      </c>
      <c r="N4">
        <v>784065</v>
      </c>
      <c r="O4">
        <v>783865</v>
      </c>
      <c r="P4">
        <v>100</v>
      </c>
      <c r="Q4">
        <f>P4/1000000</f>
        <v>1E-4</v>
      </c>
      <c r="R4">
        <v>96.237049036482063</v>
      </c>
      <c r="S4">
        <v>97.070099017440128</v>
      </c>
      <c r="T4">
        <v>95.403999055523997</v>
      </c>
      <c r="U4">
        <v>0.83304998095806582</v>
      </c>
      <c r="V4">
        <v>87.188654105993919</v>
      </c>
      <c r="W4">
        <v>87.883929412079098</v>
      </c>
      <c r="X4">
        <v>86.49337879990874</v>
      </c>
      <c r="Y4">
        <v>0.69527530608517907</v>
      </c>
      <c r="Z4">
        <v>0.9467158240131015</v>
      </c>
      <c r="AA4">
        <f>Z4*100</f>
        <v>94.671582401310147</v>
      </c>
      <c r="AB4">
        <v>0.94763874076750898</v>
      </c>
      <c r="AC4">
        <v>0.94579290725869403</v>
      </c>
      <c r="AD4">
        <v>9.2291675440747678E-4</v>
      </c>
      <c r="AE4">
        <f>AD4*100</f>
        <v>9.2291675440747678E-2</v>
      </c>
    </row>
    <row r="5" spans="1:42" x14ac:dyDescent="0.3">
      <c r="A5" t="s">
        <v>1</v>
      </c>
      <c r="E5">
        <v>0</v>
      </c>
      <c r="F5">
        <v>260.97521901130682</v>
      </c>
      <c r="G5">
        <v>262.50015172116758</v>
      </c>
      <c r="H5">
        <v>259.45028630144606</v>
      </c>
      <c r="I5">
        <v>1.5249327098607637</v>
      </c>
      <c r="J5">
        <v>0</v>
      </c>
      <c r="K5">
        <f t="shared" ref="K5:K22" si="0">J5/1000000</f>
        <v>0</v>
      </c>
      <c r="L5">
        <v>784523</v>
      </c>
      <c r="M5">
        <f t="shared" ref="M5:M22" si="1">L5/1000000</f>
        <v>0.78452299999999997</v>
      </c>
      <c r="N5">
        <v>785301</v>
      </c>
      <c r="O5">
        <v>783745</v>
      </c>
      <c r="P5">
        <v>778</v>
      </c>
      <c r="Q5">
        <f t="shared" ref="Q5:Q22" si="2">P5/1000000</f>
        <v>7.7800000000000005E-4</v>
      </c>
      <c r="R5">
        <v>98.869427288987879</v>
      </c>
      <c r="S5">
        <v>99.32471168593851</v>
      </c>
      <c r="T5">
        <v>98.414142892037248</v>
      </c>
      <c r="U5">
        <v>0.45528439695063128</v>
      </c>
      <c r="V5">
        <v>96.12735522764315</v>
      </c>
      <c r="W5">
        <v>96.468951044491774</v>
      </c>
      <c r="X5">
        <v>95.785759410794526</v>
      </c>
      <c r="Y5">
        <v>0.34159581684862417</v>
      </c>
      <c r="Z5">
        <v>0.98399134885146566</v>
      </c>
      <c r="AA5">
        <f t="shared" ref="AA5:AA22" si="3">Z5*100</f>
        <v>98.399134885146566</v>
      </c>
      <c r="AB5">
        <v>0.99234791251181542</v>
      </c>
      <c r="AC5">
        <v>0.97563478519111591</v>
      </c>
      <c r="AD5">
        <v>8.3565636603497584E-3</v>
      </c>
      <c r="AE5">
        <f t="shared" ref="AE5:AE22" si="4">AD5*100</f>
        <v>0.83565636603497584</v>
      </c>
    </row>
    <row r="6" spans="1:42" x14ac:dyDescent="0.3">
      <c r="A6" t="s">
        <v>2</v>
      </c>
      <c r="B6">
        <v>41.070665836334229</v>
      </c>
      <c r="C6">
        <v>42.096549840000002</v>
      </c>
      <c r="D6">
        <v>40.044781832668455</v>
      </c>
      <c r="E6">
        <v>1.025884003665773</v>
      </c>
      <c r="F6">
        <v>1.073714971542358</v>
      </c>
      <c r="G6">
        <v>1.8598469883325726</v>
      </c>
      <c r="H6">
        <v>0.28758295475214335</v>
      </c>
      <c r="I6">
        <v>0.7861320167902146</v>
      </c>
      <c r="J6">
        <v>0</v>
      </c>
      <c r="K6">
        <f t="shared" si="0"/>
        <v>0</v>
      </c>
      <c r="L6">
        <v>783869</v>
      </c>
      <c r="M6">
        <f t="shared" si="1"/>
        <v>0.78386900000000004</v>
      </c>
      <c r="N6">
        <v>784625</v>
      </c>
      <c r="O6">
        <v>783113</v>
      </c>
      <c r="P6">
        <v>756</v>
      </c>
      <c r="Q6">
        <f t="shared" si="2"/>
        <v>7.5600000000000005E-4</v>
      </c>
      <c r="R6">
        <v>95.524956970740106</v>
      </c>
      <c r="S6">
        <v>96.062762611739572</v>
      </c>
      <c r="T6">
        <v>94.987151329740641</v>
      </c>
      <c r="U6">
        <v>0.5378056409994656</v>
      </c>
      <c r="V6">
        <v>83.129229127806695</v>
      </c>
      <c r="W6">
        <v>83.378598456605204</v>
      </c>
      <c r="X6">
        <v>82.879859799008187</v>
      </c>
      <c r="Y6">
        <v>0.24936932879850815</v>
      </c>
      <c r="Z6">
        <v>0.93654673426290991</v>
      </c>
      <c r="AA6">
        <f t="shared" si="3"/>
        <v>93.654673426290998</v>
      </c>
      <c r="AB6">
        <v>0.9385530699360155</v>
      </c>
      <c r="AC6">
        <v>0.93454039858980431</v>
      </c>
      <c r="AD6">
        <v>2.006335673105597E-3</v>
      </c>
      <c r="AE6">
        <f t="shared" si="4"/>
        <v>0.2006335673105597</v>
      </c>
    </row>
    <row r="7" spans="1:42" x14ac:dyDescent="0.3">
      <c r="A7" t="s">
        <v>3</v>
      </c>
      <c r="B7">
        <v>523.59989738464355</v>
      </c>
      <c r="C7">
        <v>527.98494652299996</v>
      </c>
      <c r="D7">
        <v>519.21484824628715</v>
      </c>
      <c r="E7">
        <v>4.3850491383564076</v>
      </c>
      <c r="F7">
        <v>949.30248618125916</v>
      </c>
      <c r="G7">
        <v>949.50667876161492</v>
      </c>
      <c r="H7">
        <v>949.09829360090339</v>
      </c>
      <c r="I7">
        <v>0.20419258035576604</v>
      </c>
      <c r="J7">
        <v>0</v>
      </c>
      <c r="K7">
        <f t="shared" si="0"/>
        <v>0</v>
      </c>
      <c r="L7">
        <v>786721</v>
      </c>
      <c r="M7">
        <f t="shared" si="1"/>
        <v>0.786721</v>
      </c>
      <c r="N7">
        <v>787937</v>
      </c>
      <c r="O7">
        <v>785505</v>
      </c>
      <c r="P7">
        <v>1216</v>
      </c>
      <c r="Q7">
        <f t="shared" si="2"/>
        <v>1.2160000000000001E-3</v>
      </c>
      <c r="R7">
        <v>98.781681347237694</v>
      </c>
      <c r="S7">
        <v>99.226779362518712</v>
      </c>
      <c r="T7">
        <v>98.336583331956675</v>
      </c>
      <c r="U7">
        <v>0.44509801528101889</v>
      </c>
      <c r="V7">
        <v>96.446749449761299</v>
      </c>
      <c r="W7">
        <v>96.761068386949262</v>
      </c>
      <c r="X7">
        <v>96.132430512573336</v>
      </c>
      <c r="Y7">
        <v>0.31431893718796289</v>
      </c>
      <c r="Z7">
        <v>0.98275188159130311</v>
      </c>
      <c r="AA7">
        <f t="shared" si="3"/>
        <v>98.275188159130309</v>
      </c>
      <c r="AB7">
        <v>0.98722528397321097</v>
      </c>
      <c r="AC7">
        <v>0.97827847920939526</v>
      </c>
      <c r="AD7">
        <v>4.4734023819078539E-3</v>
      </c>
      <c r="AE7">
        <f t="shared" si="4"/>
        <v>0.44734023819078539</v>
      </c>
    </row>
    <row r="8" spans="1:42" x14ac:dyDescent="0.3">
      <c r="A8" t="s">
        <v>4</v>
      </c>
      <c r="B8">
        <v>929.18415141105652</v>
      </c>
      <c r="C8">
        <v>933.91522429999998</v>
      </c>
      <c r="D8">
        <v>924.45307852211306</v>
      </c>
      <c r="E8">
        <v>4.7310728889434586</v>
      </c>
      <c r="F8">
        <v>10.08752226829529</v>
      </c>
      <c r="G8">
        <v>10.870848505891853</v>
      </c>
      <c r="H8">
        <v>9.3041960306987264</v>
      </c>
      <c r="I8">
        <v>0.7833262375965635</v>
      </c>
      <c r="J8">
        <v>340298752</v>
      </c>
      <c r="K8">
        <f t="shared" si="0"/>
        <v>340.29875199999998</v>
      </c>
      <c r="L8">
        <v>62728836</v>
      </c>
      <c r="M8">
        <f t="shared" si="1"/>
        <v>62.728836000000001</v>
      </c>
      <c r="N8">
        <v>62729010</v>
      </c>
      <c r="O8">
        <v>62728662</v>
      </c>
      <c r="P8">
        <v>174</v>
      </c>
      <c r="Q8">
        <f t="shared" si="2"/>
        <v>1.74E-4</v>
      </c>
      <c r="R8">
        <v>99.338530592960069</v>
      </c>
      <c r="S8">
        <v>99.666805186437529</v>
      </c>
      <c r="T8">
        <v>99.010255999482609</v>
      </c>
      <c r="U8">
        <v>0.32827459347745958</v>
      </c>
      <c r="V8">
        <v>97.763697419941479</v>
      </c>
      <c r="W8">
        <v>98.717241976621494</v>
      </c>
      <c r="X8">
        <v>96.810152863261465</v>
      </c>
      <c r="Y8">
        <v>0.95354455668001492</v>
      </c>
      <c r="Z8">
        <v>0.99063614764482033</v>
      </c>
      <c r="AA8">
        <f t="shared" si="3"/>
        <v>99.06361476448204</v>
      </c>
      <c r="AB8">
        <v>0.99533012993479397</v>
      </c>
      <c r="AC8">
        <v>0.98594216535484669</v>
      </c>
      <c r="AD8">
        <v>4.6939822899736416E-3</v>
      </c>
      <c r="AE8">
        <f t="shared" si="4"/>
        <v>0.46939822899736416</v>
      </c>
      <c r="AG8">
        <v>17014794</v>
      </c>
      <c r="AH8">
        <v>17014794</v>
      </c>
      <c r="AI8">
        <v>0</v>
      </c>
      <c r="AJ8">
        <v>3.8909912109375E-4</v>
      </c>
      <c r="AK8">
        <v>6.25762939453125E-2</v>
      </c>
      <c r="AL8">
        <v>64.906288146972656</v>
      </c>
      <c r="AM8">
        <v>64.969253540039063</v>
      </c>
    </row>
    <row r="9" spans="1:42" x14ac:dyDescent="0.3">
      <c r="A9" t="s">
        <v>5</v>
      </c>
      <c r="B9">
        <v>1567.7573640346529</v>
      </c>
      <c r="C9">
        <v>1569.165111</v>
      </c>
      <c r="D9">
        <v>1566.3496170693059</v>
      </c>
      <c r="E9">
        <v>1.4077469653470871</v>
      </c>
      <c r="F9">
        <v>16.05503344535828</v>
      </c>
      <c r="G9">
        <v>16.70661372443589</v>
      </c>
      <c r="H9">
        <v>15.40345316628067</v>
      </c>
      <c r="I9">
        <v>0.65158027907760996</v>
      </c>
      <c r="J9">
        <v>436736</v>
      </c>
      <c r="K9">
        <f t="shared" si="0"/>
        <v>0.43673600000000001</v>
      </c>
      <c r="L9">
        <v>62727852</v>
      </c>
      <c r="M9">
        <f t="shared" si="1"/>
        <v>62.727851999999999</v>
      </c>
      <c r="N9">
        <v>62753148</v>
      </c>
      <c r="O9">
        <v>62702556</v>
      </c>
      <c r="P9">
        <v>25296</v>
      </c>
      <c r="Q9">
        <f t="shared" si="2"/>
        <v>2.5295999999999999E-2</v>
      </c>
      <c r="R9">
        <v>99.115790894671122</v>
      </c>
      <c r="S9">
        <v>99.11704940978025</v>
      </c>
      <c r="T9">
        <v>99.114532379561993</v>
      </c>
      <c r="U9">
        <v>1.2585151091286662E-3</v>
      </c>
      <c r="V9">
        <v>98.626599666520178</v>
      </c>
      <c r="W9">
        <v>99.373637883880846</v>
      </c>
      <c r="X9">
        <v>97.87956144915951</v>
      </c>
      <c r="Y9">
        <v>0.747038217360668</v>
      </c>
      <c r="Z9">
        <v>0.98751557023473602</v>
      </c>
      <c r="AA9">
        <f t="shared" si="3"/>
        <v>98.751557023473595</v>
      </c>
      <c r="AB9">
        <v>0.99224153666665804</v>
      </c>
      <c r="AC9">
        <v>0.98278960380281399</v>
      </c>
      <c r="AD9">
        <v>4.725966431922024E-3</v>
      </c>
      <c r="AE9">
        <f t="shared" si="4"/>
        <v>0.4725966431922024</v>
      </c>
      <c r="AG9">
        <v>35180</v>
      </c>
      <c r="AH9">
        <v>35180</v>
      </c>
      <c r="AI9">
        <v>0</v>
      </c>
      <c r="AJ9">
        <v>9.72747802734375E-3</v>
      </c>
      <c r="AK9">
        <v>0.23624420166015619</v>
      </c>
      <c r="AL9">
        <v>0.1342010498046875</v>
      </c>
      <c r="AM9">
        <v>0.3801727294921875</v>
      </c>
    </row>
    <row r="10" spans="1:42" x14ac:dyDescent="0.3">
      <c r="A10" t="s">
        <v>6</v>
      </c>
      <c r="B10">
        <v>3527.7950758934021</v>
      </c>
      <c r="C10">
        <v>3531.8919818999998</v>
      </c>
      <c r="D10">
        <v>3523.6981698868044</v>
      </c>
      <c r="E10">
        <v>4.0969060065976919</v>
      </c>
      <c r="F10">
        <v>82.707815408706665</v>
      </c>
      <c r="G10">
        <v>84.474369142100301</v>
      </c>
      <c r="H10">
        <v>80.941261675313029</v>
      </c>
      <c r="I10">
        <v>1.7665537333936356</v>
      </c>
      <c r="J10">
        <v>6149632</v>
      </c>
      <c r="K10">
        <f t="shared" si="0"/>
        <v>6.1496320000000004</v>
      </c>
      <c r="L10">
        <v>62726828</v>
      </c>
      <c r="M10">
        <f t="shared" si="1"/>
        <v>62.726827999999998</v>
      </c>
      <c r="N10">
        <v>62795148</v>
      </c>
      <c r="O10">
        <v>62658508</v>
      </c>
      <c r="P10">
        <v>68320</v>
      </c>
      <c r="Q10">
        <f t="shared" si="2"/>
        <v>6.8320000000000006E-2</v>
      </c>
      <c r="R10">
        <v>99.56801997907597</v>
      </c>
      <c r="S10">
        <v>100.04698222363574</v>
      </c>
      <c r="T10">
        <v>99.089057734516203</v>
      </c>
      <c r="U10">
        <v>0.47896224455976721</v>
      </c>
      <c r="V10">
        <v>98.738727919804575</v>
      </c>
      <c r="W10">
        <v>99.274748197014404</v>
      </c>
      <c r="X10">
        <v>98.202707642594746</v>
      </c>
      <c r="Y10">
        <v>0.53602027720982903</v>
      </c>
      <c r="Z10">
        <v>0.99388735471035161</v>
      </c>
      <c r="AA10">
        <f t="shared" si="3"/>
        <v>99.388735471035162</v>
      </c>
      <c r="AB10">
        <v>0.99465025642456417</v>
      </c>
      <c r="AC10">
        <v>0.99312445299613905</v>
      </c>
      <c r="AD10">
        <v>7.6290171421256048E-4</v>
      </c>
      <c r="AE10">
        <f t="shared" si="4"/>
        <v>7.6290171421256048E-2</v>
      </c>
      <c r="AG10">
        <v>264074</v>
      </c>
      <c r="AH10">
        <v>264074</v>
      </c>
      <c r="AI10">
        <v>0</v>
      </c>
      <c r="AJ10">
        <v>9.72747802734375E-3</v>
      </c>
      <c r="AK10">
        <v>0.3437042236328125</v>
      </c>
      <c r="AL10">
        <v>1.007362365722656</v>
      </c>
      <c r="AM10">
        <v>1.3607940673828121</v>
      </c>
    </row>
    <row r="11" spans="1:42" x14ac:dyDescent="0.3">
      <c r="A11" t="s">
        <v>7</v>
      </c>
      <c r="B11">
        <v>10100.768514633181</v>
      </c>
      <c r="C11">
        <v>10113.891007</v>
      </c>
      <c r="D11">
        <v>10087.646022266361</v>
      </c>
      <c r="E11">
        <v>13.122492366819642</v>
      </c>
      <c r="F11">
        <v>1048.432883262634</v>
      </c>
      <c r="G11">
        <v>1049.3370681178526</v>
      </c>
      <c r="H11">
        <v>1047.5286984074155</v>
      </c>
      <c r="I11">
        <v>0.90418485521854564</v>
      </c>
      <c r="J11">
        <v>14129152</v>
      </c>
      <c r="K11">
        <f t="shared" si="0"/>
        <v>14.129151999999999</v>
      </c>
      <c r="L11">
        <v>62727180</v>
      </c>
      <c r="M11">
        <f t="shared" si="1"/>
        <v>62.727179999999997</v>
      </c>
      <c r="N11">
        <v>62781435</v>
      </c>
      <c r="O11">
        <v>62672925</v>
      </c>
      <c r="P11">
        <v>54255</v>
      </c>
      <c r="Q11">
        <f t="shared" si="2"/>
        <v>5.4254999999999998E-2</v>
      </c>
      <c r="R11">
        <v>94.799365529344271</v>
      </c>
      <c r="S11">
        <v>95.208501540847877</v>
      </c>
      <c r="T11">
        <v>94.390229517840666</v>
      </c>
      <c r="U11">
        <v>0.40913601150360535</v>
      </c>
      <c r="V11">
        <v>94.31235588075333</v>
      </c>
      <c r="W11">
        <v>95.138914309024827</v>
      </c>
      <c r="X11">
        <v>93.485797452481833</v>
      </c>
      <c r="Y11">
        <v>0.82655842827149684</v>
      </c>
      <c r="Z11">
        <v>0.92791776104865797</v>
      </c>
      <c r="AA11">
        <f t="shared" si="3"/>
        <v>92.791776104865804</v>
      </c>
      <c r="AB11">
        <v>0.93599160932251502</v>
      </c>
      <c r="AC11">
        <v>0.91984391277480093</v>
      </c>
      <c r="AD11">
        <v>8.0738482738570427E-3</v>
      </c>
      <c r="AE11">
        <f t="shared" si="4"/>
        <v>0.80738482738570427</v>
      </c>
      <c r="AG11">
        <v>1067946</v>
      </c>
      <c r="AH11">
        <v>1067946</v>
      </c>
      <c r="AI11">
        <v>0</v>
      </c>
      <c r="AJ11">
        <v>0.28365325927734381</v>
      </c>
      <c r="AK11">
        <v>16.084548950195309</v>
      </c>
      <c r="AL11">
        <v>4.0738906860351563</v>
      </c>
      <c r="AM11">
        <v>20.442092895507809</v>
      </c>
    </row>
    <row r="12" spans="1:42" x14ac:dyDescent="0.3">
      <c r="A12" t="s">
        <v>8</v>
      </c>
      <c r="B12">
        <v>1582.894549369812</v>
      </c>
      <c r="C12">
        <v>1591.7233541000001</v>
      </c>
      <c r="D12">
        <v>1574.065744639624</v>
      </c>
      <c r="E12">
        <v>8.8288047301880397</v>
      </c>
      <c r="F12">
        <v>15.5012526512146</v>
      </c>
      <c r="G12">
        <v>15.793583113699826</v>
      </c>
      <c r="H12">
        <v>15.208922188729373</v>
      </c>
      <c r="I12">
        <v>0.29233046248522676</v>
      </c>
      <c r="J12">
        <v>745984</v>
      </c>
      <c r="K12">
        <f t="shared" si="0"/>
        <v>0.74598399999999998</v>
      </c>
      <c r="L12">
        <v>62728556</v>
      </c>
      <c r="M12">
        <f t="shared" si="1"/>
        <v>62.728555999999998</v>
      </c>
      <c r="N12">
        <v>62795143</v>
      </c>
      <c r="O12">
        <v>62661969</v>
      </c>
      <c r="P12">
        <v>66587</v>
      </c>
      <c r="Q12">
        <f t="shared" si="2"/>
        <v>6.6586999999999993E-2</v>
      </c>
      <c r="R12">
        <v>98.724309000708715</v>
      </c>
      <c r="S12">
        <v>99.474813091355657</v>
      </c>
      <c r="T12">
        <v>97.973804910061773</v>
      </c>
      <c r="U12">
        <v>0.75050409064694179</v>
      </c>
      <c r="V12">
        <v>97.353223730915232</v>
      </c>
      <c r="W12">
        <v>97.750015183224704</v>
      </c>
      <c r="X12">
        <v>96.95643227860576</v>
      </c>
      <c r="Y12">
        <v>0.39679145230947199</v>
      </c>
      <c r="Z12">
        <v>0.9819858166000045</v>
      </c>
      <c r="AA12">
        <f t="shared" si="3"/>
        <v>98.198581660000457</v>
      </c>
      <c r="AB12">
        <v>0.98227144887921158</v>
      </c>
      <c r="AC12">
        <v>0.98170018432079742</v>
      </c>
      <c r="AD12">
        <v>2.8563227920708201E-4</v>
      </c>
      <c r="AE12">
        <f t="shared" si="4"/>
        <v>2.8563227920708201E-2</v>
      </c>
      <c r="AG12">
        <v>46250</v>
      </c>
      <c r="AH12">
        <v>46250</v>
      </c>
      <c r="AI12">
        <v>0</v>
      </c>
      <c r="AJ12">
        <v>9.72747802734375E-3</v>
      </c>
      <c r="AK12">
        <v>0.1316680908203125</v>
      </c>
      <c r="AL12">
        <v>0.17642974853515619</v>
      </c>
      <c r="AM12">
        <v>0.3178253173828125</v>
      </c>
    </row>
    <row r="13" spans="1:42" x14ac:dyDescent="0.3">
      <c r="A13" t="s">
        <v>9</v>
      </c>
      <c r="B13">
        <v>715.18433165550232</v>
      </c>
      <c r="C13">
        <v>722.12011970000003</v>
      </c>
      <c r="D13">
        <v>708.24854361100461</v>
      </c>
      <c r="E13">
        <v>6.9357880444977127</v>
      </c>
      <c r="F13">
        <v>10.96569871902466</v>
      </c>
      <c r="G13">
        <v>12.55282198059405</v>
      </c>
      <c r="H13">
        <v>9.3785754574552698</v>
      </c>
      <c r="I13">
        <v>1.5871232615693902</v>
      </c>
      <c r="J13">
        <v>740864</v>
      </c>
      <c r="K13">
        <f t="shared" si="0"/>
        <v>0.74086399999999997</v>
      </c>
      <c r="L13">
        <v>62727708</v>
      </c>
      <c r="M13">
        <f t="shared" si="1"/>
        <v>62.727708</v>
      </c>
      <c r="N13">
        <v>62753487</v>
      </c>
      <c r="O13">
        <v>62701929</v>
      </c>
      <c r="P13">
        <v>25779</v>
      </c>
      <c r="Q13">
        <f t="shared" si="2"/>
        <v>2.5779E-2</v>
      </c>
      <c r="R13">
        <v>97.586986601869668</v>
      </c>
      <c r="S13">
        <v>97.647227533503028</v>
      </c>
      <c r="T13">
        <v>97.526745670236309</v>
      </c>
      <c r="U13">
        <v>6.0240931633359196E-2</v>
      </c>
      <c r="V13">
        <v>92.19810243173464</v>
      </c>
      <c r="W13">
        <v>92.458594213674246</v>
      </c>
      <c r="X13">
        <v>91.937610649795033</v>
      </c>
      <c r="Y13">
        <v>0.26049178193960643</v>
      </c>
      <c r="Z13">
        <v>0.96585842497032759</v>
      </c>
      <c r="AA13">
        <f t="shared" si="3"/>
        <v>96.585842497032758</v>
      </c>
      <c r="AB13">
        <v>0.96787457772031804</v>
      </c>
      <c r="AC13">
        <v>0.96384227222033714</v>
      </c>
      <c r="AD13">
        <v>2.0161527499904519E-3</v>
      </c>
      <c r="AE13">
        <f t="shared" si="4"/>
        <v>0.20161527499904519</v>
      </c>
      <c r="AG13">
        <v>61370</v>
      </c>
      <c r="AH13">
        <v>61370</v>
      </c>
      <c r="AI13">
        <v>0</v>
      </c>
      <c r="AJ13">
        <v>3.8909912109375E-4</v>
      </c>
      <c r="AK13">
        <v>1.93023681640625E-2</v>
      </c>
      <c r="AL13">
        <v>0.23410797119140619</v>
      </c>
      <c r="AM13">
        <v>0.2537994384765625</v>
      </c>
    </row>
    <row r="14" spans="1:42" x14ac:dyDescent="0.3">
      <c r="A14" t="s">
        <v>10</v>
      </c>
      <c r="B14">
        <v>4546.0963170528412</v>
      </c>
      <c r="C14">
        <v>4551.1632769999997</v>
      </c>
      <c r="D14">
        <v>4541.0293571056827</v>
      </c>
      <c r="E14">
        <v>5.0669599471584661</v>
      </c>
      <c r="F14">
        <v>42.097924947738647</v>
      </c>
      <c r="G14">
        <v>42.990996079315885</v>
      </c>
      <c r="H14">
        <v>41.20485381616141</v>
      </c>
      <c r="I14">
        <v>0.89307113157723705</v>
      </c>
      <c r="J14">
        <v>2678272</v>
      </c>
      <c r="K14">
        <f t="shared" si="0"/>
        <v>2.6782720000000002</v>
      </c>
      <c r="L14">
        <v>62707524</v>
      </c>
      <c r="M14">
        <f t="shared" si="1"/>
        <v>62.707523999999999</v>
      </c>
      <c r="N14">
        <v>62721435</v>
      </c>
      <c r="O14">
        <v>62693613</v>
      </c>
      <c r="P14">
        <v>13911</v>
      </c>
      <c r="Q14">
        <f t="shared" si="2"/>
        <v>1.3911E-2</v>
      </c>
      <c r="R14">
        <v>98.366575545881005</v>
      </c>
      <c r="S14">
        <v>98.978310304342074</v>
      </c>
      <c r="T14">
        <v>97.754840787419937</v>
      </c>
      <c r="U14">
        <v>0.6117347584610684</v>
      </c>
      <c r="V14">
        <v>96.906409497972533</v>
      </c>
      <c r="W14">
        <v>97.713216293594797</v>
      </c>
      <c r="X14">
        <v>96.099602702350268</v>
      </c>
      <c r="Y14">
        <v>0.80680679562226487</v>
      </c>
      <c r="Z14">
        <v>0.97697915892926179</v>
      </c>
      <c r="AA14">
        <f t="shared" si="3"/>
        <v>97.697915892926176</v>
      </c>
      <c r="AB14">
        <v>0.97985592735944371</v>
      </c>
      <c r="AC14">
        <v>0.97410239049907987</v>
      </c>
      <c r="AD14">
        <v>2.8767684301819196E-3</v>
      </c>
      <c r="AE14">
        <f t="shared" si="4"/>
        <v>0.28767684301819196</v>
      </c>
      <c r="AG14">
        <v>89306</v>
      </c>
      <c r="AH14">
        <v>89306</v>
      </c>
      <c r="AI14">
        <v>0</v>
      </c>
      <c r="AJ14">
        <v>1.906585693359375E-2</v>
      </c>
      <c r="AK14">
        <v>0.9647979736328125</v>
      </c>
      <c r="AL14">
        <v>0.34067535400390619</v>
      </c>
      <c r="AM14">
        <v>1.3245391845703121</v>
      </c>
    </row>
    <row r="15" spans="1:42" x14ac:dyDescent="0.3">
      <c r="A15" t="s">
        <v>11</v>
      </c>
      <c r="B15">
        <v>2042.9842162132261</v>
      </c>
      <c r="C15">
        <v>2045.621187</v>
      </c>
      <c r="D15">
        <v>2040.3472454264522</v>
      </c>
      <c r="E15">
        <v>2.6369707867738725</v>
      </c>
      <c r="F15">
        <v>23.883764743804932</v>
      </c>
      <c r="G15">
        <v>24.376439219606731</v>
      </c>
      <c r="H15">
        <v>23.391090268003133</v>
      </c>
      <c r="I15">
        <v>0.49267447580179891</v>
      </c>
      <c r="J15">
        <v>484823552</v>
      </c>
      <c r="K15">
        <f t="shared" si="0"/>
        <v>484.82355200000001</v>
      </c>
      <c r="L15">
        <v>62728172</v>
      </c>
      <c r="M15">
        <f t="shared" si="1"/>
        <v>62.728172000000001</v>
      </c>
      <c r="N15">
        <v>62753148</v>
      </c>
      <c r="O15">
        <v>62703196</v>
      </c>
      <c r="P15">
        <v>24976</v>
      </c>
      <c r="Q15">
        <f t="shared" si="2"/>
        <v>2.4976000000000002E-2</v>
      </c>
      <c r="R15">
        <v>82.329317269076299</v>
      </c>
      <c r="S15">
        <v>83.192793079336496</v>
      </c>
      <c r="T15">
        <v>81.465841458816101</v>
      </c>
      <c r="U15">
        <v>0.86347581026019782</v>
      </c>
      <c r="V15">
        <v>47.513116553162142</v>
      </c>
      <c r="W15">
        <v>48.184075780680558</v>
      </c>
      <c r="X15">
        <v>46.842157325643726</v>
      </c>
      <c r="Y15">
        <v>0.67095922751841641</v>
      </c>
      <c r="Z15">
        <v>0.73892086292594605</v>
      </c>
      <c r="AA15">
        <f t="shared" si="3"/>
        <v>73.892086292594598</v>
      </c>
      <c r="AB15">
        <v>0.74521217903916959</v>
      </c>
      <c r="AC15">
        <v>0.73262954681272252</v>
      </c>
      <c r="AD15">
        <v>6.2913161132235329E-3</v>
      </c>
      <c r="AE15">
        <f t="shared" si="4"/>
        <v>0.62913161132235329</v>
      </c>
      <c r="AG15">
        <v>40401620</v>
      </c>
      <c r="AH15">
        <v>40401620</v>
      </c>
      <c r="AI15">
        <v>0</v>
      </c>
      <c r="AJ15">
        <v>3.50189208984375E-3</v>
      </c>
      <c r="AK15">
        <v>0.314849853515625</v>
      </c>
      <c r="AL15">
        <v>154.11994934082031</v>
      </c>
      <c r="AM15">
        <v>154.43830108642581</v>
      </c>
    </row>
    <row r="16" spans="1:42" s="16" customFormat="1" x14ac:dyDescent="0.3">
      <c r="A16" s="16" t="s">
        <v>12</v>
      </c>
      <c r="B16" s="16" t="s">
        <v>151</v>
      </c>
      <c r="K16">
        <f t="shared" si="0"/>
        <v>0</v>
      </c>
      <c r="M16">
        <f t="shared" si="1"/>
        <v>0</v>
      </c>
      <c r="Q16">
        <f t="shared" si="2"/>
        <v>0</v>
      </c>
      <c r="AA16">
        <f t="shared" si="3"/>
        <v>0</v>
      </c>
      <c r="AE16">
        <f t="shared" si="4"/>
        <v>0</v>
      </c>
    </row>
    <row r="17" spans="1:39" x14ac:dyDescent="0.3">
      <c r="A17" s="22" t="s">
        <v>13</v>
      </c>
      <c r="B17">
        <v>12475.028989076611</v>
      </c>
      <c r="C17">
        <v>12500.153109999999</v>
      </c>
      <c r="D17">
        <v>12449.904868153222</v>
      </c>
      <c r="E17">
        <v>25.124120923388546</v>
      </c>
      <c r="F17">
        <v>40.273833036422729</v>
      </c>
      <c r="G17">
        <v>41.100133305754333</v>
      </c>
      <c r="H17">
        <v>39.447532767091126</v>
      </c>
      <c r="I17">
        <v>0.82630026933160394</v>
      </c>
      <c r="J17">
        <v>53145088</v>
      </c>
      <c r="K17">
        <f t="shared" si="0"/>
        <v>53.145088000000001</v>
      </c>
      <c r="L17">
        <v>62733867</v>
      </c>
      <c r="M17">
        <f t="shared" si="1"/>
        <v>62.733866999999996</v>
      </c>
      <c r="N17">
        <v>62763987</v>
      </c>
      <c r="O17">
        <v>62703747</v>
      </c>
      <c r="P17">
        <v>30120</v>
      </c>
      <c r="Q17">
        <f t="shared" si="2"/>
        <v>3.0120000000000001E-2</v>
      </c>
      <c r="R17">
        <v>98.413823360669568</v>
      </c>
      <c r="S17">
        <v>99.048994099998879</v>
      </c>
      <c r="T17">
        <v>97.778652621340257</v>
      </c>
      <c r="U17">
        <v>0.63517073932931112</v>
      </c>
      <c r="V17">
        <v>98.062008332206148</v>
      </c>
      <c r="W17">
        <v>98.955045041328177</v>
      </c>
      <c r="X17">
        <v>97.168971623084119</v>
      </c>
      <c r="Y17">
        <v>0.89303670912202904</v>
      </c>
      <c r="Z17">
        <v>0.97768020809079825</v>
      </c>
      <c r="AA17">
        <f t="shared" si="3"/>
        <v>97.768020809079829</v>
      </c>
      <c r="AB17">
        <v>0.98572464530687975</v>
      </c>
      <c r="AC17">
        <v>0.96963577087471675</v>
      </c>
      <c r="AD17">
        <v>8.0444372160815014E-3</v>
      </c>
      <c r="AE17">
        <f t="shared" si="4"/>
        <v>0.80444372160815014</v>
      </c>
      <c r="AG17">
        <v>4354672</v>
      </c>
      <c r="AH17">
        <v>4354672</v>
      </c>
      <c r="AI17">
        <v>0</v>
      </c>
      <c r="AJ17">
        <v>3.151702880859375E-2</v>
      </c>
      <c r="AK17">
        <v>0.1424560546875</v>
      </c>
      <c r="AL17">
        <v>16.61175537109375</v>
      </c>
      <c r="AM17">
        <v>16.78572845458984</v>
      </c>
    </row>
    <row r="18" spans="1:39" x14ac:dyDescent="0.3">
      <c r="A18" s="22" t="s">
        <v>14</v>
      </c>
      <c r="B18">
        <v>15979.127405405039</v>
      </c>
      <c r="C18">
        <v>16001.11873</v>
      </c>
      <c r="D18">
        <v>15957.136080810078</v>
      </c>
      <c r="E18">
        <v>21.991324594961043</v>
      </c>
      <c r="F18">
        <v>15.0905659198761</v>
      </c>
      <c r="G18">
        <v>15.340891011603361</v>
      </c>
      <c r="H18">
        <v>14.84024082814884</v>
      </c>
      <c r="I18">
        <v>0.25032509172726058</v>
      </c>
      <c r="J18">
        <v>108032</v>
      </c>
      <c r="K18">
        <f t="shared" si="0"/>
        <v>0.108032</v>
      </c>
      <c r="L18">
        <v>62734475</v>
      </c>
      <c r="M18">
        <f t="shared" si="1"/>
        <v>62.734475000000003</v>
      </c>
      <c r="N18">
        <v>62801387</v>
      </c>
      <c r="O18">
        <v>62667563</v>
      </c>
      <c r="P18">
        <v>66912</v>
      </c>
      <c r="Q18">
        <f t="shared" si="2"/>
        <v>6.6911999999999999E-2</v>
      </c>
      <c r="R18">
        <v>99.001046201613178</v>
      </c>
      <c r="S18">
        <v>99.319980978852627</v>
      </c>
      <c r="T18">
        <v>98.68211142437373</v>
      </c>
      <c r="U18">
        <v>0.31893477723944841</v>
      </c>
      <c r="V18">
        <v>97.132404218596434</v>
      </c>
      <c r="W18">
        <v>97.311488544836791</v>
      </c>
      <c r="X18">
        <v>96.953319892356078</v>
      </c>
      <c r="Y18">
        <v>0.17908432624035697</v>
      </c>
      <c r="Z18">
        <v>0.98586228537130505</v>
      </c>
      <c r="AA18">
        <f t="shared" si="3"/>
        <v>98.586228537130509</v>
      </c>
      <c r="AB18">
        <v>0.98778713640987237</v>
      </c>
      <c r="AC18">
        <v>0.98393743433273773</v>
      </c>
      <c r="AD18">
        <v>1.9248510385673212E-3</v>
      </c>
      <c r="AE18">
        <f t="shared" si="4"/>
        <v>0.19248510385673212</v>
      </c>
      <c r="AG18">
        <v>5635</v>
      </c>
      <c r="AH18">
        <v>5635</v>
      </c>
      <c r="AI18">
        <v>0</v>
      </c>
      <c r="AJ18">
        <v>3.8909912109375E-4</v>
      </c>
      <c r="AK18">
        <v>9.22088623046875E-2</v>
      </c>
      <c r="AL18">
        <v>2.1495819091796878E-2</v>
      </c>
      <c r="AM18">
        <v>0.1140937805175781</v>
      </c>
    </row>
    <row r="19" spans="1:39" x14ac:dyDescent="0.3">
      <c r="A19" s="22" t="s">
        <v>15</v>
      </c>
      <c r="B19">
        <v>1325.8089866638179</v>
      </c>
      <c r="C19">
        <v>1328.7983320000001</v>
      </c>
      <c r="D19">
        <v>1322.8196413276357</v>
      </c>
      <c r="E19">
        <v>2.9893453361821685</v>
      </c>
      <c r="F19">
        <v>24.1354660987854</v>
      </c>
      <c r="G19">
        <v>24.750118959810429</v>
      </c>
      <c r="H19">
        <v>23.520813237760372</v>
      </c>
      <c r="I19">
        <v>0.61465286102502859</v>
      </c>
      <c r="J19">
        <v>1882112</v>
      </c>
      <c r="K19">
        <f t="shared" si="0"/>
        <v>1.882112</v>
      </c>
      <c r="L19">
        <v>62733939</v>
      </c>
      <c r="M19">
        <f t="shared" si="1"/>
        <v>62.733938999999999</v>
      </c>
      <c r="N19">
        <v>62786487</v>
      </c>
      <c r="O19">
        <v>62681391</v>
      </c>
      <c r="P19">
        <v>52548</v>
      </c>
      <c r="Q19">
        <f t="shared" si="2"/>
        <v>5.2547999999999997E-2</v>
      </c>
      <c r="R19">
        <v>99.065168235969082</v>
      </c>
      <c r="S19">
        <v>99.230160060399783</v>
      </c>
      <c r="T19">
        <v>98.900176411538382</v>
      </c>
      <c r="U19">
        <v>0.16499182443070026</v>
      </c>
      <c r="V19">
        <v>97.316313621729861</v>
      </c>
      <c r="W19">
        <v>97.50540511362189</v>
      </c>
      <c r="X19">
        <v>97.127222129837833</v>
      </c>
      <c r="Y19">
        <v>0.18909149189202878</v>
      </c>
      <c r="Z19">
        <v>0.98677056689630627</v>
      </c>
      <c r="AA19">
        <f t="shared" si="3"/>
        <v>98.677056689630632</v>
      </c>
      <c r="AB19">
        <v>0.99321743645909244</v>
      </c>
      <c r="AC19">
        <v>0.98032369733352009</v>
      </c>
      <c r="AD19">
        <v>6.4468695627861727E-3</v>
      </c>
      <c r="AE19">
        <f t="shared" si="4"/>
        <v>0.64468695627861727</v>
      </c>
      <c r="AG19">
        <v>78346</v>
      </c>
      <c r="AH19">
        <v>78346</v>
      </c>
      <c r="AI19">
        <v>0</v>
      </c>
      <c r="AJ19">
        <v>3.8909912109375E-4</v>
      </c>
      <c r="AK19">
        <v>2.53143310546875E-2</v>
      </c>
      <c r="AL19">
        <v>0.29886627197265619</v>
      </c>
      <c r="AM19">
        <v>0.3245697021484375</v>
      </c>
    </row>
    <row r="20" spans="1:39" s="22" customFormat="1" x14ac:dyDescent="0.3">
      <c r="A20" s="22" t="s">
        <v>104</v>
      </c>
      <c r="B20" s="22">
        <v>42162.471107006073</v>
      </c>
      <c r="C20" s="22">
        <v>42197.800150000003</v>
      </c>
      <c r="D20" s="22">
        <v>42127.142064012143</v>
      </c>
      <c r="E20" s="22">
        <v>35.329042993929761</v>
      </c>
      <c r="F20" s="22">
        <v>806.02157688140869</v>
      </c>
      <c r="G20" s="22">
        <v>806.71600036676421</v>
      </c>
      <c r="H20" s="22">
        <v>805.32715339605318</v>
      </c>
      <c r="I20" s="22">
        <v>0.69442348535551446</v>
      </c>
      <c r="J20" s="22">
        <v>7552084992</v>
      </c>
      <c r="K20">
        <f t="shared" si="0"/>
        <v>7552.0849920000001</v>
      </c>
      <c r="L20" s="22">
        <v>62785755</v>
      </c>
      <c r="M20">
        <f t="shared" si="1"/>
        <v>62.785755000000002</v>
      </c>
      <c r="N20" s="22">
        <v>62820498</v>
      </c>
      <c r="O20" s="22">
        <v>62751012</v>
      </c>
      <c r="P20" s="22">
        <v>34743</v>
      </c>
      <c r="Q20">
        <f t="shared" si="2"/>
        <v>3.4743000000000003E-2</v>
      </c>
      <c r="R20" s="22">
        <v>95.369714150720526</v>
      </c>
      <c r="S20" s="22">
        <v>96.327868915926956</v>
      </c>
      <c r="T20" s="22">
        <v>94.411559385514096</v>
      </c>
      <c r="U20" s="22">
        <v>0.95815476520643017</v>
      </c>
      <c r="V20" s="22">
        <v>95.134974930560631</v>
      </c>
      <c r="W20" s="22">
        <v>95.217160906853195</v>
      </c>
      <c r="X20" s="22">
        <v>95.052788954268067</v>
      </c>
      <c r="Y20" s="22">
        <v>8.2185976292564078E-2</v>
      </c>
      <c r="Z20" s="22">
        <v>0.93570142931584754</v>
      </c>
      <c r="AA20">
        <f t="shared" si="3"/>
        <v>93.570142931584755</v>
      </c>
      <c r="AB20">
        <v>0.93921728005923866</v>
      </c>
      <c r="AC20">
        <v>0.93218557857245643</v>
      </c>
      <c r="AD20">
        <v>3.5158507433911135E-3</v>
      </c>
      <c r="AE20">
        <f t="shared" si="4"/>
        <v>0.35158507433911135</v>
      </c>
      <c r="AG20" s="22">
        <v>377396602</v>
      </c>
      <c r="AH20" s="22">
        <v>377396602</v>
      </c>
      <c r="AI20" s="22">
        <v>0</v>
      </c>
      <c r="AJ20" s="22">
        <v>0.24318695068359381</v>
      </c>
      <c r="AK20" s="22">
        <v>23.475662231445309</v>
      </c>
      <c r="AL20" s="22">
        <v>1439.653785705566</v>
      </c>
      <c r="AM20" s="22">
        <v>1463.3726348876951</v>
      </c>
    </row>
    <row r="21" spans="1:39" x14ac:dyDescent="0.3">
      <c r="A21" t="s">
        <v>105</v>
      </c>
      <c r="B21">
        <v>836.09249711036682</v>
      </c>
      <c r="C21">
        <v>839.15783009999996</v>
      </c>
      <c r="D21">
        <v>833.02716412073369</v>
      </c>
      <c r="E21">
        <v>3.0653329896331343</v>
      </c>
      <c r="F21">
        <v>25.47446608543396</v>
      </c>
      <c r="G21">
        <v>27.134969843663622</v>
      </c>
      <c r="H21">
        <v>23.813962327204298</v>
      </c>
      <c r="I21">
        <v>1.6605037582296625</v>
      </c>
      <c r="J21">
        <v>40355328</v>
      </c>
      <c r="K21">
        <f t="shared" si="0"/>
        <v>40.355328</v>
      </c>
      <c r="L21">
        <v>62762620</v>
      </c>
      <c r="M21">
        <f t="shared" si="1"/>
        <v>62.762619999999998</v>
      </c>
      <c r="N21">
        <v>62813540</v>
      </c>
      <c r="O21">
        <v>62711700</v>
      </c>
      <c r="P21">
        <v>50920</v>
      </c>
      <c r="Q21">
        <f t="shared" si="2"/>
        <v>5.092E-2</v>
      </c>
      <c r="R21">
        <v>99.227160743815602</v>
      </c>
      <c r="S21">
        <v>99.839649317588155</v>
      </c>
      <c r="T21">
        <v>98.61467217004305</v>
      </c>
      <c r="U21">
        <v>0.61248857377255206</v>
      </c>
      <c r="V21">
        <v>98.408351921346409</v>
      </c>
      <c r="W21">
        <v>98.476871382220835</v>
      </c>
      <c r="X21">
        <v>98.339832460471982</v>
      </c>
      <c r="Y21">
        <v>6.8519460874426841E-2</v>
      </c>
      <c r="Z21">
        <v>0.98907779083100855</v>
      </c>
      <c r="AA21">
        <f t="shared" si="3"/>
        <v>98.907779083100849</v>
      </c>
      <c r="AB21">
        <v>0.99044585079555469</v>
      </c>
      <c r="AC21">
        <v>0.98770973086646241</v>
      </c>
      <c r="AD21">
        <v>1.3680599645461422E-3</v>
      </c>
      <c r="AE21">
        <f t="shared" si="4"/>
        <v>0.13680599645461422</v>
      </c>
      <c r="AG21">
        <v>1985550</v>
      </c>
      <c r="AH21">
        <v>1985550</v>
      </c>
      <c r="AI21">
        <v>0</v>
      </c>
      <c r="AJ21">
        <v>3.50189208984375E-3</v>
      </c>
      <c r="AK21">
        <v>1.6100311279296879</v>
      </c>
      <c r="AL21">
        <v>7.5742721557617188</v>
      </c>
      <c r="AM21">
        <v>9.18780517578125</v>
      </c>
    </row>
    <row r="22" spans="1:39" x14ac:dyDescent="0.3">
      <c r="A22" t="s">
        <v>106</v>
      </c>
      <c r="B22">
        <v>1710.491973638535</v>
      </c>
      <c r="C22">
        <v>1718.5018112</v>
      </c>
      <c r="D22">
        <v>1702.48213607707</v>
      </c>
      <c r="E22">
        <v>8.0098375614650195</v>
      </c>
      <c r="F22">
        <v>24.209625959396359</v>
      </c>
      <c r="G22">
        <v>24.801340905360853</v>
      </c>
      <c r="H22">
        <v>23.617911013431865</v>
      </c>
      <c r="I22">
        <v>0.59171494596449392</v>
      </c>
      <c r="J22">
        <v>18624512</v>
      </c>
      <c r="K22">
        <f t="shared" si="0"/>
        <v>18.624511999999999</v>
      </c>
      <c r="L22">
        <v>62727548</v>
      </c>
      <c r="M22">
        <f t="shared" si="1"/>
        <v>62.727547999999999</v>
      </c>
      <c r="N22">
        <v>62897534</v>
      </c>
      <c r="O22">
        <v>62557562</v>
      </c>
      <c r="P22">
        <v>169986</v>
      </c>
      <c r="Q22">
        <f t="shared" si="2"/>
        <v>0.169986</v>
      </c>
      <c r="R22">
        <v>98.477945395025486</v>
      </c>
      <c r="S22">
        <v>98.859485910122245</v>
      </c>
      <c r="T22">
        <v>98.096404879928727</v>
      </c>
      <c r="U22">
        <v>0.38154051509675924</v>
      </c>
      <c r="V22">
        <v>98.214017868210917</v>
      </c>
      <c r="W22">
        <v>99.030627020938496</v>
      </c>
      <c r="X22">
        <v>97.397408715483337</v>
      </c>
      <c r="Y22">
        <v>0.81660915272757961</v>
      </c>
      <c r="Z22">
        <v>0.97858088534019039</v>
      </c>
      <c r="AA22">
        <f t="shared" si="3"/>
        <v>97.858088534019032</v>
      </c>
      <c r="AB22">
        <v>0.98401842176304544</v>
      </c>
      <c r="AC22">
        <v>0.97314334891733534</v>
      </c>
      <c r="AD22">
        <v>5.4375364228550493E-3</v>
      </c>
      <c r="AE22">
        <f t="shared" si="4"/>
        <v>0.54375364228550493</v>
      </c>
      <c r="AG22">
        <v>877210</v>
      </c>
      <c r="AH22">
        <v>877210</v>
      </c>
      <c r="AI22">
        <v>0</v>
      </c>
      <c r="AJ22">
        <v>3.151702880859375E-2</v>
      </c>
      <c r="AK22">
        <v>0.1381683349609375</v>
      </c>
      <c r="AL22">
        <v>3.3462905883789058</v>
      </c>
      <c r="AM22">
        <v>3.5159759521484379</v>
      </c>
    </row>
    <row r="40" spans="10:11" x14ac:dyDescent="0.3">
      <c r="J40" t="s">
        <v>59</v>
      </c>
    </row>
    <row r="41" spans="10:11" x14ac:dyDescent="0.3">
      <c r="J41" s="5" t="s">
        <v>66</v>
      </c>
      <c r="K41" s="5"/>
    </row>
    <row r="42" spans="10:11" x14ac:dyDescent="0.3">
      <c r="J42" s="5" t="s">
        <v>67</v>
      </c>
      <c r="K42" s="5"/>
    </row>
    <row r="43" spans="10:11" x14ac:dyDescent="0.3">
      <c r="J43" s="5" t="s">
        <v>68</v>
      </c>
      <c r="K43" s="5"/>
    </row>
    <row r="44" spans="10:11" x14ac:dyDescent="0.3">
      <c r="J44" s="5" t="s">
        <v>69</v>
      </c>
      <c r="K44" s="5"/>
    </row>
    <row r="45" spans="10:11" x14ac:dyDescent="0.3">
      <c r="J45" s="5" t="s">
        <v>70</v>
      </c>
      <c r="K45" s="5"/>
    </row>
    <row r="46" spans="10:11" x14ac:dyDescent="0.3">
      <c r="J46" s="5" t="s">
        <v>71</v>
      </c>
      <c r="K46" s="5"/>
    </row>
    <row r="47" spans="10:11" x14ac:dyDescent="0.3">
      <c r="J47" s="5" t="s">
        <v>72</v>
      </c>
      <c r="K47" s="5"/>
    </row>
    <row r="48" spans="10:11" x14ac:dyDescent="0.3">
      <c r="J48" s="5" t="s">
        <v>73</v>
      </c>
      <c r="K48" s="5"/>
    </row>
    <row r="49" spans="10:11" x14ac:dyDescent="0.3">
      <c r="J49" s="5" t="s">
        <v>74</v>
      </c>
      <c r="K49" s="5"/>
    </row>
  </sheetData>
  <mergeCells count="3">
    <mergeCell ref="B1:I1"/>
    <mergeCell ref="J1:P1"/>
    <mergeCell ref="AG1:AP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82CC-BCC8-4F44-B5E2-44CF068EF94B}">
  <dimension ref="A1:AM58"/>
  <sheetViews>
    <sheetView topLeftCell="A10" workbookViewId="0">
      <selection activeCell="AH36" sqref="AH36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20" t="s">
        <v>118</v>
      </c>
      <c r="C2" s="20"/>
      <c r="D2" s="20"/>
      <c r="E2" s="20"/>
      <c r="F2" s="20" t="s">
        <v>118</v>
      </c>
      <c r="G2" s="20"/>
      <c r="H2" s="20"/>
      <c r="I2" s="20"/>
      <c r="J2" s="20" t="s">
        <v>143</v>
      </c>
      <c r="K2" s="20" t="s">
        <v>118</v>
      </c>
      <c r="L2" s="20"/>
      <c r="M2" s="20"/>
      <c r="N2" s="2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s="21" t="s">
        <v>0</v>
      </c>
      <c r="B4">
        <v>75.725172678629562</v>
      </c>
      <c r="C4">
        <v>76.468057612560756</v>
      </c>
      <c r="D4">
        <v>74.982287744698354</v>
      </c>
      <c r="E4">
        <v>0.74288493393120092</v>
      </c>
      <c r="F4">
        <v>586.18921860059106</v>
      </c>
      <c r="G4">
        <v>587.26825829579184</v>
      </c>
      <c r="H4">
        <v>585.11017890539028</v>
      </c>
      <c r="I4">
        <v>1.0790396952007768</v>
      </c>
      <c r="K4">
        <v>208301</v>
      </c>
      <c r="L4">
        <v>209540.16398621444</v>
      </c>
      <c r="M4">
        <v>207061.83601378556</v>
      </c>
      <c r="N4">
        <v>1239.1639862144511</v>
      </c>
      <c r="O4">
        <v>76.305127006389284</v>
      </c>
      <c r="P4">
        <v>76.436850349849522</v>
      </c>
      <c r="Q4">
        <v>76.173403662929047</v>
      </c>
      <c r="R4">
        <v>0.13172334346023007</v>
      </c>
      <c r="S4">
        <v>61.686594618577921</v>
      </c>
      <c r="T4">
        <v>61.816585808032414</v>
      </c>
      <c r="U4">
        <v>61.556603429123427</v>
      </c>
      <c r="V4">
        <v>0.12999118945448984</v>
      </c>
      <c r="W4">
        <v>0.66515153710491859</v>
      </c>
      <c r="X4">
        <f>W4*100</f>
        <v>66.515153710491859</v>
      </c>
      <c r="Y4">
        <v>0.66669736039718197</v>
      </c>
      <c r="Z4">
        <v>0.66360571381265521</v>
      </c>
      <c r="AA4">
        <v>1.5458232922633264E-3</v>
      </c>
      <c r="AB4">
        <f>AA4*100</f>
        <v>0.15458232922633264</v>
      </c>
    </row>
    <row r="5" spans="1:39" x14ac:dyDescent="0.3">
      <c r="A5" s="21" t="s">
        <v>1</v>
      </c>
      <c r="C5">
        <v>0</v>
      </c>
      <c r="D5">
        <v>0</v>
      </c>
      <c r="E5">
        <v>0</v>
      </c>
      <c r="F5">
        <v>162.94289509455359</v>
      </c>
      <c r="G5">
        <v>169.24311199612885</v>
      </c>
      <c r="H5">
        <v>156.64267819297834</v>
      </c>
      <c r="I5">
        <v>6.3002169015752543</v>
      </c>
      <c r="K5">
        <v>209487</v>
      </c>
      <c r="L5">
        <v>213462.65112243799</v>
      </c>
      <c r="M5">
        <v>205511.34887756201</v>
      </c>
      <c r="N5">
        <v>3975.6511224379938</v>
      </c>
      <c r="O5">
        <v>92.738039582359363</v>
      </c>
      <c r="P5">
        <v>95.156594445956273</v>
      </c>
      <c r="Q5">
        <v>90.319484718762453</v>
      </c>
      <c r="R5">
        <v>2.418554863596917</v>
      </c>
      <c r="S5">
        <v>89.849096364037862</v>
      </c>
      <c r="T5">
        <v>93.300053011714198</v>
      </c>
      <c r="U5">
        <v>86.398139716361527</v>
      </c>
      <c r="V5">
        <v>3.4509566476763283</v>
      </c>
      <c r="W5">
        <v>0.90308072747356671</v>
      </c>
      <c r="X5">
        <f t="shared" ref="X5:X22" si="0">W5*100</f>
        <v>90.308072747356675</v>
      </c>
      <c r="Y5">
        <v>0.9356170726140034</v>
      </c>
      <c r="Z5">
        <v>0.87054438233313003</v>
      </c>
      <c r="AA5">
        <v>3.2536345140436629E-2</v>
      </c>
      <c r="AB5">
        <f t="shared" ref="AB5:AB22" si="1">AA5*100</f>
        <v>3.2536345140436627</v>
      </c>
    </row>
    <row r="6" spans="1:39" x14ac:dyDescent="0.3">
      <c r="A6" s="21" t="s">
        <v>2</v>
      </c>
      <c r="B6">
        <v>16.018546342849731</v>
      </c>
      <c r="C6">
        <v>19.345155037712253</v>
      </c>
      <c r="D6">
        <v>12.691937647987213</v>
      </c>
      <c r="E6">
        <v>3.3266086948625198</v>
      </c>
      <c r="F6">
        <v>0.27685856819152832</v>
      </c>
      <c r="G6">
        <v>0.27811053122427326</v>
      </c>
      <c r="H6">
        <v>0.27560660515878338</v>
      </c>
      <c r="I6">
        <v>1.2519630327449405E-3</v>
      </c>
      <c r="J6">
        <v>0</v>
      </c>
      <c r="K6">
        <v>207629</v>
      </c>
      <c r="L6">
        <v>207629</v>
      </c>
      <c r="M6">
        <v>207629</v>
      </c>
      <c r="N6">
        <v>0</v>
      </c>
      <c r="O6">
        <v>79.741312139629102</v>
      </c>
      <c r="P6">
        <v>80.236663730172495</v>
      </c>
      <c r="Q6">
        <v>79.245960549085709</v>
      </c>
      <c r="R6">
        <v>0.49535159054340028</v>
      </c>
      <c r="S6">
        <v>69.448597300882057</v>
      </c>
      <c r="T6">
        <v>69.790032139899182</v>
      </c>
      <c r="U6">
        <v>69.107162461864931</v>
      </c>
      <c r="V6">
        <v>0.34143483901711846</v>
      </c>
      <c r="W6">
        <v>0.72360190660215373</v>
      </c>
      <c r="X6">
        <f t="shared" si="0"/>
        <v>72.36019066021538</v>
      </c>
      <c r="Y6">
        <v>0.72937604695286617</v>
      </c>
      <c r="Z6">
        <v>0.71782776625144129</v>
      </c>
      <c r="AA6">
        <v>5.7741403507124422E-3</v>
      </c>
      <c r="AB6">
        <f t="shared" si="1"/>
        <v>0.57741403507124422</v>
      </c>
    </row>
    <row r="7" spans="1:39" x14ac:dyDescent="0.3">
      <c r="A7" s="21" t="s">
        <v>3</v>
      </c>
      <c r="B7">
        <v>20.913175582885739</v>
      </c>
      <c r="C7">
        <v>22.13374634448709</v>
      </c>
      <c r="D7">
        <v>19.692604821284387</v>
      </c>
      <c r="E7">
        <v>1.2205707616013513</v>
      </c>
      <c r="F7">
        <v>84.048813104629517</v>
      </c>
      <c r="G7">
        <v>85.828710941595361</v>
      </c>
      <c r="H7">
        <v>82.268915267663672</v>
      </c>
      <c r="I7">
        <v>1.7798978369658442</v>
      </c>
      <c r="J7">
        <v>0</v>
      </c>
      <c r="K7">
        <v>210351.66666666669</v>
      </c>
      <c r="L7">
        <v>211235.1446938751</v>
      </c>
      <c r="M7">
        <v>209468.18863945827</v>
      </c>
      <c r="N7">
        <v>883.47802720840264</v>
      </c>
      <c r="O7">
        <v>90.934237182484026</v>
      </c>
      <c r="P7">
        <v>91.177729628436026</v>
      </c>
      <c r="Q7">
        <v>90.690744736532025</v>
      </c>
      <c r="R7">
        <v>0.24349244595200759</v>
      </c>
      <c r="S7">
        <v>88.77856351849023</v>
      </c>
      <c r="T7">
        <v>88.923457225688026</v>
      </c>
      <c r="U7">
        <v>88.633669811292435</v>
      </c>
      <c r="V7">
        <v>0.14489370719778805</v>
      </c>
      <c r="W7">
        <v>0.87828516186355043</v>
      </c>
      <c r="X7">
        <f t="shared" si="0"/>
        <v>87.828516186355046</v>
      </c>
      <c r="Y7">
        <v>0.88157046364155489</v>
      </c>
      <c r="Z7">
        <v>0.87499986008554598</v>
      </c>
      <c r="AA7">
        <v>3.2853017780044569E-3</v>
      </c>
      <c r="AB7">
        <f t="shared" si="1"/>
        <v>0.32853017780044569</v>
      </c>
    </row>
    <row r="8" spans="1:39" x14ac:dyDescent="0.3">
      <c r="A8" s="21" t="s">
        <v>4</v>
      </c>
      <c r="B8">
        <v>275.81241122881568</v>
      </c>
      <c r="C8">
        <v>277.46536687382581</v>
      </c>
      <c r="D8">
        <v>274.1594555838056</v>
      </c>
      <c r="E8">
        <v>1.6529556450101097</v>
      </c>
      <c r="F8">
        <v>2.6439561049143472</v>
      </c>
      <c r="G8">
        <v>2.6891430191897783</v>
      </c>
      <c r="H8">
        <v>2.5987691906389161</v>
      </c>
      <c r="I8">
        <v>4.5186914275431311E-2</v>
      </c>
      <c r="J8">
        <v>340339712</v>
      </c>
      <c r="K8">
        <v>16631107</v>
      </c>
      <c r="L8">
        <v>16634824.491958644</v>
      </c>
      <c r="M8">
        <v>16627389.508041356</v>
      </c>
      <c r="N8">
        <v>3717.4919586451724</v>
      </c>
      <c r="O8">
        <v>95.885928003740062</v>
      </c>
      <c r="P8">
        <v>96.75342867888898</v>
      </c>
      <c r="Q8">
        <v>95.018427328591144</v>
      </c>
      <c r="R8">
        <v>0.86750067514891072</v>
      </c>
      <c r="S8">
        <v>95.519720103796473</v>
      </c>
      <c r="T8">
        <v>96.165724253482665</v>
      </c>
      <c r="U8">
        <v>94.873715954110281</v>
      </c>
      <c r="V8">
        <v>0.64600414968619191</v>
      </c>
      <c r="W8">
        <v>0.94575871254851973</v>
      </c>
      <c r="X8">
        <f t="shared" si="0"/>
        <v>94.575871254851975</v>
      </c>
      <c r="Y8">
        <v>0.95688547201906615</v>
      </c>
      <c r="Z8">
        <v>0.93463195307797331</v>
      </c>
      <c r="AA8">
        <v>1.1126759470546421E-2</v>
      </c>
      <c r="AB8">
        <f t="shared" si="1"/>
        <v>1.1126759470546421</v>
      </c>
      <c r="AD8">
        <v>17016842</v>
      </c>
      <c r="AE8">
        <v>17016842</v>
      </c>
      <c r="AF8">
        <v>0</v>
      </c>
      <c r="AG8">
        <v>3.92913818359375E-4</v>
      </c>
      <c r="AH8">
        <v>6.25762939453125E-2</v>
      </c>
      <c r="AI8">
        <v>64.914100646972656</v>
      </c>
      <c r="AJ8">
        <v>64.977069854736328</v>
      </c>
    </row>
    <row r="9" spans="1:39" x14ac:dyDescent="0.3">
      <c r="A9" s="21" t="s">
        <v>5</v>
      </c>
      <c r="B9">
        <v>426.24319903055829</v>
      </c>
      <c r="C9">
        <v>431.99527876291666</v>
      </c>
      <c r="D9">
        <v>420.49111929819986</v>
      </c>
      <c r="E9">
        <v>5.7520797323583963</v>
      </c>
      <c r="F9">
        <v>3.7257072130839028</v>
      </c>
      <c r="G9">
        <v>4.0839676594151175</v>
      </c>
      <c r="H9">
        <v>3.3674467667526882</v>
      </c>
      <c r="I9">
        <v>0.35826044633121445</v>
      </c>
      <c r="J9">
        <v>441344</v>
      </c>
      <c r="K9">
        <v>16630029.66666667</v>
      </c>
      <c r="L9">
        <v>16634061.682618946</v>
      </c>
      <c r="M9">
        <v>16625997.650714394</v>
      </c>
      <c r="N9">
        <v>4032.0159522751346</v>
      </c>
      <c r="O9">
        <v>96.454729624435103</v>
      </c>
      <c r="P9">
        <v>96.557721446779851</v>
      </c>
      <c r="Q9">
        <v>96.351737802090355</v>
      </c>
      <c r="R9">
        <v>0.10299182234475524</v>
      </c>
      <c r="S9">
        <v>97.934399693146489</v>
      </c>
      <c r="T9">
        <v>98.07690484521143</v>
      </c>
      <c r="U9">
        <v>97.791894541081547</v>
      </c>
      <c r="V9">
        <v>0.14250515206494185</v>
      </c>
      <c r="W9">
        <v>0.95371740878651678</v>
      </c>
      <c r="X9">
        <f t="shared" si="0"/>
        <v>95.371740878651678</v>
      </c>
      <c r="Y9">
        <v>0.95503243793385406</v>
      </c>
      <c r="Z9">
        <v>0.95240237963917951</v>
      </c>
      <c r="AA9">
        <v>1.3150291473372766E-3</v>
      </c>
      <c r="AB9">
        <f t="shared" si="1"/>
        <v>0.13150291473372766</v>
      </c>
      <c r="AD9">
        <v>35530</v>
      </c>
      <c r="AE9">
        <v>35530</v>
      </c>
      <c r="AF9">
        <v>0</v>
      </c>
      <c r="AG9">
        <v>9.822845458984375E-3</v>
      </c>
      <c r="AH9">
        <v>0.24005889892578119</v>
      </c>
      <c r="AI9">
        <v>0.13553619384765619</v>
      </c>
      <c r="AJ9">
        <v>0.38541793823242188</v>
      </c>
    </row>
    <row r="10" spans="1:39" x14ac:dyDescent="0.3">
      <c r="A10" s="21" t="s">
        <v>6</v>
      </c>
      <c r="B10">
        <v>872.43841012318933</v>
      </c>
      <c r="C10">
        <v>894.34616072465292</v>
      </c>
      <c r="D10">
        <v>850.53065952172562</v>
      </c>
      <c r="E10">
        <v>21.907750601463647</v>
      </c>
      <c r="F10">
        <v>15.63199178377787</v>
      </c>
      <c r="G10">
        <v>16.04683797077103</v>
      </c>
      <c r="H10">
        <v>15.217145596784711</v>
      </c>
      <c r="I10">
        <v>0.41484618699315945</v>
      </c>
      <c r="J10">
        <v>6175232</v>
      </c>
      <c r="K10">
        <v>16629619</v>
      </c>
      <c r="L10">
        <v>16633487.61203067</v>
      </c>
      <c r="M10">
        <v>16625750.38796933</v>
      </c>
      <c r="N10">
        <v>3868.6120306700468</v>
      </c>
      <c r="O10">
        <v>97.120928782920373</v>
      </c>
      <c r="P10">
        <v>98.583205144013689</v>
      </c>
      <c r="Q10">
        <v>95.658652421827057</v>
      </c>
      <c r="R10">
        <v>1.4622763610933163</v>
      </c>
      <c r="S10">
        <v>97.188013234521407</v>
      </c>
      <c r="T10">
        <v>98.603930017559506</v>
      </c>
      <c r="U10">
        <v>95.772096451483307</v>
      </c>
      <c r="V10">
        <v>1.4159167830380994</v>
      </c>
      <c r="W10">
        <v>0.96195330136168422</v>
      </c>
      <c r="X10">
        <f t="shared" si="0"/>
        <v>96.195330136168423</v>
      </c>
      <c r="Y10">
        <v>0.98136206612311105</v>
      </c>
      <c r="Z10">
        <v>0.94254453660025739</v>
      </c>
      <c r="AA10">
        <v>1.9408764761426889E-2</v>
      </c>
      <c r="AB10">
        <f t="shared" si="1"/>
        <v>1.9408764761426889</v>
      </c>
      <c r="AD10">
        <v>265354</v>
      </c>
      <c r="AE10">
        <v>265354</v>
      </c>
      <c r="AF10">
        <v>0</v>
      </c>
      <c r="AG10">
        <v>9.822845458984375E-3</v>
      </c>
      <c r="AH10">
        <v>0.3437042236328125</v>
      </c>
      <c r="AI10">
        <v>1.012245178222656</v>
      </c>
      <c r="AJ10">
        <v>1.3657722473144529</v>
      </c>
    </row>
    <row r="11" spans="1:39" x14ac:dyDescent="0.3">
      <c r="A11" s="21" t="s">
        <v>7</v>
      </c>
      <c r="B11">
        <v>2692.926550070445</v>
      </c>
      <c r="C11">
        <v>2705.2079788005644</v>
      </c>
      <c r="D11">
        <v>2680.6451213403257</v>
      </c>
      <c r="E11">
        <v>12.281428730119387</v>
      </c>
      <c r="F11">
        <v>267.43094046910602</v>
      </c>
      <c r="G11">
        <v>268.93700042350417</v>
      </c>
      <c r="H11">
        <v>265.92488051470787</v>
      </c>
      <c r="I11">
        <v>1.5060599543981823</v>
      </c>
      <c r="J11">
        <v>13689856</v>
      </c>
      <c r="K11">
        <v>16630160.33333333</v>
      </c>
      <c r="L11">
        <v>16634535.591238145</v>
      </c>
      <c r="M11">
        <v>16625785.075428516</v>
      </c>
      <c r="N11">
        <v>4375.2579048145562</v>
      </c>
      <c r="O11">
        <v>79.562100670095063</v>
      </c>
      <c r="P11">
        <v>83.561254653761097</v>
      </c>
      <c r="Q11">
        <v>75.562946686429029</v>
      </c>
      <c r="R11">
        <v>3.9991539836660408</v>
      </c>
      <c r="S11">
        <v>83.046131705828188</v>
      </c>
      <c r="T11">
        <v>90.20272412942505</v>
      </c>
      <c r="U11">
        <v>75.889539282231326</v>
      </c>
      <c r="V11">
        <v>7.1565924235968623</v>
      </c>
      <c r="W11">
        <v>0.74340188298385124</v>
      </c>
      <c r="X11">
        <f t="shared" si="0"/>
        <v>74.340188298385129</v>
      </c>
      <c r="Y11">
        <v>0.79362044043794533</v>
      </c>
      <c r="Z11">
        <v>0.69318332552975714</v>
      </c>
      <c r="AA11">
        <v>5.0218557454094093E-2</v>
      </c>
      <c r="AB11">
        <f t="shared" si="1"/>
        <v>5.0218557454094093</v>
      </c>
      <c r="AD11">
        <v>1068266</v>
      </c>
      <c r="AE11">
        <v>1068266</v>
      </c>
      <c r="AF11">
        <v>0</v>
      </c>
      <c r="AG11">
        <v>0.28643417358398438</v>
      </c>
      <c r="AH11">
        <v>16.323562622070309</v>
      </c>
      <c r="AI11">
        <v>4.0751113891601563</v>
      </c>
      <c r="AJ11">
        <v>20.68510818481445</v>
      </c>
    </row>
    <row r="12" spans="1:39" x14ac:dyDescent="0.3">
      <c r="A12" s="21" t="s">
        <v>8</v>
      </c>
      <c r="B12">
        <v>391.74710869789118</v>
      </c>
      <c r="C12">
        <v>407.04049680589355</v>
      </c>
      <c r="D12">
        <v>376.45372058988875</v>
      </c>
      <c r="E12">
        <v>15.293388108002404</v>
      </c>
      <c r="F12">
        <v>3.4091346263885498</v>
      </c>
      <c r="G12">
        <v>3.6575145901158601</v>
      </c>
      <c r="H12">
        <v>3.1607546626612395</v>
      </c>
      <c r="I12">
        <v>0.24837996372731008</v>
      </c>
      <c r="J12">
        <v>752128</v>
      </c>
      <c r="K12">
        <v>16631109.66666667</v>
      </c>
      <c r="L12">
        <v>16634634.444788769</v>
      </c>
      <c r="M12">
        <v>16627584.888544571</v>
      </c>
      <c r="N12">
        <v>3524.7781221000478</v>
      </c>
      <c r="O12">
        <v>96.750818139317445</v>
      </c>
      <c r="P12">
        <v>96.864199016823491</v>
      </c>
      <c r="Q12">
        <v>96.637437261811399</v>
      </c>
      <c r="R12">
        <v>0.11338087750604586</v>
      </c>
      <c r="S12">
        <v>98.235038237908142</v>
      </c>
      <c r="T12">
        <v>98.336785300892103</v>
      </c>
      <c r="U12">
        <v>98.133291174924182</v>
      </c>
      <c r="V12">
        <v>0.10174706298396785</v>
      </c>
      <c r="W12">
        <v>0.95755128999528427</v>
      </c>
      <c r="X12">
        <f t="shared" si="0"/>
        <v>95.755128999528424</v>
      </c>
      <c r="Y12">
        <v>0.95900905520920121</v>
      </c>
      <c r="Z12">
        <v>0.95609352478136733</v>
      </c>
      <c r="AA12">
        <v>1.457765213916995E-3</v>
      </c>
      <c r="AB12">
        <f t="shared" si="1"/>
        <v>0.1457765213916995</v>
      </c>
      <c r="AD12">
        <v>46570</v>
      </c>
      <c r="AE12">
        <v>46570</v>
      </c>
      <c r="AF12">
        <v>0</v>
      </c>
      <c r="AG12">
        <v>9.822845458984375E-3</v>
      </c>
      <c r="AH12">
        <v>0.1330108642578125</v>
      </c>
      <c r="AI12">
        <v>0.17765045166015619</v>
      </c>
      <c r="AJ12">
        <v>0.32048416137695313</v>
      </c>
    </row>
    <row r="13" spans="1:39" x14ac:dyDescent="0.3">
      <c r="A13" s="21" t="s">
        <v>9</v>
      </c>
      <c r="B13">
        <v>192.2712077299754</v>
      </c>
      <c r="C13">
        <v>195.39071286360888</v>
      </c>
      <c r="D13">
        <v>189.15170259634189</v>
      </c>
      <c r="E13">
        <v>3.1195051336334956</v>
      </c>
      <c r="F13">
        <v>2.152732928593954</v>
      </c>
      <c r="G13">
        <v>2.2496467794656829</v>
      </c>
      <c r="H13">
        <v>2.0558190777222252</v>
      </c>
      <c r="I13">
        <v>9.6913850871728879E-2</v>
      </c>
      <c r="J13">
        <v>740864</v>
      </c>
      <c r="K13">
        <v>16631107</v>
      </c>
      <c r="L13">
        <v>16634824.491958644</v>
      </c>
      <c r="M13">
        <v>16627389.508041356</v>
      </c>
      <c r="N13">
        <v>3717.4919586451724</v>
      </c>
      <c r="O13">
        <v>83.329437431821717</v>
      </c>
      <c r="P13">
        <v>84.571830291860408</v>
      </c>
      <c r="Q13">
        <v>82.087044571783025</v>
      </c>
      <c r="R13">
        <v>1.2423928600386915</v>
      </c>
      <c r="S13">
        <v>77.315460557571114</v>
      </c>
      <c r="T13">
        <v>78.398667807043324</v>
      </c>
      <c r="U13">
        <v>76.232253308098905</v>
      </c>
      <c r="V13">
        <v>1.0832072494722027</v>
      </c>
      <c r="W13">
        <v>0.77280750055523428</v>
      </c>
      <c r="X13">
        <f t="shared" si="0"/>
        <v>77.280750055523427</v>
      </c>
      <c r="Y13">
        <v>0.79091439683658604</v>
      </c>
      <c r="Z13">
        <v>0.75470060427388252</v>
      </c>
      <c r="AA13">
        <v>1.8106896281351759E-2</v>
      </c>
      <c r="AB13">
        <f t="shared" si="1"/>
        <v>1.8106896281351759</v>
      </c>
      <c r="AD13">
        <v>61370</v>
      </c>
      <c r="AE13">
        <v>61370</v>
      </c>
      <c r="AF13">
        <v>0</v>
      </c>
      <c r="AG13">
        <v>3.92913818359375E-4</v>
      </c>
      <c r="AH13">
        <v>1.94549560546875E-2</v>
      </c>
      <c r="AI13">
        <v>0.23410797119140619</v>
      </c>
      <c r="AJ13">
        <v>0.25395584106445313</v>
      </c>
    </row>
    <row r="14" spans="1:39" x14ac:dyDescent="0.3">
      <c r="A14" s="21" t="s">
        <v>10</v>
      </c>
      <c r="B14">
        <v>889.90822521845496</v>
      </c>
      <c r="C14">
        <v>912.63127658483108</v>
      </c>
      <c r="D14">
        <v>867.18517385207895</v>
      </c>
      <c r="E14">
        <v>22.723051366376069</v>
      </c>
      <c r="F14">
        <v>9.7383960088094081</v>
      </c>
      <c r="G14">
        <v>10.812626582691029</v>
      </c>
      <c r="H14">
        <v>8.6641654349277868</v>
      </c>
      <c r="I14">
        <v>1.0742305738816214</v>
      </c>
      <c r="J14">
        <v>2678272</v>
      </c>
      <c r="K14">
        <v>16609520.33333333</v>
      </c>
      <c r="L14">
        <v>16613088.846513126</v>
      </c>
      <c r="M14">
        <v>16605951.820153534</v>
      </c>
      <c r="N14">
        <v>3568.5131797948852</v>
      </c>
      <c r="O14">
        <v>95.465170640486221</v>
      </c>
      <c r="P14">
        <v>95.831561484733328</v>
      </c>
      <c r="Q14">
        <v>95.098779796239114</v>
      </c>
      <c r="R14">
        <v>0.36639084424711399</v>
      </c>
      <c r="S14">
        <v>97.490272804446519</v>
      </c>
      <c r="T14">
        <v>98.040536431450363</v>
      </c>
      <c r="U14">
        <v>96.940009177442676</v>
      </c>
      <c r="V14">
        <v>0.55026362700385079</v>
      </c>
      <c r="W14">
        <v>0.94108273984610935</v>
      </c>
      <c r="X14">
        <f t="shared" si="0"/>
        <v>94.108273984610932</v>
      </c>
      <c r="Y14">
        <v>0.94583217219144711</v>
      </c>
      <c r="Z14">
        <v>0.93633330750077159</v>
      </c>
      <c r="AA14">
        <v>4.7494323453378118E-3</v>
      </c>
      <c r="AB14">
        <f t="shared" si="1"/>
        <v>0.47494323453378118</v>
      </c>
      <c r="AD14">
        <v>89306</v>
      </c>
      <c r="AE14">
        <v>89306</v>
      </c>
      <c r="AF14">
        <v>0</v>
      </c>
      <c r="AG14">
        <v>1.9252777099609378E-2</v>
      </c>
      <c r="AH14">
        <v>0.9647979736328125</v>
      </c>
      <c r="AI14">
        <v>0.34067535400390619</v>
      </c>
      <c r="AJ14">
        <v>1.3247261047363279</v>
      </c>
    </row>
    <row r="15" spans="1:39" x14ac:dyDescent="0.3">
      <c r="A15" s="21" t="s">
        <v>11</v>
      </c>
      <c r="B15">
        <v>438.23836914698279</v>
      </c>
      <c r="C15">
        <v>441.82090265283625</v>
      </c>
      <c r="D15">
        <v>434.65583564112933</v>
      </c>
      <c r="E15">
        <v>3.582533505853462</v>
      </c>
      <c r="F15">
        <v>4.5695738792419434</v>
      </c>
      <c r="G15">
        <v>4.8481900707173802</v>
      </c>
      <c r="H15">
        <v>4.2909576877665065</v>
      </c>
      <c r="I15">
        <v>0.27861619147543681</v>
      </c>
      <c r="J15">
        <v>484823552</v>
      </c>
      <c r="K15">
        <v>16630904.33333333</v>
      </c>
      <c r="L15">
        <v>16634758.720425069</v>
      </c>
      <c r="M15">
        <v>16627049.946241591</v>
      </c>
      <c r="N15">
        <v>3854.3870917400345</v>
      </c>
      <c r="O15">
        <v>56.868474364968051</v>
      </c>
      <c r="P15">
        <v>76.641248757149683</v>
      </c>
      <c r="Q15">
        <v>37.09569997278642</v>
      </c>
      <c r="R15">
        <v>19.772774392181631</v>
      </c>
      <c r="S15">
        <v>49.999309974085953</v>
      </c>
      <c r="T15">
        <v>56.492047819560099</v>
      </c>
      <c r="U15">
        <v>43.506572128611808</v>
      </c>
      <c r="V15">
        <v>6.4927378454741493</v>
      </c>
      <c r="W15">
        <v>0.44239085133145661</v>
      </c>
      <c r="X15">
        <f t="shared" si="0"/>
        <v>44.239085133145664</v>
      </c>
      <c r="Y15">
        <v>0.59539451177476965</v>
      </c>
      <c r="Z15">
        <v>0.28938719088814363</v>
      </c>
      <c r="AA15">
        <v>0.15300366044331298</v>
      </c>
      <c r="AB15">
        <f t="shared" si="1"/>
        <v>15.300366044331298</v>
      </c>
      <c r="AD15">
        <v>40401620</v>
      </c>
      <c r="AE15">
        <v>40401620</v>
      </c>
      <c r="AF15">
        <v>0</v>
      </c>
      <c r="AG15">
        <v>3.536224365234375E-3</v>
      </c>
      <c r="AH15">
        <v>0.314849853515625</v>
      </c>
      <c r="AI15">
        <v>154.11994934082031</v>
      </c>
      <c r="AJ15">
        <v>154.4383354187012</v>
      </c>
    </row>
    <row r="16" spans="1:39" s="16" customFormat="1" x14ac:dyDescent="0.3">
      <c r="A16" s="23" t="s">
        <v>12</v>
      </c>
      <c r="B16" s="16" t="s">
        <v>151</v>
      </c>
      <c r="X16">
        <f t="shared" si="0"/>
        <v>0</v>
      </c>
      <c r="AB16">
        <f t="shared" si="1"/>
        <v>0</v>
      </c>
    </row>
    <row r="17" spans="1:36" x14ac:dyDescent="0.3">
      <c r="A17" s="21" t="s">
        <v>13</v>
      </c>
      <c r="B17">
        <v>2577.7452750205989</v>
      </c>
      <c r="C17">
        <v>2821.9267553319778</v>
      </c>
      <c r="D17">
        <v>2333.5637947092196</v>
      </c>
      <c r="E17">
        <v>244.18148031137912</v>
      </c>
      <c r="F17">
        <v>6.0850442250569658</v>
      </c>
      <c r="G17">
        <v>6.5352552011441212</v>
      </c>
      <c r="H17">
        <v>5.6348332489698105</v>
      </c>
      <c r="I17">
        <v>0.45021097608715577</v>
      </c>
      <c r="J17">
        <v>53288106.666666657</v>
      </c>
      <c r="K17">
        <v>16630837.66666667</v>
      </c>
      <c r="L17">
        <v>16634768.390019339</v>
      </c>
      <c r="M17">
        <v>16626906.943314001</v>
      </c>
      <c r="N17">
        <v>3930.7233526697382</v>
      </c>
      <c r="O17">
        <v>94.195106747701416</v>
      </c>
      <c r="P17">
        <v>94.467597496698971</v>
      </c>
      <c r="Q17">
        <v>93.922615998703861</v>
      </c>
      <c r="R17">
        <v>0.27249074899754788</v>
      </c>
      <c r="S17">
        <v>96.289949983792738</v>
      </c>
      <c r="T17">
        <v>96.658068492219229</v>
      </c>
      <c r="U17">
        <v>95.921831475366247</v>
      </c>
      <c r="V17">
        <v>0.36811850842649108</v>
      </c>
      <c r="W17">
        <v>0.9248992375468772</v>
      </c>
      <c r="X17">
        <f t="shared" si="0"/>
        <v>92.489923754687723</v>
      </c>
      <c r="Y17">
        <v>0.92838022178147683</v>
      </c>
      <c r="Z17">
        <v>0.92141825331227756</v>
      </c>
      <c r="AA17">
        <v>3.4809842345996378E-3</v>
      </c>
      <c r="AB17">
        <f t="shared" si="1"/>
        <v>0.34809842345996378</v>
      </c>
      <c r="AD17">
        <v>4359313</v>
      </c>
      <c r="AE17">
        <v>4359313</v>
      </c>
      <c r="AF17">
        <v>0</v>
      </c>
      <c r="AG17">
        <v>3.1826019287109382E-2</v>
      </c>
      <c r="AH17">
        <v>0.14246368408203119</v>
      </c>
      <c r="AI17">
        <v>16.629459381103519</v>
      </c>
      <c r="AJ17">
        <v>16.80374908447266</v>
      </c>
    </row>
    <row r="18" spans="1:36" x14ac:dyDescent="0.3">
      <c r="A18" s="21" t="s">
        <v>14</v>
      </c>
      <c r="B18">
        <v>3972.5996171633401</v>
      </c>
      <c r="C18">
        <v>4007.8345157282674</v>
      </c>
      <c r="D18">
        <v>3937.3647185984123</v>
      </c>
      <c r="E18">
        <v>35.234898564927562</v>
      </c>
      <c r="F18">
        <v>3.795520861943563</v>
      </c>
      <c r="G18">
        <v>3.8171466529545093</v>
      </c>
      <c r="H18">
        <v>3.7738950709326167</v>
      </c>
      <c r="I18">
        <v>2.1625791010946083E-2</v>
      </c>
      <c r="J18">
        <v>108032</v>
      </c>
      <c r="K18">
        <v>16630933.66666667</v>
      </c>
      <c r="L18">
        <v>16635396.951765165</v>
      </c>
      <c r="M18">
        <v>16626470.381568175</v>
      </c>
      <c r="N18">
        <v>4463.2850984949619</v>
      </c>
      <c r="O18">
        <v>93.112046127473903</v>
      </c>
      <c r="P18">
        <v>93.642328345387739</v>
      </c>
      <c r="Q18">
        <v>92.581763909560067</v>
      </c>
      <c r="R18">
        <v>0.53028221791383601</v>
      </c>
      <c r="S18">
        <v>89.318042498683624</v>
      </c>
      <c r="T18">
        <v>91.913018677259316</v>
      </c>
      <c r="U18">
        <v>86.723066320107932</v>
      </c>
      <c r="V18">
        <v>2.5949761785756991</v>
      </c>
      <c r="W18">
        <v>0.9087278184136518</v>
      </c>
      <c r="X18">
        <f t="shared" si="0"/>
        <v>90.872781841365182</v>
      </c>
      <c r="Y18">
        <v>0.91625639081025412</v>
      </c>
      <c r="Z18">
        <v>0.90119924601704948</v>
      </c>
      <c r="AA18">
        <v>7.5285723966023732E-3</v>
      </c>
      <c r="AB18">
        <f t="shared" si="1"/>
        <v>0.75285723966023732</v>
      </c>
      <c r="AD18">
        <v>5639</v>
      </c>
      <c r="AE18">
        <v>5639</v>
      </c>
      <c r="AF18">
        <v>0</v>
      </c>
      <c r="AG18">
        <v>3.92913818359375E-4</v>
      </c>
      <c r="AH18">
        <v>9.246063232421875E-2</v>
      </c>
      <c r="AI18">
        <v>2.1511077880859378E-2</v>
      </c>
      <c r="AJ18">
        <v>0.1143646240234375</v>
      </c>
    </row>
    <row r="19" spans="1:36" x14ac:dyDescent="0.3">
      <c r="A19" s="21" t="s">
        <v>15</v>
      </c>
      <c r="B19">
        <v>363.00463326772052</v>
      </c>
      <c r="C19">
        <v>375.6202807598749</v>
      </c>
      <c r="D19">
        <v>350.38898577556614</v>
      </c>
      <c r="E19">
        <v>12.61564749215438</v>
      </c>
      <c r="F19">
        <v>5.3539609114329023</v>
      </c>
      <c r="G19">
        <v>5.555417980077598</v>
      </c>
      <c r="H19">
        <v>5.1525038427882066</v>
      </c>
      <c r="I19">
        <v>0.20145706864469615</v>
      </c>
      <c r="J19">
        <v>1901056</v>
      </c>
      <c r="K19">
        <v>16631136.33333333</v>
      </c>
      <c r="L19">
        <v>16634916.930865346</v>
      </c>
      <c r="M19">
        <v>16627355.735801315</v>
      </c>
      <c r="N19">
        <v>3780.5975320152938</v>
      </c>
      <c r="O19">
        <v>94.280816580956852</v>
      </c>
      <c r="P19">
        <v>94.821332798768225</v>
      </c>
      <c r="Q19">
        <v>93.740300363145479</v>
      </c>
      <c r="R19">
        <v>0.54051621781136561</v>
      </c>
      <c r="S19">
        <v>92.529225977090505</v>
      </c>
      <c r="T19">
        <v>93.056330695677872</v>
      </c>
      <c r="U19">
        <v>92.002121258503138</v>
      </c>
      <c r="V19">
        <v>0.52710471858737407</v>
      </c>
      <c r="W19">
        <v>0.92443415153416597</v>
      </c>
      <c r="X19">
        <f t="shared" si="0"/>
        <v>92.443415153416595</v>
      </c>
      <c r="Y19">
        <v>0.93129447571887747</v>
      </c>
      <c r="Z19">
        <v>0.91757382734945447</v>
      </c>
      <c r="AA19">
        <v>6.8603241847114416E-3</v>
      </c>
      <c r="AB19">
        <f t="shared" si="1"/>
        <v>0.68603241847114416</v>
      </c>
      <c r="AD19">
        <v>79114</v>
      </c>
      <c r="AE19">
        <v>79114</v>
      </c>
      <c r="AF19">
        <v>0</v>
      </c>
      <c r="AG19">
        <v>3.92913818359375E-4</v>
      </c>
      <c r="AH19">
        <v>2.43377685546875E-2</v>
      </c>
      <c r="AI19">
        <v>0.30179595947265619</v>
      </c>
      <c r="AJ19">
        <v>0.32652664184570313</v>
      </c>
    </row>
    <row r="20" spans="1:36" x14ac:dyDescent="0.3">
      <c r="A20" s="21" t="s">
        <v>104</v>
      </c>
      <c r="B20">
        <v>7677.5041161378222</v>
      </c>
      <c r="C20">
        <v>7723.2041350163126</v>
      </c>
      <c r="D20">
        <v>7631.8040972593326</v>
      </c>
      <c r="E20">
        <v>45.700018878490027</v>
      </c>
      <c r="F20">
        <v>141.49955630302429</v>
      </c>
      <c r="G20">
        <v>142.15722196655645</v>
      </c>
      <c r="H20">
        <v>140.84189063949214</v>
      </c>
      <c r="I20">
        <v>0.65766566353215694</v>
      </c>
      <c r="J20">
        <v>7629089792</v>
      </c>
      <c r="K20">
        <v>16683509.66666667</v>
      </c>
      <c r="L20">
        <v>16686785.419611704</v>
      </c>
      <c r="M20">
        <v>16680233.913721636</v>
      </c>
      <c r="N20">
        <v>3275.7529450347647</v>
      </c>
      <c r="O20">
        <v>86.605890603085541</v>
      </c>
      <c r="P20">
        <v>87.228428452395775</v>
      </c>
      <c r="Q20">
        <v>85.983352753775307</v>
      </c>
      <c r="R20">
        <v>0.62253784931024114</v>
      </c>
      <c r="S20">
        <v>93.036069876218107</v>
      </c>
      <c r="T20">
        <v>93.442580223705249</v>
      </c>
      <c r="U20">
        <v>92.629559528730965</v>
      </c>
      <c r="V20">
        <v>0.40651034748713499</v>
      </c>
      <c r="W20">
        <v>0.83307996888617986</v>
      </c>
      <c r="X20">
        <f t="shared" si="0"/>
        <v>83.307996888617993</v>
      </c>
      <c r="Y20">
        <v>0.84036306298016061</v>
      </c>
      <c r="Z20">
        <v>0.8257968747921991</v>
      </c>
      <c r="AA20">
        <v>7.2830940939807576E-3</v>
      </c>
      <c r="AB20">
        <f t="shared" si="1"/>
        <v>0.72830940939807576</v>
      </c>
      <c r="AD20">
        <v>381410682</v>
      </c>
      <c r="AE20">
        <v>381410682</v>
      </c>
      <c r="AF20">
        <v>0</v>
      </c>
      <c r="AG20">
        <v>0.2455711364746094</v>
      </c>
      <c r="AH20">
        <v>23.720718383789059</v>
      </c>
      <c r="AI20">
        <v>1454.966285705566</v>
      </c>
      <c r="AJ20">
        <v>1478.9325752258301</v>
      </c>
    </row>
    <row r="21" spans="1:36" x14ac:dyDescent="0.3">
      <c r="A21" s="21" t="s">
        <v>105</v>
      </c>
      <c r="B21">
        <v>231.20786182085669</v>
      </c>
      <c r="C21">
        <v>244.39706273777509</v>
      </c>
      <c r="D21">
        <v>218.0186609039383</v>
      </c>
      <c r="E21">
        <v>13.189200916918395</v>
      </c>
      <c r="F21">
        <v>6.1087667942047119</v>
      </c>
      <c r="G21">
        <v>6.3431140699523052</v>
      </c>
      <c r="H21">
        <v>5.8744195184571186</v>
      </c>
      <c r="I21">
        <v>0.23434727574759284</v>
      </c>
      <c r="J21">
        <v>40481109.333333343</v>
      </c>
      <c r="K21">
        <v>16664080.33333333</v>
      </c>
      <c r="L21">
        <v>16668386.90065261</v>
      </c>
      <c r="M21">
        <v>16659773.766014051</v>
      </c>
      <c r="N21">
        <v>4306.5673192795366</v>
      </c>
      <c r="O21">
        <v>93.747078073866291</v>
      </c>
      <c r="P21">
        <v>95.718817594574176</v>
      </c>
      <c r="Q21">
        <v>91.775338553158406</v>
      </c>
      <c r="R21">
        <v>1.9717395207078852</v>
      </c>
      <c r="S21">
        <v>93.479406053063272</v>
      </c>
      <c r="T21">
        <v>95.837797938642126</v>
      </c>
      <c r="U21">
        <v>91.121014167484418</v>
      </c>
      <c r="V21">
        <v>2.3583918855788468</v>
      </c>
      <c r="W21">
        <v>0.91715240236472539</v>
      </c>
      <c r="X21">
        <f t="shared" si="0"/>
        <v>91.715240236472539</v>
      </c>
      <c r="Y21">
        <v>0.94445607084396865</v>
      </c>
      <c r="Z21">
        <v>0.88984873388548213</v>
      </c>
      <c r="AA21">
        <v>2.7303668479243259E-2</v>
      </c>
      <c r="AB21">
        <f t="shared" si="1"/>
        <v>2.7303668479243259</v>
      </c>
      <c r="AD21">
        <v>1988880</v>
      </c>
      <c r="AE21">
        <v>1988880</v>
      </c>
      <c r="AF21">
        <v>0</v>
      </c>
      <c r="AG21">
        <v>3.536224365234375E-3</v>
      </c>
      <c r="AH21">
        <v>1.6100311279296879</v>
      </c>
      <c r="AI21">
        <v>7.58697509765625</v>
      </c>
      <c r="AJ21">
        <v>9.2005424499511719</v>
      </c>
    </row>
    <row r="22" spans="1:36" x14ac:dyDescent="0.3">
      <c r="A22" s="21" t="s">
        <v>106</v>
      </c>
      <c r="B22">
        <v>481.84998790423077</v>
      </c>
      <c r="C22">
        <v>506.25416778889007</v>
      </c>
      <c r="D22">
        <v>457.44580801957142</v>
      </c>
      <c r="E22">
        <v>24.404179884659328</v>
      </c>
      <c r="F22">
        <v>6.0245332717895508</v>
      </c>
      <c r="G22">
        <v>6.2423874262155152</v>
      </c>
      <c r="H22">
        <v>5.8066791173635863</v>
      </c>
      <c r="I22">
        <v>0.21785415442596445</v>
      </c>
      <c r="J22">
        <v>18425856</v>
      </c>
      <c r="K22">
        <v>16630797.66666667</v>
      </c>
      <c r="L22">
        <v>16634594.88981176</v>
      </c>
      <c r="M22">
        <v>16627000.44352158</v>
      </c>
      <c r="N22">
        <v>3797.2231450900435</v>
      </c>
      <c r="O22">
        <v>94.565217391304358</v>
      </c>
      <c r="P22">
        <v>94.950121510491073</v>
      </c>
      <c r="Q22">
        <v>94.180313272117644</v>
      </c>
      <c r="R22">
        <v>0.38490411918672152</v>
      </c>
      <c r="S22">
        <v>96.957957778525909</v>
      </c>
      <c r="T22">
        <v>97.399431930624871</v>
      </c>
      <c r="U22">
        <v>96.516483626426947</v>
      </c>
      <c r="V22">
        <v>0.44147415209895513</v>
      </c>
      <c r="W22">
        <v>0.92971180855555635</v>
      </c>
      <c r="X22">
        <f t="shared" si="0"/>
        <v>92.97118085555563</v>
      </c>
      <c r="Y22">
        <v>0.93462337888336133</v>
      </c>
      <c r="Z22">
        <v>0.92480023822775137</v>
      </c>
      <c r="AA22">
        <v>4.9115703278049816E-3</v>
      </c>
      <c r="AB22">
        <f t="shared" si="1"/>
        <v>0.49115703278049816</v>
      </c>
      <c r="AD22">
        <v>879910</v>
      </c>
      <c r="AE22">
        <v>879910</v>
      </c>
      <c r="AF22">
        <v>0</v>
      </c>
      <c r="AG22">
        <v>3.1826019287109382E-2</v>
      </c>
      <c r="AH22">
        <v>0.1381683349609375</v>
      </c>
      <c r="AI22">
        <v>3.3565902709960942</v>
      </c>
      <c r="AJ22">
        <v>3.5265846252441411</v>
      </c>
    </row>
    <row r="26" spans="1:36" x14ac:dyDescent="0.3">
      <c r="A26" s="15"/>
    </row>
    <row r="49" spans="9:9" x14ac:dyDescent="0.3">
      <c r="I49" t="s">
        <v>59</v>
      </c>
    </row>
    <row r="50" spans="9:9" x14ac:dyDescent="0.3">
      <c r="I50" s="5" t="s">
        <v>68</v>
      </c>
    </row>
    <row r="51" spans="9:9" x14ac:dyDescent="0.3">
      <c r="I51" s="5" t="s">
        <v>73</v>
      </c>
    </row>
    <row r="52" spans="9:9" x14ac:dyDescent="0.3">
      <c r="I52" s="5" t="s">
        <v>75</v>
      </c>
    </row>
    <row r="53" spans="9:9" x14ac:dyDescent="0.3">
      <c r="I53" s="5" t="s">
        <v>67</v>
      </c>
    </row>
    <row r="54" spans="9:9" x14ac:dyDescent="0.3">
      <c r="I54" s="5" t="s">
        <v>76</v>
      </c>
    </row>
    <row r="55" spans="9:9" x14ac:dyDescent="0.3">
      <c r="I55" s="5" t="s">
        <v>74</v>
      </c>
    </row>
    <row r="56" spans="9:9" x14ac:dyDescent="0.3">
      <c r="I56" s="5" t="s">
        <v>70</v>
      </c>
    </row>
    <row r="57" spans="9:9" x14ac:dyDescent="0.3">
      <c r="I57" s="5" t="s">
        <v>69</v>
      </c>
    </row>
    <row r="58" spans="9:9" x14ac:dyDescent="0.3">
      <c r="I58" s="5" t="s">
        <v>72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54B3-09AD-4BA0-9880-BCEC51192055}">
  <dimension ref="A1:AM43"/>
  <sheetViews>
    <sheetView topLeftCell="A7" workbookViewId="0">
      <selection activeCell="AG32" sqref="AG32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5.2412524223327637</v>
      </c>
      <c r="C4">
        <v>5.243528073486992</v>
      </c>
      <c r="D4">
        <v>5.2389767711785353</v>
      </c>
      <c r="E4">
        <v>2.275651154228342E-3</v>
      </c>
      <c r="F4">
        <v>277.37450726826978</v>
      </c>
      <c r="G4">
        <v>277.45517920760051</v>
      </c>
      <c r="H4">
        <v>277.29383532893905</v>
      </c>
      <c r="I4">
        <v>8.0671939330756004E-2</v>
      </c>
      <c r="K4">
        <v>315269</v>
      </c>
      <c r="L4">
        <v>316508.16398621444</v>
      </c>
      <c r="M4">
        <v>314029.83601378556</v>
      </c>
      <c r="N4">
        <v>1239.1639862144366</v>
      </c>
      <c r="O4">
        <v>17.83317353787152</v>
      </c>
      <c r="P4">
        <v>17.83317353787152</v>
      </c>
      <c r="Q4">
        <v>17.83317353787152</v>
      </c>
      <c r="R4">
        <v>0</v>
      </c>
      <c r="S4">
        <v>7.6923076923076934</v>
      </c>
      <c r="T4">
        <v>7.6923076923076934</v>
      </c>
      <c r="U4">
        <v>7.6923076923076934</v>
      </c>
      <c r="V4">
        <v>0</v>
      </c>
      <c r="W4">
        <v>0</v>
      </c>
      <c r="X4">
        <f>W4*100</f>
        <v>0</v>
      </c>
      <c r="Y4">
        <v>0</v>
      </c>
      <c r="Z4">
        <v>0</v>
      </c>
      <c r="AA4">
        <v>0</v>
      </c>
      <c r="AB4">
        <f>AA4*100</f>
        <v>0</v>
      </c>
    </row>
    <row r="5" spans="1:39" x14ac:dyDescent="0.3">
      <c r="A5" t="s">
        <v>1</v>
      </c>
      <c r="C5">
        <v>0</v>
      </c>
      <c r="D5">
        <v>0</v>
      </c>
      <c r="E5">
        <v>0</v>
      </c>
      <c r="F5">
        <v>173.92124827702841</v>
      </c>
      <c r="G5">
        <v>175.4334142642019</v>
      </c>
      <c r="H5">
        <v>172.40908228985492</v>
      </c>
      <c r="I5">
        <v>1.5121659871734892</v>
      </c>
      <c r="K5">
        <v>316455</v>
      </c>
      <c r="L5">
        <v>320430.65112243802</v>
      </c>
      <c r="M5">
        <v>312479.34887756198</v>
      </c>
      <c r="N5">
        <v>3975.6511224379938</v>
      </c>
      <c r="O5">
        <v>68.040907638223089</v>
      </c>
      <c r="P5">
        <v>69.121468449963928</v>
      </c>
      <c r="Q5">
        <v>66.960346826482251</v>
      </c>
      <c r="R5">
        <v>1.0805608117408383</v>
      </c>
      <c r="S5">
        <v>49.642075114599407</v>
      </c>
      <c r="T5">
        <v>50.567423897012617</v>
      </c>
      <c r="U5">
        <v>48.716726332186198</v>
      </c>
      <c r="V5">
        <v>0.92534878241321294</v>
      </c>
      <c r="W5">
        <v>0.63599051999080447</v>
      </c>
      <c r="X5">
        <f t="shared" ref="X5:X22" si="0">W5*100</f>
        <v>63.599051999080444</v>
      </c>
      <c r="Y5">
        <v>0.64867195862065263</v>
      </c>
      <c r="Z5">
        <v>0.62330908136095631</v>
      </c>
      <c r="AA5">
        <v>1.2681438629848218E-2</v>
      </c>
      <c r="AB5">
        <f t="shared" ref="AB5:AB22" si="1">AA5*100</f>
        <v>1.2681438629848218</v>
      </c>
    </row>
    <row r="6" spans="1:39" x14ac:dyDescent="0.3">
      <c r="A6" t="s">
        <v>2</v>
      </c>
      <c r="B6">
        <v>2.28763747215271</v>
      </c>
      <c r="C6">
        <v>2.3742188945943647</v>
      </c>
      <c r="D6">
        <v>2.2010560497110552</v>
      </c>
      <c r="E6">
        <v>8.6581422441655009E-2</v>
      </c>
      <c r="F6">
        <v>1.1480584939320879</v>
      </c>
      <c r="G6">
        <v>1.1643290925053815</v>
      </c>
      <c r="H6">
        <v>1.1317878953587943</v>
      </c>
      <c r="I6">
        <v>1.6270598573293493E-2</v>
      </c>
      <c r="J6">
        <v>0</v>
      </c>
      <c r="K6">
        <v>314597</v>
      </c>
      <c r="L6">
        <v>314597</v>
      </c>
      <c r="M6">
        <v>314597</v>
      </c>
      <c r="N6">
        <v>0</v>
      </c>
      <c r="O6">
        <v>87.791626717801208</v>
      </c>
      <c r="P6">
        <v>87.929135593797099</v>
      </c>
      <c r="Q6">
        <v>87.654117841805316</v>
      </c>
      <c r="R6">
        <v>0.13750887599589134</v>
      </c>
      <c r="S6">
        <v>79.9829442772551</v>
      </c>
      <c r="T6">
        <v>80.992843675524099</v>
      </c>
      <c r="U6">
        <v>78.973044878986101</v>
      </c>
      <c r="V6">
        <v>1.009899398268999</v>
      </c>
      <c r="W6">
        <v>0.86370462182881946</v>
      </c>
      <c r="X6">
        <f t="shared" si="0"/>
        <v>86.370462182881951</v>
      </c>
      <c r="Y6">
        <v>0.86518539311560549</v>
      </c>
      <c r="Z6">
        <v>0.86222385054203343</v>
      </c>
      <c r="AA6">
        <v>1.4807712867859757E-3</v>
      </c>
      <c r="AB6">
        <f t="shared" si="1"/>
        <v>0.14807712867859757</v>
      </c>
    </row>
    <row r="7" spans="1:39" x14ac:dyDescent="0.3">
      <c r="A7" t="s">
        <v>3</v>
      </c>
      <c r="B7">
        <v>2.1530972321828208</v>
      </c>
      <c r="C7">
        <v>3.544207256984846</v>
      </c>
      <c r="D7">
        <v>0.76198720738079539</v>
      </c>
      <c r="E7">
        <v>1.3911100248020254</v>
      </c>
      <c r="F7">
        <v>77.723992983500167</v>
      </c>
      <c r="G7">
        <v>81.06546919674588</v>
      </c>
      <c r="H7">
        <v>74.382516770254455</v>
      </c>
      <c r="I7">
        <v>3.3414762132457199</v>
      </c>
      <c r="J7">
        <v>0</v>
      </c>
      <c r="K7">
        <v>317711.66666666669</v>
      </c>
      <c r="L7">
        <v>319438.46462893777</v>
      </c>
      <c r="M7">
        <v>315984.8687043956</v>
      </c>
      <c r="N7">
        <v>1726.7979622710554</v>
      </c>
      <c r="O7">
        <v>89.453499520613619</v>
      </c>
      <c r="P7">
        <v>90.589509273751645</v>
      </c>
      <c r="Q7">
        <v>88.317489767475593</v>
      </c>
      <c r="R7">
        <v>1.1360097531380333</v>
      </c>
      <c r="S7">
        <v>83.891436467962293</v>
      </c>
      <c r="T7">
        <v>85.468345318965461</v>
      </c>
      <c r="U7">
        <v>82.314527616959126</v>
      </c>
      <c r="V7">
        <v>1.5769088510031679</v>
      </c>
      <c r="W7">
        <v>0.8825670033679115</v>
      </c>
      <c r="X7">
        <f t="shared" si="0"/>
        <v>88.256700336791155</v>
      </c>
      <c r="Y7">
        <v>0.89522108297941416</v>
      </c>
      <c r="Z7">
        <v>0.86991292375640883</v>
      </c>
      <c r="AA7">
        <v>1.2654079611502667E-2</v>
      </c>
      <c r="AB7">
        <f t="shared" si="1"/>
        <v>1.2654079611502667</v>
      </c>
    </row>
    <row r="8" spans="1:39" x14ac:dyDescent="0.3">
      <c r="A8" t="s">
        <v>4</v>
      </c>
      <c r="B8">
        <v>34.882757027943931</v>
      </c>
      <c r="C8">
        <v>34.983510216402969</v>
      </c>
      <c r="D8">
        <v>34.782003839484894</v>
      </c>
      <c r="E8">
        <v>0.1007531884590378</v>
      </c>
      <c r="F8">
        <v>4.6477047602335606</v>
      </c>
      <c r="G8">
        <v>4.7467881941503887</v>
      </c>
      <c r="H8">
        <v>4.5486213263167325</v>
      </c>
      <c r="I8">
        <v>9.9083433916828056E-2</v>
      </c>
      <c r="J8">
        <v>343493632</v>
      </c>
      <c r="K8">
        <v>35220792.333333343</v>
      </c>
      <c r="L8">
        <v>35236855.948206</v>
      </c>
      <c r="M8">
        <v>35204728.718460687</v>
      </c>
      <c r="N8">
        <v>16063.614872656763</v>
      </c>
      <c r="O8">
        <v>79.993608181527648</v>
      </c>
      <c r="P8">
        <v>81.074168993268472</v>
      </c>
      <c r="Q8">
        <v>78.913047369786824</v>
      </c>
      <c r="R8">
        <v>1.0805608117408312</v>
      </c>
      <c r="S8">
        <v>70.962794425015844</v>
      </c>
      <c r="T8">
        <v>75.111410856667575</v>
      </c>
      <c r="U8">
        <v>66.814177993364112</v>
      </c>
      <c r="V8">
        <v>4.1486164316517318</v>
      </c>
      <c r="W8">
        <v>0.77693218668208264</v>
      </c>
      <c r="X8">
        <f t="shared" si="0"/>
        <v>77.69321866820826</v>
      </c>
      <c r="Y8">
        <v>0.78904827605411709</v>
      </c>
      <c r="Z8">
        <v>0.76481609731004818</v>
      </c>
      <c r="AA8">
        <v>1.21160893720344E-2</v>
      </c>
      <c r="AB8">
        <f t="shared" si="1"/>
        <v>1.21160893720344</v>
      </c>
      <c r="AD8">
        <v>17174542</v>
      </c>
      <c r="AE8">
        <v>17174542</v>
      </c>
      <c r="AF8">
        <v>0</v>
      </c>
      <c r="AG8">
        <v>6.7138671875E-4</v>
      </c>
      <c r="AH8">
        <v>6.26068115234375E-2</v>
      </c>
      <c r="AI8">
        <v>65.515678405761719</v>
      </c>
      <c r="AJ8">
        <v>65.578956604003906</v>
      </c>
    </row>
    <row r="9" spans="1:39" x14ac:dyDescent="0.3">
      <c r="A9" t="s">
        <v>5</v>
      </c>
      <c r="B9">
        <v>60.605887810389198</v>
      </c>
      <c r="C9">
        <v>68.424493835654218</v>
      </c>
      <c r="D9">
        <v>52.787281785124179</v>
      </c>
      <c r="E9">
        <v>7.8186060252650229</v>
      </c>
      <c r="F9">
        <v>14.852290868759161</v>
      </c>
      <c r="G9">
        <v>15.660500559190595</v>
      </c>
      <c r="H9">
        <v>14.044081178327726</v>
      </c>
      <c r="I9">
        <v>0.80820969043143531</v>
      </c>
      <c r="J9">
        <v>518144</v>
      </c>
      <c r="K9">
        <v>35220371</v>
      </c>
      <c r="L9">
        <v>35236895.699160509</v>
      </c>
      <c r="M9">
        <v>35203846.300839491</v>
      </c>
      <c r="N9">
        <v>16524.699160508811</v>
      </c>
      <c r="O9">
        <v>34.579737935442637</v>
      </c>
      <c r="P9">
        <v>51.357511404657942</v>
      </c>
      <c r="Q9">
        <v>17.801964466227332</v>
      </c>
      <c r="R9">
        <v>16.777773469215305</v>
      </c>
      <c r="S9">
        <v>19.611139582228109</v>
      </c>
      <c r="T9">
        <v>31.424106814135428</v>
      </c>
      <c r="U9">
        <v>7.7981723503207885</v>
      </c>
      <c r="V9">
        <v>11.81296723190732</v>
      </c>
      <c r="W9">
        <v>0.2246425814917368</v>
      </c>
      <c r="X9">
        <f t="shared" si="0"/>
        <v>22.464258149173681</v>
      </c>
      <c r="Y9">
        <v>0.4491741326817712</v>
      </c>
      <c r="Z9">
        <v>1.11030301702425E-4</v>
      </c>
      <c r="AA9">
        <v>0.22453155119003437</v>
      </c>
      <c r="AB9">
        <f t="shared" si="1"/>
        <v>22.453155119003437</v>
      </c>
      <c r="AD9">
        <v>41904</v>
      </c>
      <c r="AE9">
        <v>41904</v>
      </c>
      <c r="AF9">
        <v>0</v>
      </c>
      <c r="AG9">
        <v>1.678466796875E-2</v>
      </c>
      <c r="AH9">
        <v>0.411407470703125</v>
      </c>
      <c r="AI9">
        <v>0.15985107421875</v>
      </c>
      <c r="AJ9">
        <v>0.588043212890625</v>
      </c>
    </row>
    <row r="10" spans="1:39" x14ac:dyDescent="0.3">
      <c r="A10" t="s">
        <v>6</v>
      </c>
      <c r="B10">
        <v>117.9464152654012</v>
      </c>
      <c r="C10">
        <v>124.85422100334645</v>
      </c>
      <c r="D10">
        <v>111.03860952745595</v>
      </c>
      <c r="E10">
        <v>6.907805737945246</v>
      </c>
      <c r="F10">
        <v>32.263814687728882</v>
      </c>
      <c r="G10">
        <v>33.48800453073914</v>
      </c>
      <c r="H10">
        <v>31.039624844718624</v>
      </c>
      <c r="I10">
        <v>1.224189843010258</v>
      </c>
      <c r="J10">
        <v>8054272</v>
      </c>
      <c r="K10">
        <v>35220304.333333343</v>
      </c>
      <c r="L10">
        <v>35236135.552037165</v>
      </c>
      <c r="M10">
        <v>35204473.114629522</v>
      </c>
      <c r="N10">
        <v>15831.218703825027</v>
      </c>
      <c r="O10">
        <v>87.088526685842126</v>
      </c>
      <c r="P10">
        <v>87.982334379815399</v>
      </c>
      <c r="Q10">
        <v>86.194718991868854</v>
      </c>
      <c r="R10">
        <v>0.89380769397326532</v>
      </c>
      <c r="S10">
        <v>78.487616278749826</v>
      </c>
      <c r="T10">
        <v>82.290751151978029</v>
      </c>
      <c r="U10">
        <v>74.684481405521623</v>
      </c>
      <c r="V10">
        <v>3.8031348732282027</v>
      </c>
      <c r="W10">
        <v>0.85619521323803605</v>
      </c>
      <c r="X10">
        <f t="shared" si="0"/>
        <v>85.61952132380361</v>
      </c>
      <c r="Y10">
        <v>0.86596952852841735</v>
      </c>
      <c r="Z10">
        <v>0.84642089794765474</v>
      </c>
      <c r="AA10">
        <v>9.774315290381308E-3</v>
      </c>
      <c r="AB10">
        <f t="shared" si="1"/>
        <v>0.9774315290381308</v>
      </c>
      <c r="AD10">
        <v>359310</v>
      </c>
      <c r="AE10">
        <v>359310</v>
      </c>
      <c r="AF10">
        <v>0</v>
      </c>
      <c r="AG10">
        <v>1.678466796875E-2</v>
      </c>
      <c r="AH10">
        <v>0.3444671630859375</v>
      </c>
      <c r="AI10">
        <v>1.370658874511719</v>
      </c>
      <c r="AJ10">
        <v>1.731910705566406</v>
      </c>
    </row>
    <row r="11" spans="1:39" x14ac:dyDescent="0.3">
      <c r="A11" t="s">
        <v>7</v>
      </c>
      <c r="B11">
        <v>866.20204059282935</v>
      </c>
      <c r="C11">
        <v>867.11501471623023</v>
      </c>
      <c r="D11">
        <v>865.28906646942846</v>
      </c>
      <c r="E11">
        <v>0.91297412340082928</v>
      </c>
      <c r="F11">
        <v>1043.9954530398049</v>
      </c>
      <c r="G11">
        <v>1044.780134683502</v>
      </c>
      <c r="H11">
        <v>1043.2107713961079</v>
      </c>
      <c r="I11">
        <v>0.78468164369701299</v>
      </c>
      <c r="J11">
        <v>14353066.66666667</v>
      </c>
      <c r="K11">
        <v>35220427</v>
      </c>
      <c r="L11">
        <v>35237072.155250698</v>
      </c>
      <c r="M11">
        <v>35203781.844749302</v>
      </c>
      <c r="N11">
        <v>16645.155250698328</v>
      </c>
      <c r="O11">
        <v>17.83317353787152</v>
      </c>
      <c r="P11">
        <v>17.83317353787152</v>
      </c>
      <c r="Q11">
        <v>17.83317353787152</v>
      </c>
      <c r="R11">
        <v>0</v>
      </c>
      <c r="S11">
        <v>7.6923076923076934</v>
      </c>
      <c r="T11">
        <v>7.6923076923076934</v>
      </c>
      <c r="U11">
        <v>7.6923076923076934</v>
      </c>
      <c r="V11">
        <v>0</v>
      </c>
      <c r="W11">
        <v>1.9518499103089108E-2</v>
      </c>
      <c r="X11">
        <f t="shared" si="0"/>
        <v>1.9518499103089109</v>
      </c>
      <c r="Y11">
        <v>1.9898078708477568E-2</v>
      </c>
      <c r="Z11">
        <v>1.9138919497700649E-2</v>
      </c>
      <c r="AA11">
        <v>3.7957960538846126E-4</v>
      </c>
      <c r="AB11">
        <f t="shared" si="1"/>
        <v>3.7957960538846126E-2</v>
      </c>
      <c r="AD11">
        <v>1102254</v>
      </c>
      <c r="AE11">
        <v>1102254</v>
      </c>
      <c r="AF11">
        <v>0</v>
      </c>
      <c r="AG11">
        <v>0.48944091796875</v>
      </c>
      <c r="AH11">
        <v>33.771591186523438</v>
      </c>
      <c r="AI11">
        <v>4.2047653198242188</v>
      </c>
      <c r="AJ11">
        <v>38.465797424316413</v>
      </c>
    </row>
    <row r="12" spans="1:39" x14ac:dyDescent="0.3">
      <c r="A12" t="s">
        <v>8</v>
      </c>
      <c r="B12">
        <v>53.42759577433268</v>
      </c>
      <c r="C12">
        <v>55.348715279954845</v>
      </c>
      <c r="D12">
        <v>51.506476268710514</v>
      </c>
      <c r="E12">
        <v>1.9211195056221655</v>
      </c>
      <c r="F12">
        <v>14.072682698567711</v>
      </c>
      <c r="G12">
        <v>16.156752268393401</v>
      </c>
      <c r="H12">
        <v>11.988613128742021</v>
      </c>
      <c r="I12">
        <v>2.0840695698256901</v>
      </c>
      <c r="J12">
        <v>1477120</v>
      </c>
      <c r="K12">
        <v>35220747</v>
      </c>
      <c r="L12">
        <v>35236895.032439828</v>
      </c>
      <c r="M12">
        <v>35204598.967560172</v>
      </c>
      <c r="N12">
        <v>16148.032439831644</v>
      </c>
      <c r="O12">
        <v>19.01565995525727</v>
      </c>
      <c r="P12">
        <v>20.28900996657924</v>
      </c>
      <c r="Q12">
        <v>17.7423099439353</v>
      </c>
      <c r="R12">
        <v>1.2733500113219698</v>
      </c>
      <c r="S12">
        <v>8.8166017226665243</v>
      </c>
      <c r="T12">
        <v>10.027400661119163</v>
      </c>
      <c r="U12">
        <v>7.6058027842138864</v>
      </c>
      <c r="V12">
        <v>1.2107989384526379</v>
      </c>
      <c r="W12">
        <v>1.7797188849832762E-2</v>
      </c>
      <c r="X12">
        <f t="shared" si="0"/>
        <v>1.7797188849832761</v>
      </c>
      <c r="Y12">
        <v>3.6048955004823094E-2</v>
      </c>
      <c r="Z12">
        <v>-4.5457730515756703E-4</v>
      </c>
      <c r="AA12">
        <v>1.8251766154990329E-2</v>
      </c>
      <c r="AB12">
        <f t="shared" si="1"/>
        <v>1.825176615499033</v>
      </c>
      <c r="AD12">
        <v>91950</v>
      </c>
      <c r="AE12">
        <v>91950</v>
      </c>
      <c r="AF12">
        <v>0</v>
      </c>
      <c r="AG12">
        <v>1.678466796875E-2</v>
      </c>
      <c r="AH12">
        <v>0.2310638427734375</v>
      </c>
      <c r="AI12">
        <v>0.35076141357421881</v>
      </c>
      <c r="AJ12">
        <v>0.59860992431640625</v>
      </c>
    </row>
    <row r="13" spans="1:39" x14ac:dyDescent="0.3">
      <c r="A13" t="s">
        <v>9</v>
      </c>
      <c r="B13">
        <v>23.967527707417801</v>
      </c>
      <c r="C13">
        <v>25.332675122257271</v>
      </c>
      <c r="D13">
        <v>22.602380292578331</v>
      </c>
      <c r="E13">
        <v>1.3651474148394698</v>
      </c>
      <c r="F13">
        <v>3.805172761281332</v>
      </c>
      <c r="G13">
        <v>3.9294819570444273</v>
      </c>
      <c r="H13">
        <v>3.6808635655182367</v>
      </c>
      <c r="I13">
        <v>0.12430919576309529</v>
      </c>
      <c r="J13">
        <v>965120</v>
      </c>
      <c r="K13">
        <v>35220571</v>
      </c>
      <c r="L13">
        <v>35236869.693885677</v>
      </c>
      <c r="M13">
        <v>35204272.306114323</v>
      </c>
      <c r="N13">
        <v>16298.693885676563</v>
      </c>
      <c r="O13">
        <v>17.83317353787152</v>
      </c>
      <c r="P13">
        <v>17.83317353787152</v>
      </c>
      <c r="Q13">
        <v>17.83317353787152</v>
      </c>
      <c r="R13">
        <v>0</v>
      </c>
      <c r="S13">
        <v>7.6923076923076934</v>
      </c>
      <c r="T13">
        <v>7.6923076923076934</v>
      </c>
      <c r="U13">
        <v>7.6923076923076934</v>
      </c>
      <c r="V13">
        <v>0</v>
      </c>
      <c r="W13">
        <v>0</v>
      </c>
      <c r="X13">
        <f t="shared" si="0"/>
        <v>0</v>
      </c>
      <c r="Y13">
        <v>0</v>
      </c>
      <c r="Z13">
        <v>0</v>
      </c>
      <c r="AA13">
        <v>0</v>
      </c>
      <c r="AB13">
        <f t="shared" si="1"/>
        <v>0</v>
      </c>
      <c r="AD13">
        <v>79934</v>
      </c>
      <c r="AE13">
        <v>79934</v>
      </c>
      <c r="AF13">
        <v>0</v>
      </c>
      <c r="AG13">
        <v>6.7138671875E-4</v>
      </c>
      <c r="AH13">
        <v>3.07769775390625E-2</v>
      </c>
      <c r="AI13">
        <v>0.30492401123046881</v>
      </c>
      <c r="AJ13">
        <v>0.33637237548828119</v>
      </c>
    </row>
    <row r="14" spans="1:39" x14ac:dyDescent="0.3">
      <c r="A14" t="s">
        <v>10</v>
      </c>
      <c r="B14">
        <v>142.31864643096921</v>
      </c>
      <c r="C14">
        <v>143.15433158221799</v>
      </c>
      <c r="D14">
        <v>141.48296127972043</v>
      </c>
      <c r="E14">
        <v>0.83568515124879639</v>
      </c>
      <c r="F14">
        <v>31.45548582077026</v>
      </c>
      <c r="G14">
        <v>33.011516758882934</v>
      </c>
      <c r="H14">
        <v>29.899454882657587</v>
      </c>
      <c r="I14">
        <v>1.5560309381126753</v>
      </c>
      <c r="J14">
        <v>5064192</v>
      </c>
      <c r="K14">
        <v>35217232.333333343</v>
      </c>
      <c r="L14">
        <v>35225279.039901361</v>
      </c>
      <c r="M14">
        <v>35209185.626765326</v>
      </c>
      <c r="N14">
        <v>8046.7065680138767</v>
      </c>
      <c r="O14">
        <v>94.375199744327276</v>
      </c>
      <c r="P14">
        <v>97.714571018095796</v>
      </c>
      <c r="Q14">
        <v>91.035828470558755</v>
      </c>
      <c r="R14">
        <v>3.3393712737685135</v>
      </c>
      <c r="S14">
        <v>92.059046912346204</v>
      </c>
      <c r="T14">
        <v>95.211488971081039</v>
      </c>
      <c r="U14">
        <v>88.90660485361137</v>
      </c>
      <c r="V14">
        <v>3.1524420587348345</v>
      </c>
      <c r="W14">
        <v>0.93752009752264565</v>
      </c>
      <c r="X14">
        <f t="shared" si="0"/>
        <v>93.75200975226457</v>
      </c>
      <c r="Y14">
        <v>0.97451094171590236</v>
      </c>
      <c r="Z14">
        <v>0.90052925332938893</v>
      </c>
      <c r="AA14">
        <v>3.6990844193256711E-2</v>
      </c>
      <c r="AB14">
        <f t="shared" si="1"/>
        <v>3.6990844193256711</v>
      </c>
      <c r="AD14">
        <v>208606</v>
      </c>
      <c r="AE14">
        <v>208606</v>
      </c>
      <c r="AF14">
        <v>0</v>
      </c>
      <c r="AG14">
        <v>3.289794921875E-2</v>
      </c>
      <c r="AH14">
        <v>1.7491302490234379</v>
      </c>
      <c r="AI14">
        <v>0.79576873779296875</v>
      </c>
      <c r="AJ14">
        <v>2.5777969360351558</v>
      </c>
    </row>
    <row r="15" spans="1:39" x14ac:dyDescent="0.3">
      <c r="A15" t="s">
        <v>11</v>
      </c>
      <c r="B15">
        <v>87.198856592178345</v>
      </c>
      <c r="C15">
        <v>88.775610574765949</v>
      </c>
      <c r="D15">
        <v>85.62210260959074</v>
      </c>
      <c r="E15">
        <v>1.5767539825876113</v>
      </c>
      <c r="F15">
        <v>14.55973847707113</v>
      </c>
      <c r="G15">
        <v>14.739689849767881</v>
      </c>
      <c r="H15">
        <v>14.37978710437438</v>
      </c>
      <c r="I15">
        <v>0.17995137269674988</v>
      </c>
      <c r="J15">
        <v>1038520832</v>
      </c>
      <c r="K15">
        <v>35220795</v>
      </c>
      <c r="L15">
        <v>35236864.350583971</v>
      </c>
      <c r="M15">
        <v>35204725.649416029</v>
      </c>
      <c r="N15">
        <v>16069.350583966821</v>
      </c>
      <c r="O15">
        <v>16.714605305209329</v>
      </c>
      <c r="P15">
        <v>19.121010635137335</v>
      </c>
      <c r="Q15">
        <v>14.308199975281322</v>
      </c>
      <c r="R15">
        <v>2.4064053299280062</v>
      </c>
      <c r="S15">
        <v>7.6754385964912286</v>
      </c>
      <c r="T15">
        <v>7.7117295270741515</v>
      </c>
      <c r="U15">
        <v>7.6391476659083057</v>
      </c>
      <c r="V15">
        <v>3.6290930582922876E-2</v>
      </c>
      <c r="W15">
        <v>8.1642743179215801E-5</v>
      </c>
      <c r="X15">
        <f t="shared" si="0"/>
        <v>8.1642743179215806E-3</v>
      </c>
      <c r="Y15">
        <v>1.0333586558667219E-3</v>
      </c>
      <c r="Z15">
        <v>-8.7007316950829018E-4</v>
      </c>
      <c r="AA15">
        <v>9.5171591268750598E-4</v>
      </c>
      <c r="AB15">
        <f t="shared" si="1"/>
        <v>9.5171591268750605E-2</v>
      </c>
      <c r="AD15">
        <v>86543064</v>
      </c>
      <c r="AE15">
        <v>86543064</v>
      </c>
      <c r="AF15">
        <v>0</v>
      </c>
      <c r="AG15">
        <v>6.04248046875E-3</v>
      </c>
      <c r="AH15">
        <v>0.66412353515625</v>
      </c>
      <c r="AI15">
        <v>330.13558959960938</v>
      </c>
      <c r="AJ15">
        <v>330.80575561523438</v>
      </c>
    </row>
    <row r="16" spans="1:39" s="16" customFormat="1" x14ac:dyDescent="0.3">
      <c r="A16" s="16" t="s">
        <v>12</v>
      </c>
      <c r="B16" s="16" t="s">
        <v>151</v>
      </c>
      <c r="I16" s="16">
        <v>0</v>
      </c>
      <c r="N16" s="16">
        <v>0</v>
      </c>
      <c r="R16" s="16">
        <v>0</v>
      </c>
      <c r="V16" s="16">
        <v>0</v>
      </c>
      <c r="X16">
        <f t="shared" si="0"/>
        <v>0</v>
      </c>
      <c r="AA16" s="16">
        <v>0</v>
      </c>
      <c r="AB16">
        <f t="shared" si="1"/>
        <v>0</v>
      </c>
    </row>
    <row r="17" spans="1:36" x14ac:dyDescent="0.3">
      <c r="A17" t="s">
        <v>13</v>
      </c>
      <c r="B17">
        <v>5200.6560127735138</v>
      </c>
      <c r="C17">
        <v>5294.5692567326314</v>
      </c>
      <c r="D17">
        <v>5106.7427688143962</v>
      </c>
      <c r="E17">
        <v>93.913243959118063</v>
      </c>
      <c r="F17">
        <v>26.340211391448971</v>
      </c>
      <c r="G17">
        <v>26.761914773394626</v>
      </c>
      <c r="H17">
        <v>25.918508009503316</v>
      </c>
      <c r="I17">
        <v>0.4217033819456546</v>
      </c>
      <c r="J17">
        <v>57138858.666666657</v>
      </c>
      <c r="K17">
        <v>35221136.333333343</v>
      </c>
      <c r="L17">
        <v>35237015.990341872</v>
      </c>
      <c r="M17">
        <v>35205256.676324815</v>
      </c>
      <c r="N17">
        <v>15879.657008524984</v>
      </c>
      <c r="O17">
        <v>82.646212847555134</v>
      </c>
      <c r="P17">
        <v>85.327635929474908</v>
      </c>
      <c r="Q17">
        <v>79.964789765635359</v>
      </c>
      <c r="R17">
        <v>2.6814230819197746</v>
      </c>
      <c r="S17">
        <v>73.745265630433096</v>
      </c>
      <c r="T17">
        <v>80.352600788284235</v>
      </c>
      <c r="U17">
        <v>67.137930472581957</v>
      </c>
      <c r="V17">
        <v>6.6073351578511392</v>
      </c>
      <c r="W17">
        <v>0.80677146382875209</v>
      </c>
      <c r="X17">
        <f t="shared" si="0"/>
        <v>80.677146382875208</v>
      </c>
      <c r="Y17">
        <v>0.83691443241782948</v>
      </c>
      <c r="Z17">
        <v>0.7766284952396747</v>
      </c>
      <c r="AA17">
        <v>3.0142968589077335E-2</v>
      </c>
      <c r="AB17">
        <f t="shared" si="1"/>
        <v>3.0142968589077332</v>
      </c>
      <c r="AD17">
        <v>4700990</v>
      </c>
      <c r="AE17">
        <v>4700990</v>
      </c>
      <c r="AF17">
        <v>0</v>
      </c>
      <c r="AG17">
        <v>5.438232421875E-2</v>
      </c>
      <c r="AH17">
        <v>0.1430511474609375</v>
      </c>
      <c r="AI17">
        <v>17.932853698730469</v>
      </c>
      <c r="AJ17">
        <v>18.13028717041016</v>
      </c>
    </row>
    <row r="18" spans="1:36" x14ac:dyDescent="0.3">
      <c r="A18" t="s">
        <v>14</v>
      </c>
      <c r="B18">
        <v>6350.1397387981406</v>
      </c>
      <c r="C18">
        <v>6545.9020535661921</v>
      </c>
      <c r="D18">
        <v>6154.3774240300891</v>
      </c>
      <c r="E18">
        <v>195.76231476805151</v>
      </c>
      <c r="F18">
        <v>6.6407592296600342</v>
      </c>
      <c r="G18">
        <v>6.7557476253463236</v>
      </c>
      <c r="H18">
        <v>6.5257708339737448</v>
      </c>
      <c r="I18">
        <v>0.11498839568628982</v>
      </c>
      <c r="J18">
        <v>128000</v>
      </c>
      <c r="K18">
        <v>35221139</v>
      </c>
      <c r="L18">
        <v>35237385.816708148</v>
      </c>
      <c r="M18">
        <v>35204892.183291852</v>
      </c>
      <c r="N18">
        <v>16246.8167081438</v>
      </c>
      <c r="O18">
        <v>66.57078938958135</v>
      </c>
      <c r="P18">
        <v>68.499593410173645</v>
      </c>
      <c r="Q18">
        <v>64.641985368989054</v>
      </c>
      <c r="R18">
        <v>1.9288040205922954</v>
      </c>
      <c r="S18">
        <v>47.964407028280739</v>
      </c>
      <c r="T18">
        <v>51.495997149918701</v>
      </c>
      <c r="U18">
        <v>44.432816906642778</v>
      </c>
      <c r="V18">
        <v>3.5315901216379615</v>
      </c>
      <c r="W18">
        <v>0.62018464838646226</v>
      </c>
      <c r="X18">
        <f t="shared" si="0"/>
        <v>62.018464838646224</v>
      </c>
      <c r="Y18">
        <v>0.6431636072667577</v>
      </c>
      <c r="Z18">
        <v>0.59720568950616681</v>
      </c>
      <c r="AA18">
        <v>2.2978958880295441E-2</v>
      </c>
      <c r="AB18">
        <f t="shared" si="1"/>
        <v>2.2978958880295441</v>
      </c>
      <c r="AD18">
        <v>6763</v>
      </c>
      <c r="AE18">
        <v>6763</v>
      </c>
      <c r="AF18">
        <v>0</v>
      </c>
      <c r="AG18">
        <v>6.7138671875E-4</v>
      </c>
      <c r="AH18">
        <v>0.161041259765625</v>
      </c>
      <c r="AI18">
        <v>2.5798797607421878E-2</v>
      </c>
      <c r="AJ18">
        <v>0.1875114440917969</v>
      </c>
    </row>
    <row r="19" spans="1:36" x14ac:dyDescent="0.3">
      <c r="A19" t="s">
        <v>15</v>
      </c>
      <c r="B19">
        <v>59.670902331670128</v>
      </c>
      <c r="C19">
        <v>65.360237852183189</v>
      </c>
      <c r="D19">
        <v>53.981566811157066</v>
      </c>
      <c r="E19">
        <v>5.6893355205130653</v>
      </c>
      <c r="F19">
        <v>11.94874048233032</v>
      </c>
      <c r="G19">
        <v>13.00465949001163</v>
      </c>
      <c r="H19">
        <v>10.892821474649011</v>
      </c>
      <c r="I19">
        <v>1.0559190076813101</v>
      </c>
      <c r="J19">
        <v>3957760</v>
      </c>
      <c r="K19">
        <v>35221003</v>
      </c>
      <c r="L19">
        <v>35237029.128691599</v>
      </c>
      <c r="M19">
        <v>35204976.871308401</v>
      </c>
      <c r="N19">
        <v>16026.128691598773</v>
      </c>
      <c r="O19">
        <v>18.664109939277729</v>
      </c>
      <c r="P19">
        <v>23.259869704761257</v>
      </c>
      <c r="Q19">
        <v>14.068350173794199</v>
      </c>
      <c r="R19">
        <v>4.59575976548353</v>
      </c>
      <c r="S19">
        <v>17.412201406409931</v>
      </c>
      <c r="T19">
        <v>23.148522727233953</v>
      </c>
      <c r="U19">
        <v>11.675880085585908</v>
      </c>
      <c r="V19">
        <v>5.7363213208240236</v>
      </c>
      <c r="W19">
        <v>0.1029103511716086</v>
      </c>
      <c r="X19">
        <f t="shared" si="0"/>
        <v>10.29103511716086</v>
      </c>
      <c r="Y19">
        <v>0.16063204865494191</v>
      </c>
      <c r="Z19">
        <v>4.5188653688275293E-2</v>
      </c>
      <c r="AA19">
        <v>5.7721697483333306E-2</v>
      </c>
      <c r="AB19">
        <f t="shared" si="1"/>
        <v>5.7721697483333303</v>
      </c>
      <c r="AD19">
        <v>180238</v>
      </c>
      <c r="AE19">
        <v>180238</v>
      </c>
      <c r="AF19">
        <v>0</v>
      </c>
      <c r="AG19">
        <v>6.7138671875E-4</v>
      </c>
      <c r="AH19">
        <v>4.69818115234375E-2</v>
      </c>
      <c r="AI19">
        <v>0.68755340576171875</v>
      </c>
      <c r="AJ19">
        <v>0.73520660400390625</v>
      </c>
    </row>
    <row r="20" spans="1:36" x14ac:dyDescent="0.3">
      <c r="A20" t="s">
        <v>104</v>
      </c>
      <c r="B20">
        <v>1761.3566267490389</v>
      </c>
      <c r="C20">
        <v>1777.9766954337661</v>
      </c>
      <c r="D20">
        <v>1744.7365580643118</v>
      </c>
      <c r="E20">
        <v>16.620068684727016</v>
      </c>
      <c r="F20">
        <v>479.36860736211139</v>
      </c>
      <c r="G20">
        <v>479.75422165914483</v>
      </c>
      <c r="H20">
        <v>478.98299306507795</v>
      </c>
      <c r="I20">
        <v>0.38561429703344174</v>
      </c>
      <c r="J20">
        <v>13489656832</v>
      </c>
      <c r="K20">
        <v>35300349.666666657</v>
      </c>
      <c r="L20">
        <v>35304095.948400229</v>
      </c>
      <c r="M20">
        <v>35296603.384933084</v>
      </c>
      <c r="N20">
        <v>3746.2817335724831</v>
      </c>
      <c r="O20">
        <v>91.339085969958447</v>
      </c>
      <c r="P20">
        <v>91.476594845954338</v>
      </c>
      <c r="Q20">
        <v>91.201577093962555</v>
      </c>
      <c r="R20">
        <v>0.13750887599589134</v>
      </c>
      <c r="S20">
        <v>95.130715877349914</v>
      </c>
      <c r="T20">
        <v>95.23114891780034</v>
      </c>
      <c r="U20">
        <v>95.030282836899488</v>
      </c>
      <c r="V20">
        <v>0.10043304045041879</v>
      </c>
      <c r="W20">
        <v>0.90485580248976027</v>
      </c>
      <c r="X20">
        <f t="shared" si="0"/>
        <v>90.485580248976021</v>
      </c>
      <c r="Y20">
        <v>0.90635012523899416</v>
      </c>
      <c r="Z20">
        <v>0.90336147974052639</v>
      </c>
      <c r="AA20">
        <v>1.4943227492338895E-3</v>
      </c>
      <c r="AB20">
        <f t="shared" si="1"/>
        <v>0.14943227492338895</v>
      </c>
      <c r="AD20">
        <v>674439038</v>
      </c>
      <c r="AE20">
        <v>674439038</v>
      </c>
      <c r="AF20">
        <v>0</v>
      </c>
      <c r="AG20">
        <v>0.41961669921875</v>
      </c>
      <c r="AH20">
        <v>41.609848022460938</v>
      </c>
      <c r="AI20">
        <v>2572.780754089355</v>
      </c>
      <c r="AJ20">
        <v>2614.8102188110352</v>
      </c>
    </row>
    <row r="21" spans="1:36" x14ac:dyDescent="0.3">
      <c r="A21" t="s">
        <v>105</v>
      </c>
      <c r="B21">
        <v>30.53690258661906</v>
      </c>
      <c r="C21">
        <v>34.815720717850198</v>
      </c>
      <c r="D21">
        <v>26.258084455387923</v>
      </c>
      <c r="E21">
        <v>4.2788181312311355</v>
      </c>
      <c r="F21">
        <v>11.201409578323361</v>
      </c>
      <c r="G21">
        <v>12.348210581892415</v>
      </c>
      <c r="H21">
        <v>10.054608574754306</v>
      </c>
      <c r="I21">
        <v>1.1468010035690543</v>
      </c>
      <c r="J21">
        <v>45905408</v>
      </c>
      <c r="K21">
        <v>35231973.666666657</v>
      </c>
      <c r="L21">
        <v>35272245.086901546</v>
      </c>
      <c r="M21">
        <v>35191702.246431768</v>
      </c>
      <c r="N21">
        <v>40271.420234885067</v>
      </c>
      <c r="O21">
        <v>78.235858101629915</v>
      </c>
      <c r="P21">
        <v>81.988490191990792</v>
      </c>
      <c r="Q21">
        <v>74.483226011269039</v>
      </c>
      <c r="R21">
        <v>3.7526320903608834</v>
      </c>
      <c r="S21">
        <v>65.109343634687136</v>
      </c>
      <c r="T21">
        <v>71.358906827089385</v>
      </c>
      <c r="U21">
        <v>58.85978044228488</v>
      </c>
      <c r="V21">
        <v>6.2495631924022561</v>
      </c>
      <c r="W21">
        <v>0.75672459626058386</v>
      </c>
      <c r="X21">
        <f t="shared" si="0"/>
        <v>75.672459626058384</v>
      </c>
      <c r="Y21">
        <v>0.79985923656216751</v>
      </c>
      <c r="Z21">
        <v>0.71358995595900021</v>
      </c>
      <c r="AA21">
        <v>4.3134640301583649E-2</v>
      </c>
      <c r="AB21">
        <f t="shared" si="1"/>
        <v>4.3134640301583644</v>
      </c>
      <c r="AD21">
        <v>2232374</v>
      </c>
      <c r="AE21">
        <v>2232374</v>
      </c>
      <c r="AF21">
        <v>0</v>
      </c>
      <c r="AG21">
        <v>6.04248046875E-3</v>
      </c>
      <c r="AH21">
        <v>1.6100616455078121</v>
      </c>
      <c r="AI21">
        <v>8.5158309936523438</v>
      </c>
      <c r="AJ21">
        <v>10.13193511962891</v>
      </c>
    </row>
    <row r="22" spans="1:36" x14ac:dyDescent="0.3">
      <c r="A22" t="s">
        <v>106</v>
      </c>
      <c r="B22">
        <v>64.569396654764816</v>
      </c>
      <c r="C22">
        <v>75.060245607794485</v>
      </c>
      <c r="D22">
        <v>54.078547701735147</v>
      </c>
      <c r="E22">
        <v>10.490848953029669</v>
      </c>
      <c r="F22">
        <v>32.124664624532073</v>
      </c>
      <c r="G22">
        <v>36.254284338611043</v>
      </c>
      <c r="H22">
        <v>27.995044910453103</v>
      </c>
      <c r="I22">
        <v>4.1296197140789701</v>
      </c>
      <c r="J22">
        <v>22118400</v>
      </c>
      <c r="K22">
        <v>35220789.666666657</v>
      </c>
      <c r="L22">
        <v>35237042.220245108</v>
      </c>
      <c r="M22">
        <v>35204537.113088205</v>
      </c>
      <c r="N22">
        <v>16252.553578455001</v>
      </c>
      <c r="O22">
        <v>96.772131671460542</v>
      </c>
      <c r="P22">
        <v>97.72729885037306</v>
      </c>
      <c r="Q22">
        <v>95.816964492548024</v>
      </c>
      <c r="R22">
        <v>0.95516717891251801</v>
      </c>
      <c r="S22">
        <v>96.568198472340427</v>
      </c>
      <c r="T22">
        <v>97.922034771195626</v>
      </c>
      <c r="U22">
        <v>95.214362173485227</v>
      </c>
      <c r="V22">
        <v>1.3538362988552066</v>
      </c>
      <c r="W22">
        <v>0.96416187757304883</v>
      </c>
      <c r="X22">
        <f t="shared" si="0"/>
        <v>96.416187757304883</v>
      </c>
      <c r="Y22">
        <v>0.97476074810814173</v>
      </c>
      <c r="Z22">
        <v>0.95356300703795593</v>
      </c>
      <c r="AA22">
        <v>1.0598870535092841E-2</v>
      </c>
      <c r="AB22">
        <f t="shared" si="1"/>
        <v>1.0598870535092841</v>
      </c>
      <c r="AD22">
        <v>1077414</v>
      </c>
      <c r="AE22">
        <v>1077414</v>
      </c>
      <c r="AF22">
        <v>0</v>
      </c>
      <c r="AG22">
        <v>5.438232421875E-2</v>
      </c>
      <c r="AH22">
        <v>0.1381988525390625</v>
      </c>
      <c r="AI22">
        <v>4.1100082397460938</v>
      </c>
      <c r="AJ22">
        <v>4.3025894165039063</v>
      </c>
    </row>
    <row r="25" spans="1:36" x14ac:dyDescent="0.3">
      <c r="A25" s="15"/>
    </row>
    <row r="30" spans="1:36" x14ac:dyDescent="0.3">
      <c r="J30" s="5" t="s">
        <v>59</v>
      </c>
    </row>
    <row r="31" spans="1:36" x14ac:dyDescent="0.3">
      <c r="J31" s="5" t="s">
        <v>77</v>
      </c>
    </row>
    <row r="32" spans="1:36" x14ac:dyDescent="0.3">
      <c r="J32" s="5" t="s">
        <v>78</v>
      </c>
    </row>
    <row r="33" spans="10:10" x14ac:dyDescent="0.3">
      <c r="J33" s="5" t="s">
        <v>79</v>
      </c>
    </row>
    <row r="34" spans="10:10" x14ac:dyDescent="0.3">
      <c r="J34" s="5" t="s">
        <v>80</v>
      </c>
    </row>
    <row r="35" spans="10:10" x14ac:dyDescent="0.3">
      <c r="J35" s="5" t="s">
        <v>81</v>
      </c>
    </row>
    <row r="36" spans="10:10" x14ac:dyDescent="0.3">
      <c r="J36" s="5" t="s">
        <v>82</v>
      </c>
    </row>
    <row r="37" spans="10:10" x14ac:dyDescent="0.3">
      <c r="J37" s="5" t="s">
        <v>83</v>
      </c>
    </row>
    <row r="38" spans="10:10" x14ac:dyDescent="0.3">
      <c r="J38" s="5" t="s">
        <v>84</v>
      </c>
    </row>
    <row r="39" spans="10:10" x14ac:dyDescent="0.3">
      <c r="J39" s="5" t="s">
        <v>85</v>
      </c>
    </row>
    <row r="40" spans="10:10" x14ac:dyDescent="0.3">
      <c r="J40" s="5" t="s">
        <v>86</v>
      </c>
    </row>
    <row r="41" spans="10:10" x14ac:dyDescent="0.3">
      <c r="J41" s="5" t="s">
        <v>87</v>
      </c>
    </row>
    <row r="42" spans="10:10" x14ac:dyDescent="0.3">
      <c r="J42" s="5" t="s">
        <v>88</v>
      </c>
    </row>
    <row r="43" spans="10:10" x14ac:dyDescent="0.3">
      <c r="J43" s="5" t="s">
        <v>66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D741-5C91-4720-8959-7B2D8BA8E140}">
  <dimension ref="A1:AM50"/>
  <sheetViews>
    <sheetView topLeftCell="A19" workbookViewId="0">
      <selection activeCell="J22" sqref="J22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2.013667742411295</v>
      </c>
      <c r="C4">
        <v>2.0176084594744821</v>
      </c>
      <c r="D4">
        <v>2.0097270253481092</v>
      </c>
      <c r="E4">
        <v>3.9407170631871047E-3</v>
      </c>
      <c r="F4">
        <v>181.72828793525699</v>
      </c>
      <c r="G4">
        <v>182.06143854623201</v>
      </c>
      <c r="H4">
        <v>181.3951373242819</v>
      </c>
      <c r="I4">
        <f>G4-F4</f>
        <v>0.33315061097502507</v>
      </c>
      <c r="K4">
        <v>378757</v>
      </c>
      <c r="L4">
        <v>381235.32797242887</v>
      </c>
      <c r="M4">
        <v>376278.67202757113</v>
      </c>
      <c r="N4">
        <f>L4-K4</f>
        <v>2478.3279724288732</v>
      </c>
      <c r="O4">
        <v>9.6923076923076934</v>
      </c>
      <c r="P4">
        <v>9.6923076923076934</v>
      </c>
      <c r="Q4">
        <v>9.6923076923076934</v>
      </c>
      <c r="R4">
        <f>P4-O4</f>
        <v>0</v>
      </c>
      <c r="S4">
        <v>7.1428571428571432</v>
      </c>
      <c r="T4">
        <v>7.1428571428571432</v>
      </c>
      <c r="U4">
        <v>7.1428571428571432</v>
      </c>
      <c r="V4">
        <f>T4-S4</f>
        <v>0</v>
      </c>
      <c r="W4">
        <v>0</v>
      </c>
      <c r="X4">
        <f>W4*100</f>
        <v>0</v>
      </c>
      <c r="Y4">
        <v>0</v>
      </c>
      <c r="Z4">
        <v>0</v>
      </c>
      <c r="AA4">
        <f>Y4-W4</f>
        <v>0</v>
      </c>
      <c r="AB4">
        <f>AA4*100</f>
        <v>0</v>
      </c>
    </row>
    <row r="5" spans="1:39" x14ac:dyDescent="0.3">
      <c r="A5" t="s">
        <v>1</v>
      </c>
      <c r="E5">
        <v>0</v>
      </c>
      <c r="F5">
        <v>44.575255552927651</v>
      </c>
      <c r="G5">
        <v>46.465442005164853</v>
      </c>
      <c r="H5">
        <v>42.685069100690448</v>
      </c>
      <c r="I5">
        <f t="shared" ref="I5:I22" si="0">G5-F5</f>
        <v>1.8901864522372023</v>
      </c>
      <c r="K5">
        <v>379943</v>
      </c>
      <c r="L5">
        <v>387894.30224487599</v>
      </c>
      <c r="M5">
        <v>371991.69775512401</v>
      </c>
      <c r="N5">
        <f t="shared" ref="N5:N22" si="1">L5-K5</f>
        <v>7951.3022448759875</v>
      </c>
      <c r="O5">
        <v>95.076923076923094</v>
      </c>
      <c r="P5">
        <v>97.099203263992507</v>
      </c>
      <c r="Q5">
        <v>93.054642889853682</v>
      </c>
      <c r="R5">
        <f t="shared" ref="R5:R22" si="2">P5-O5</f>
        <v>2.0222801870694127</v>
      </c>
      <c r="S5">
        <v>95.707923010711525</v>
      </c>
      <c r="T5">
        <v>97.526505598527507</v>
      </c>
      <c r="U5">
        <v>93.889340422895543</v>
      </c>
      <c r="V5">
        <f t="shared" ref="V5:V22" si="3">T5-S5</f>
        <v>1.8185825878159818</v>
      </c>
      <c r="W5">
        <v>0.94667058055808673</v>
      </c>
      <c r="X5">
        <f t="shared" ref="X5:X22" si="4">W5*100</f>
        <v>94.667058055808667</v>
      </c>
      <c r="Y5">
        <v>0.9685731948365105</v>
      </c>
      <c r="Z5">
        <v>0.92476796627966296</v>
      </c>
      <c r="AA5">
        <f t="shared" ref="AA5:AA22" si="5">Y5-W5</f>
        <v>2.1902614278423771E-2</v>
      </c>
      <c r="AB5">
        <f t="shared" ref="AB5:AB22" si="6">AA5*100</f>
        <v>2.1902614278423771</v>
      </c>
    </row>
    <row r="6" spans="1:39" x14ac:dyDescent="0.3">
      <c r="A6" t="s">
        <v>2</v>
      </c>
      <c r="B6">
        <v>0.61328784624735511</v>
      </c>
      <c r="C6">
        <v>0.7843256177991087</v>
      </c>
      <c r="D6">
        <v>0.44225007469560162</v>
      </c>
      <c r="E6">
        <v>0.17103777155175359</v>
      </c>
      <c r="F6">
        <v>0.73442371686299646</v>
      </c>
      <c r="G6">
        <v>0.75877395104266765</v>
      </c>
      <c r="H6">
        <v>0.71007348268332526</v>
      </c>
      <c r="I6">
        <f t="shared" si="0"/>
        <v>2.4350234179671193E-2</v>
      </c>
      <c r="J6">
        <v>0</v>
      </c>
      <c r="K6">
        <v>378085</v>
      </c>
      <c r="L6">
        <v>378085</v>
      </c>
      <c r="M6">
        <v>378085</v>
      </c>
      <c r="N6">
        <f t="shared" si="1"/>
        <v>0</v>
      </c>
      <c r="O6">
        <v>89.025641025641036</v>
      </c>
      <c r="P6">
        <v>90.254161873601717</v>
      </c>
      <c r="Q6">
        <v>87.797120177680355</v>
      </c>
      <c r="R6">
        <f t="shared" si="2"/>
        <v>1.2285208479606808</v>
      </c>
      <c r="S6">
        <v>88.804811332092655</v>
      </c>
      <c r="T6">
        <v>90.268187662414633</v>
      </c>
      <c r="U6">
        <v>87.341435001770677</v>
      </c>
      <c r="V6">
        <f t="shared" si="3"/>
        <v>1.463376330321978</v>
      </c>
      <c r="W6">
        <v>0.88103370047503038</v>
      </c>
      <c r="X6">
        <f t="shared" si="4"/>
        <v>88.103370047503034</v>
      </c>
      <c r="Y6">
        <v>0.89431163193677243</v>
      </c>
      <c r="Z6">
        <v>0.86775576901328833</v>
      </c>
      <c r="AA6">
        <f t="shared" si="5"/>
        <v>1.3277931461742054E-2</v>
      </c>
      <c r="AB6">
        <f t="shared" si="6"/>
        <v>1.3277931461742054</v>
      </c>
    </row>
    <row r="7" spans="1:39" x14ac:dyDescent="0.3">
      <c r="A7" t="s">
        <v>3</v>
      </c>
      <c r="B7">
        <v>1.001349767049154</v>
      </c>
      <c r="C7">
        <v>3.208187228932843</v>
      </c>
      <c r="D7">
        <v>-1.2054876948345361</v>
      </c>
      <c r="E7">
        <v>2.2068374618836888</v>
      </c>
      <c r="F7">
        <v>34.021918058395393</v>
      </c>
      <c r="G7">
        <v>39.08844862746318</v>
      </c>
      <c r="H7">
        <v>28.955387489327592</v>
      </c>
      <c r="I7">
        <f t="shared" si="0"/>
        <v>5.0665305690677869</v>
      </c>
      <c r="J7">
        <v>0</v>
      </c>
      <c r="K7">
        <v>381199.66666666669</v>
      </c>
      <c r="L7">
        <v>384653.2625912088</v>
      </c>
      <c r="M7">
        <v>377746.07074212458</v>
      </c>
      <c r="N7">
        <f>L7-K7</f>
        <v>3453.5959245421109</v>
      </c>
      <c r="O7">
        <v>91.282051282051285</v>
      </c>
      <c r="P7">
        <v>93.005373953298886</v>
      </c>
      <c r="Q7">
        <v>89.558728610803684</v>
      </c>
      <c r="R7">
        <f t="shared" si="2"/>
        <v>1.7233226712476011</v>
      </c>
      <c r="S7">
        <v>92.226857399959798</v>
      </c>
      <c r="T7">
        <v>93.230094661408316</v>
      </c>
      <c r="U7">
        <v>91.223620138511279</v>
      </c>
      <c r="V7">
        <f t="shared" si="3"/>
        <v>1.0032372614485183</v>
      </c>
      <c r="W7">
        <v>0.90555093986780155</v>
      </c>
      <c r="X7">
        <f t="shared" si="4"/>
        <v>90.55509398678015</v>
      </c>
      <c r="Y7">
        <v>0.92419052499684573</v>
      </c>
      <c r="Z7">
        <v>0.88691135473875737</v>
      </c>
      <c r="AA7">
        <f t="shared" si="5"/>
        <v>1.8639585129044178E-2</v>
      </c>
      <c r="AB7">
        <f t="shared" si="6"/>
        <v>1.8639585129044178</v>
      </c>
    </row>
    <row r="8" spans="1:39" x14ac:dyDescent="0.3">
      <c r="A8" s="21" t="s">
        <v>4</v>
      </c>
      <c r="B8">
        <v>21.661723693211869</v>
      </c>
      <c r="C8">
        <v>22.214259559216554</v>
      </c>
      <c r="D8">
        <v>21.109187827207183</v>
      </c>
      <c r="E8">
        <v>0.55253586600468552</v>
      </c>
      <c r="F8">
        <v>4.842774947484334</v>
      </c>
      <c r="G8">
        <v>4.9470059852826749</v>
      </c>
      <c r="H8">
        <v>4.7385439096859931</v>
      </c>
      <c r="I8">
        <f t="shared" si="0"/>
        <v>0.10423103779834086</v>
      </c>
      <c r="J8">
        <v>342264832</v>
      </c>
      <c r="K8">
        <v>45353531</v>
      </c>
      <c r="L8">
        <v>45382735.582842499</v>
      </c>
      <c r="M8">
        <v>45324326.417157501</v>
      </c>
      <c r="N8">
        <f t="shared" ref="N8:N12" si="7">L8-K8</f>
        <v>29204.582842499018</v>
      </c>
      <c r="O8">
        <v>88.92307692307692</v>
      </c>
      <c r="P8">
        <v>94.929429028759756</v>
      </c>
      <c r="Q8">
        <v>82.916724817394083</v>
      </c>
      <c r="R8">
        <f t="shared" si="2"/>
        <v>6.0063521056828364</v>
      </c>
      <c r="S8">
        <v>90.130888103146944</v>
      </c>
      <c r="T8">
        <v>95.741940410358481</v>
      </c>
      <c r="U8">
        <v>84.519835795935407</v>
      </c>
      <c r="V8">
        <f t="shared" si="3"/>
        <v>5.611052307211537</v>
      </c>
      <c r="W8">
        <v>0.88000100883911569</v>
      </c>
      <c r="X8">
        <f t="shared" si="4"/>
        <v>88.000100883911571</v>
      </c>
      <c r="Y8">
        <v>0.94509308844056217</v>
      </c>
      <c r="Z8">
        <v>0.81490892923766922</v>
      </c>
      <c r="AA8">
        <f t="shared" si="5"/>
        <v>6.5092079601446473E-2</v>
      </c>
      <c r="AB8">
        <f t="shared" si="6"/>
        <v>6.5092079601446473</v>
      </c>
      <c r="AD8">
        <v>17113103</v>
      </c>
      <c r="AE8">
        <v>17113103</v>
      </c>
      <c r="AF8">
        <v>0</v>
      </c>
      <c r="AG8">
        <v>5.53131103515625E-4</v>
      </c>
      <c r="AH8">
        <v>6.261444091796875E-2</v>
      </c>
      <c r="AI8">
        <v>65.281307220458984</v>
      </c>
      <c r="AJ8">
        <v>65.344474792480469</v>
      </c>
      <c r="AL8">
        <f>E8/2</f>
        <v>0.27626793300234276</v>
      </c>
    </row>
    <row r="9" spans="1:39" x14ac:dyDescent="0.3">
      <c r="A9" s="21" t="s">
        <v>5</v>
      </c>
      <c r="B9">
        <v>34.444595654805497</v>
      </c>
      <c r="C9">
        <v>36.349426637157976</v>
      </c>
      <c r="D9">
        <v>32.539764672453018</v>
      </c>
      <c r="E9">
        <v>1.9048309823524754</v>
      </c>
      <c r="F9">
        <v>8.5800524552663173</v>
      </c>
      <c r="G9">
        <v>10.0061787195996</v>
      </c>
      <c r="H9">
        <v>7.1539261909330349</v>
      </c>
      <c r="I9">
        <f t="shared" si="0"/>
        <v>1.4261262643332824</v>
      </c>
      <c r="J9">
        <v>501248</v>
      </c>
      <c r="K9">
        <v>45353152.333333343</v>
      </c>
      <c r="L9">
        <v>45383092.8698458</v>
      </c>
      <c r="M9">
        <v>45323211.796820872</v>
      </c>
      <c r="N9">
        <f t="shared" si="7"/>
        <v>29940.536512456834</v>
      </c>
      <c r="O9">
        <v>76.615384615384627</v>
      </c>
      <c r="P9">
        <v>117.0988883529771</v>
      </c>
      <c r="Q9">
        <v>36.131880877792142</v>
      </c>
      <c r="R9">
        <f t="shared" si="2"/>
        <v>40.483503737592471</v>
      </c>
      <c r="S9">
        <v>75.510323284992296</v>
      </c>
      <c r="T9">
        <v>119.1653999723131</v>
      </c>
      <c r="U9">
        <v>31.855246597671488</v>
      </c>
      <c r="V9">
        <f t="shared" si="3"/>
        <v>43.6550766873208</v>
      </c>
      <c r="W9">
        <v>0.74662791041448695</v>
      </c>
      <c r="X9">
        <f t="shared" si="4"/>
        <v>74.662791041448699</v>
      </c>
      <c r="Y9">
        <v>1.18506533216531</v>
      </c>
      <c r="Z9">
        <v>0.30819048866366339</v>
      </c>
      <c r="AA9">
        <f t="shared" si="5"/>
        <v>0.43843742175082301</v>
      </c>
      <c r="AB9">
        <f t="shared" si="6"/>
        <v>43.843742175082298</v>
      </c>
      <c r="AD9">
        <v>40610</v>
      </c>
      <c r="AE9">
        <v>40610</v>
      </c>
      <c r="AF9">
        <v>0</v>
      </c>
      <c r="AG9">
        <v>1.382827758789062E-2</v>
      </c>
      <c r="AH9">
        <v>0.338897705078125</v>
      </c>
      <c r="AI9">
        <v>0.15491485595703119</v>
      </c>
      <c r="AJ9">
        <v>0.50764083862304688</v>
      </c>
      <c r="AL9">
        <f t="shared" ref="AL9:AL15" si="8">E9/2</f>
        <v>0.95241549117623769</v>
      </c>
    </row>
    <row r="10" spans="1:39" x14ac:dyDescent="0.3">
      <c r="A10" s="21" t="s">
        <v>6</v>
      </c>
      <c r="B10">
        <v>68.585173050562545</v>
      </c>
      <c r="C10">
        <v>70.637882226471362</v>
      </c>
      <c r="D10">
        <v>66.532463874653729</v>
      </c>
      <c r="E10">
        <v>2.0527091759088094</v>
      </c>
      <c r="F10">
        <v>30.578634341557819</v>
      </c>
      <c r="G10">
        <v>32.536511449823543</v>
      </c>
      <c r="H10">
        <v>28.6207572332921</v>
      </c>
      <c r="I10">
        <f t="shared" si="0"/>
        <v>1.9578771082657234</v>
      </c>
      <c r="J10">
        <v>7263232</v>
      </c>
      <c r="K10">
        <v>45353453.666666657</v>
      </c>
      <c r="L10">
        <v>45382326.283387788</v>
      </c>
      <c r="M10">
        <v>45324581.049945541</v>
      </c>
      <c r="N10">
        <f t="shared" si="7"/>
        <v>28872.616721130908</v>
      </c>
      <c r="O10">
        <v>91.897435897435912</v>
      </c>
      <c r="P10">
        <v>101.8657837887931</v>
      </c>
      <c r="Q10">
        <v>81.9290880060787</v>
      </c>
      <c r="R10">
        <f t="shared" si="2"/>
        <v>9.9683478913571832</v>
      </c>
      <c r="S10">
        <v>92.165751385332214</v>
      </c>
      <c r="T10">
        <v>101.8792266427928</v>
      </c>
      <c r="U10">
        <v>82.45227612787167</v>
      </c>
      <c r="V10">
        <f t="shared" si="3"/>
        <v>9.7134752574605869</v>
      </c>
      <c r="W10">
        <v>0.91220809157463612</v>
      </c>
      <c r="X10">
        <f t="shared" si="4"/>
        <v>91.220809157463606</v>
      </c>
      <c r="Y10">
        <v>1.020218142397687</v>
      </c>
      <c r="Z10">
        <v>0.80419804075158541</v>
      </c>
      <c r="AA10">
        <f t="shared" si="5"/>
        <v>0.10801005082305093</v>
      </c>
      <c r="AB10">
        <f t="shared" si="6"/>
        <v>10.801005082305092</v>
      </c>
      <c r="AD10">
        <v>319759</v>
      </c>
      <c r="AE10">
        <v>319759</v>
      </c>
      <c r="AF10">
        <v>0</v>
      </c>
      <c r="AG10">
        <v>1.382827758789062E-2</v>
      </c>
      <c r="AH10">
        <v>0.34465789794921881</v>
      </c>
      <c r="AI10">
        <v>1.2197837829589839</v>
      </c>
      <c r="AJ10">
        <v>1.578269958496094</v>
      </c>
      <c r="AL10">
        <f t="shared" si="8"/>
        <v>1.0263545879544047</v>
      </c>
    </row>
    <row r="11" spans="1:39" x14ac:dyDescent="0.3">
      <c r="A11" s="21" t="s">
        <v>7</v>
      </c>
      <c r="B11">
        <v>417.92044393221539</v>
      </c>
      <c r="C11">
        <v>419.46445436524641</v>
      </c>
      <c r="D11">
        <v>416.37643349918437</v>
      </c>
      <c r="E11">
        <v>1.5440104330310476</v>
      </c>
      <c r="F11">
        <v>870.39847238858545</v>
      </c>
      <c r="G11">
        <v>873.44119420759671</v>
      </c>
      <c r="H11">
        <v>867.35575056957418</v>
      </c>
      <c r="I11">
        <f t="shared" si="0"/>
        <v>3.0427218190112626</v>
      </c>
      <c r="J11">
        <v>13950976</v>
      </c>
      <c r="K11">
        <v>45353787</v>
      </c>
      <c r="L11">
        <v>45382743.841364473</v>
      </c>
      <c r="M11">
        <v>45324830.158635527</v>
      </c>
      <c r="N11">
        <f t="shared" si="7"/>
        <v>28956.841364473104</v>
      </c>
      <c r="O11">
        <v>9.6923076923076934</v>
      </c>
      <c r="P11">
        <v>9.6923076923076934</v>
      </c>
      <c r="Q11">
        <v>9.6923076923076934</v>
      </c>
      <c r="R11">
        <f t="shared" si="2"/>
        <v>0</v>
      </c>
      <c r="S11">
        <v>7.1428571428571432</v>
      </c>
      <c r="T11">
        <v>7.1428571428571432</v>
      </c>
      <c r="U11">
        <v>7.1428571428571432</v>
      </c>
      <c r="V11">
        <f t="shared" si="3"/>
        <v>0</v>
      </c>
      <c r="W11">
        <v>8.6751045224547421E-3</v>
      </c>
      <c r="X11">
        <f t="shared" si="4"/>
        <v>0.86751045224547418</v>
      </c>
      <c r="Y11">
        <v>9.74134305932676E-3</v>
      </c>
      <c r="Z11">
        <v>7.6088659855827242E-3</v>
      </c>
      <c r="AA11">
        <f t="shared" si="5"/>
        <v>1.0662385368720179E-3</v>
      </c>
      <c r="AB11">
        <f t="shared" si="6"/>
        <v>0.10662385368720179</v>
      </c>
      <c r="AD11">
        <v>1090031</v>
      </c>
      <c r="AE11">
        <v>1090031</v>
      </c>
      <c r="AF11">
        <v>0</v>
      </c>
      <c r="AG11">
        <v>0.40323257446289063</v>
      </c>
      <c r="AH11">
        <v>26.362174987792969</v>
      </c>
      <c r="AI11">
        <v>4.1581382751464844</v>
      </c>
      <c r="AJ11">
        <v>30.92354583740234</v>
      </c>
      <c r="AL11">
        <f t="shared" si="8"/>
        <v>0.77200521651552378</v>
      </c>
    </row>
    <row r="12" spans="1:39" x14ac:dyDescent="0.3">
      <c r="A12" s="21" t="s">
        <v>8</v>
      </c>
      <c r="B12">
        <v>35.087202072143548</v>
      </c>
      <c r="C12">
        <v>36.476287476698602</v>
      </c>
      <c r="D12">
        <v>33.698116667588494</v>
      </c>
      <c r="E12">
        <v>1.3890854045550576</v>
      </c>
      <c r="F12">
        <v>8.8367811044057216</v>
      </c>
      <c r="G12">
        <v>11.020075745044069</v>
      </c>
      <c r="H12">
        <v>6.6534864637673756</v>
      </c>
      <c r="I12">
        <f t="shared" si="0"/>
        <v>2.1832946406383478</v>
      </c>
      <c r="J12">
        <v>1327616</v>
      </c>
      <c r="K12">
        <v>45353528.333333343</v>
      </c>
      <c r="L12">
        <v>45382666.098110743</v>
      </c>
      <c r="M12">
        <v>45324390.568555929</v>
      </c>
      <c r="N12">
        <f t="shared" si="7"/>
        <v>29137.7647773996</v>
      </c>
      <c r="O12">
        <v>95.538461538461547</v>
      </c>
      <c r="P12">
        <v>100.79249958517769</v>
      </c>
      <c r="Q12">
        <v>90.284423491745358</v>
      </c>
      <c r="R12">
        <f>P12-O12</f>
        <v>5.2540380467161469</v>
      </c>
      <c r="S12">
        <v>95.768394141014596</v>
      </c>
      <c r="T12">
        <v>101.7445478333815</v>
      </c>
      <c r="U12">
        <v>89.792240448647703</v>
      </c>
      <c r="V12">
        <f t="shared" si="3"/>
        <v>5.976153692366907</v>
      </c>
      <c r="W12">
        <v>0.9516407314205475</v>
      </c>
      <c r="X12">
        <f t="shared" si="4"/>
        <v>95.164073142054747</v>
      </c>
      <c r="Y12">
        <v>1.008608692826535</v>
      </c>
      <c r="Z12">
        <v>0.8946727700145598</v>
      </c>
      <c r="AA12">
        <f t="shared" si="5"/>
        <v>5.6967961405987477E-2</v>
      </c>
      <c r="AB12">
        <f t="shared" si="6"/>
        <v>5.6967961405987477</v>
      </c>
      <c r="AD12">
        <v>82575</v>
      </c>
      <c r="AE12">
        <v>82575</v>
      </c>
      <c r="AF12">
        <v>0</v>
      </c>
      <c r="AG12">
        <v>1.382827758789062E-2</v>
      </c>
      <c r="AH12">
        <v>0.18944549560546881</v>
      </c>
      <c r="AI12">
        <v>0.31499862670898438</v>
      </c>
      <c r="AJ12">
        <v>0.51827239990234375</v>
      </c>
      <c r="AL12">
        <f t="shared" si="8"/>
        <v>0.69454270227752879</v>
      </c>
    </row>
    <row r="13" spans="1:39" x14ac:dyDescent="0.3">
      <c r="A13" s="21" t="s">
        <v>9</v>
      </c>
      <c r="B13">
        <v>15.6380455493927</v>
      </c>
      <c r="C13">
        <v>16.829913051619947</v>
      </c>
      <c r="D13">
        <v>14.446178047165455</v>
      </c>
      <c r="E13">
        <v>1.1918675022272449</v>
      </c>
      <c r="F13">
        <v>4.0228374004364014</v>
      </c>
      <c r="G13">
        <v>4.5845745098800643</v>
      </c>
      <c r="H13">
        <v>3.461100290992738</v>
      </c>
      <c r="I13">
        <f t="shared" si="0"/>
        <v>0.56173710944366295</v>
      </c>
      <c r="J13">
        <v>796160</v>
      </c>
      <c r="K13">
        <v>45353531</v>
      </c>
      <c r="L13">
        <v>45382735.582842499</v>
      </c>
      <c r="M13">
        <v>45324326.417157501</v>
      </c>
      <c r="N13">
        <f t="shared" si="1"/>
        <v>29204.582842499018</v>
      </c>
      <c r="O13">
        <v>9.6923076923076934</v>
      </c>
      <c r="P13">
        <v>9.6923076923076934</v>
      </c>
      <c r="Q13">
        <v>9.6923076923076934</v>
      </c>
      <c r="R13">
        <f t="shared" si="2"/>
        <v>0</v>
      </c>
      <c r="S13">
        <v>7.1428571428571432</v>
      </c>
      <c r="T13">
        <v>7.1428571428571432</v>
      </c>
      <c r="U13">
        <v>7.1428571428571432</v>
      </c>
      <c r="V13">
        <f t="shared" si="3"/>
        <v>0</v>
      </c>
      <c r="W13">
        <v>0</v>
      </c>
      <c r="X13">
        <f t="shared" si="4"/>
        <v>0</v>
      </c>
      <c r="Y13">
        <v>0</v>
      </c>
      <c r="Z13">
        <v>0</v>
      </c>
      <c r="AA13">
        <f t="shared" si="5"/>
        <v>0</v>
      </c>
      <c r="AB13">
        <f t="shared" si="6"/>
        <v>0</v>
      </c>
      <c r="AD13">
        <v>65975</v>
      </c>
      <c r="AE13">
        <v>65975</v>
      </c>
      <c r="AF13">
        <v>0</v>
      </c>
      <c r="AG13">
        <v>5.53131103515625E-4</v>
      </c>
      <c r="AH13">
        <v>2.544403076171875E-2</v>
      </c>
      <c r="AI13">
        <v>0.25167465209960938</v>
      </c>
      <c r="AJ13">
        <v>0.27767181396484381</v>
      </c>
      <c r="AL13">
        <f t="shared" si="8"/>
        <v>0.59593375111362246</v>
      </c>
    </row>
    <row r="14" spans="1:39" x14ac:dyDescent="0.3">
      <c r="A14" s="21" t="s">
        <v>10</v>
      </c>
      <c r="B14">
        <v>83.146288553873703</v>
      </c>
      <c r="C14">
        <v>83.720574099547662</v>
      </c>
      <c r="D14">
        <v>82.572003008199744</v>
      </c>
      <c r="E14">
        <v>0.57428554567395906</v>
      </c>
      <c r="F14">
        <v>22.750534454981491</v>
      </c>
      <c r="G14">
        <v>24.75260168575247</v>
      </c>
      <c r="H14">
        <v>20.748467224210501</v>
      </c>
      <c r="I14">
        <f t="shared" si="0"/>
        <v>2.0020672307709795</v>
      </c>
      <c r="J14">
        <v>4495872</v>
      </c>
      <c r="K14">
        <v>45350528.333333343</v>
      </c>
      <c r="L14">
        <v>45365686.369310088</v>
      </c>
      <c r="M14">
        <v>45335370.297356583</v>
      </c>
      <c r="N14">
        <f t="shared" si="1"/>
        <v>15158.035976745188</v>
      </c>
      <c r="O14">
        <v>98.71794871794873</v>
      </c>
      <c r="P14">
        <v>99.513509489138997</v>
      </c>
      <c r="Q14">
        <v>97.922387946758462</v>
      </c>
      <c r="R14">
        <f t="shared" si="2"/>
        <v>0.79556077119026725</v>
      </c>
      <c r="S14">
        <v>98.944948349710259</v>
      </c>
      <c r="T14">
        <v>99.756074892988693</v>
      </c>
      <c r="U14">
        <v>98.133821806431826</v>
      </c>
      <c r="V14">
        <f t="shared" si="3"/>
        <v>0.81112654327843359</v>
      </c>
      <c r="W14">
        <v>0.98610944697043734</v>
      </c>
      <c r="X14">
        <f t="shared" si="4"/>
        <v>98.610944697043735</v>
      </c>
      <c r="Y14">
        <v>0.9947310443874805</v>
      </c>
      <c r="Z14">
        <v>0.97748784955339418</v>
      </c>
      <c r="AA14">
        <f t="shared" si="5"/>
        <v>8.6215974170431586E-3</v>
      </c>
      <c r="AB14">
        <f t="shared" si="6"/>
        <v>0.86215974170431586</v>
      </c>
      <c r="AD14">
        <v>180191</v>
      </c>
      <c r="AE14">
        <v>180191</v>
      </c>
      <c r="AF14">
        <v>0</v>
      </c>
      <c r="AG14">
        <v>2.7103424072265622E-2</v>
      </c>
      <c r="AH14">
        <v>1.404045104980469</v>
      </c>
      <c r="AI14">
        <v>0.68737411499023438</v>
      </c>
      <c r="AJ14">
        <v>2.1185226440429692</v>
      </c>
      <c r="AL14">
        <f t="shared" si="8"/>
        <v>0.28714277283697953</v>
      </c>
    </row>
    <row r="15" spans="1:39" x14ac:dyDescent="0.3">
      <c r="A15" s="21" t="s">
        <v>11</v>
      </c>
      <c r="B15">
        <v>45.738380670547492</v>
      </c>
      <c r="C15">
        <v>48.643311610565341</v>
      </c>
      <c r="D15">
        <v>42.833449730529644</v>
      </c>
      <c r="E15">
        <v>2.9049309400178487</v>
      </c>
      <c r="F15">
        <v>13.08914963404338</v>
      </c>
      <c r="G15">
        <v>13.45760492935789</v>
      </c>
      <c r="H15">
        <v>12.72069433872886</v>
      </c>
      <c r="I15">
        <f t="shared" si="0"/>
        <v>0.36845529531450971</v>
      </c>
      <c r="J15">
        <v>830915072</v>
      </c>
      <c r="K15">
        <v>45353533.666666657</v>
      </c>
      <c r="L15">
        <v>45382694.369738467</v>
      </c>
      <c r="M15">
        <v>45324372.963594846</v>
      </c>
      <c r="N15">
        <f t="shared" si="1"/>
        <v>29160.703071810305</v>
      </c>
      <c r="O15">
        <v>26.30769230769231</v>
      </c>
      <c r="P15">
        <v>56.001979134824907</v>
      </c>
      <c r="Q15">
        <v>-3.3865945194402869</v>
      </c>
      <c r="R15">
        <f t="shared" si="2"/>
        <v>29.694286827132597</v>
      </c>
      <c r="S15">
        <v>23.33869907409289</v>
      </c>
      <c r="T15">
        <v>55.294573961315528</v>
      </c>
      <c r="U15">
        <v>-8.617175813129748</v>
      </c>
      <c r="V15">
        <f t="shared" si="3"/>
        <v>31.955874887222638</v>
      </c>
      <c r="W15">
        <v>0.19443884395555619</v>
      </c>
      <c r="X15">
        <f t="shared" si="4"/>
        <v>19.443884395555617</v>
      </c>
      <c r="Y15">
        <v>0.53763663901951186</v>
      </c>
      <c r="Z15">
        <v>-0.1487589511083994</v>
      </c>
      <c r="AA15">
        <f t="shared" si="5"/>
        <v>0.34319779506395565</v>
      </c>
      <c r="AB15">
        <f t="shared" si="6"/>
        <v>34.319779506395562</v>
      </c>
      <c r="AD15">
        <v>69242585</v>
      </c>
      <c r="AE15">
        <v>69242585</v>
      </c>
      <c r="AF15">
        <v>0</v>
      </c>
      <c r="AG15">
        <v>4.978179931640625E-3</v>
      </c>
      <c r="AH15">
        <v>0.53316497802734375</v>
      </c>
      <c r="AI15">
        <v>264.13949966430658</v>
      </c>
      <c r="AJ15">
        <v>264.67764282226563</v>
      </c>
      <c r="AL15">
        <f t="shared" si="8"/>
        <v>1.4524654700089243</v>
      </c>
    </row>
    <row r="16" spans="1:39" s="16" customFormat="1" x14ac:dyDescent="0.3">
      <c r="A16" s="16" t="s">
        <v>12</v>
      </c>
      <c r="B16" s="16" t="s">
        <v>151</v>
      </c>
      <c r="E16" s="16" t="e">
        <v>#VALUE!</v>
      </c>
      <c r="I16" s="16">
        <f t="shared" si="0"/>
        <v>0</v>
      </c>
      <c r="N16" s="16">
        <f t="shared" si="1"/>
        <v>0</v>
      </c>
      <c r="R16" s="16">
        <f t="shared" si="2"/>
        <v>0</v>
      </c>
      <c r="V16" s="16">
        <f t="shared" si="3"/>
        <v>0</v>
      </c>
      <c r="X16">
        <f t="shared" si="4"/>
        <v>0</v>
      </c>
      <c r="AA16" s="16">
        <f t="shared" si="5"/>
        <v>0</v>
      </c>
      <c r="AB16">
        <f t="shared" si="6"/>
        <v>0</v>
      </c>
    </row>
    <row r="17" spans="1:36" s="16" customFormat="1" x14ac:dyDescent="0.3">
      <c r="A17" s="16" t="s">
        <v>13</v>
      </c>
      <c r="B17" s="16" t="s">
        <v>151</v>
      </c>
      <c r="E17" s="16" t="e">
        <v>#VALUE!</v>
      </c>
      <c r="I17" s="16">
        <f t="shared" si="0"/>
        <v>0</v>
      </c>
      <c r="N17" s="16">
        <f t="shared" si="1"/>
        <v>0</v>
      </c>
      <c r="R17" s="16">
        <f t="shared" si="2"/>
        <v>0</v>
      </c>
      <c r="V17" s="16">
        <f t="shared" si="3"/>
        <v>0</v>
      </c>
      <c r="X17">
        <f t="shared" si="4"/>
        <v>0</v>
      </c>
      <c r="AA17" s="16">
        <f t="shared" si="5"/>
        <v>0</v>
      </c>
      <c r="AB17">
        <f t="shared" si="6"/>
        <v>0</v>
      </c>
    </row>
    <row r="18" spans="1:36" x14ac:dyDescent="0.3">
      <c r="A18" t="s">
        <v>14</v>
      </c>
      <c r="B18">
        <v>7789.4633405208588</v>
      </c>
      <c r="C18">
        <v>7798.1654680000001</v>
      </c>
      <c r="D18">
        <v>7780.7612130417201</v>
      </c>
      <c r="E18">
        <v>8.7021274791413816</v>
      </c>
      <c r="F18">
        <v>7.5766057968139648</v>
      </c>
      <c r="G18">
        <v>8.1987922599999994</v>
      </c>
      <c r="H18">
        <v>6.9544193336279303</v>
      </c>
      <c r="I18">
        <f t="shared" si="0"/>
        <v>0.62218646318603454</v>
      </c>
      <c r="J18">
        <v>126464</v>
      </c>
      <c r="K18">
        <v>45367595</v>
      </c>
      <c r="L18">
        <v>45379004.561130002</v>
      </c>
      <c r="M18">
        <v>45356185.438869998</v>
      </c>
      <c r="N18">
        <f t="shared" si="1"/>
        <v>11409.561130002141</v>
      </c>
      <c r="O18">
        <v>92.461538461538467</v>
      </c>
      <c r="P18">
        <v>92.496572788999998</v>
      </c>
      <c r="Q18">
        <v>92.426504134076893</v>
      </c>
      <c r="R18">
        <f t="shared" si="2"/>
        <v>3.5034327461531234E-2</v>
      </c>
      <c r="S18">
        <v>90.037590912267348</v>
      </c>
      <c r="T18">
        <v>90.519847960000007</v>
      </c>
      <c r="U18">
        <v>89.555333864534703</v>
      </c>
      <c r="V18">
        <f t="shared" si="3"/>
        <v>0.48225704773265932</v>
      </c>
      <c r="W18">
        <v>0.9182257687676354</v>
      </c>
      <c r="X18">
        <f t="shared" si="4"/>
        <v>91.822576876763534</v>
      </c>
      <c r="Y18">
        <v>0.91927989730000004</v>
      </c>
      <c r="Z18">
        <v>0.91717164023527098</v>
      </c>
      <c r="AA18">
        <f t="shared" si="5"/>
        <v>1.0541285323646399E-3</v>
      </c>
      <c r="AB18">
        <f t="shared" si="6"/>
        <v>0.10541285323646399</v>
      </c>
      <c r="AD18">
        <v>6643</v>
      </c>
      <c r="AE18">
        <v>6643</v>
      </c>
      <c r="AF18">
        <v>0</v>
      </c>
      <c r="AG18">
        <v>5.53131103515625E-4</v>
      </c>
      <c r="AH18">
        <v>0.1322479248046875</v>
      </c>
      <c r="AI18">
        <v>2.5341033935546878E-2</v>
      </c>
      <c r="AJ18">
        <v>0.15814208984375</v>
      </c>
    </row>
    <row r="19" spans="1:36" x14ac:dyDescent="0.3">
      <c r="A19" t="s">
        <v>15</v>
      </c>
      <c r="B19">
        <v>33.577426671981812</v>
      </c>
      <c r="C19">
        <v>34.164528699999998</v>
      </c>
      <c r="D19">
        <v>32.990324643963604</v>
      </c>
      <c r="E19">
        <v>0.58710202801818667</v>
      </c>
      <c r="F19">
        <v>11.78744697570801</v>
      </c>
      <c r="G19">
        <v>12.016511599999999</v>
      </c>
      <c r="H19">
        <v>11.558382351416</v>
      </c>
      <c r="I19">
        <f t="shared" si="0"/>
        <v>0.22906462429198982</v>
      </c>
      <c r="J19">
        <v>3496960</v>
      </c>
      <c r="K19">
        <v>45367171</v>
      </c>
      <c r="L19">
        <v>45389117.315549999</v>
      </c>
      <c r="M19">
        <v>45345224.684450001</v>
      </c>
      <c r="N19">
        <f t="shared" si="1"/>
        <v>21946.315549999475</v>
      </c>
      <c r="O19">
        <v>46.307692307692307</v>
      </c>
      <c r="P19">
        <v>46.819733241000002</v>
      </c>
      <c r="Q19">
        <v>45.795651374384597</v>
      </c>
      <c r="R19">
        <f t="shared" si="2"/>
        <v>0.51204093330769496</v>
      </c>
      <c r="S19">
        <v>47.717080630701894</v>
      </c>
      <c r="T19">
        <v>47.928117335000003</v>
      </c>
      <c r="U19">
        <v>47.506043926403798</v>
      </c>
      <c r="V19">
        <f t="shared" si="3"/>
        <v>0.21103670429810961</v>
      </c>
      <c r="W19">
        <v>0.41531395462722881</v>
      </c>
      <c r="X19">
        <f t="shared" si="4"/>
        <v>41.531395462722884</v>
      </c>
      <c r="Y19">
        <v>0.424917832</v>
      </c>
      <c r="Z19">
        <v>0.40571007725445801</v>
      </c>
      <c r="AA19">
        <f t="shared" si="5"/>
        <v>9.6038773727711857E-3</v>
      </c>
      <c r="AB19">
        <f t="shared" si="6"/>
        <v>0.96038773727711857</v>
      </c>
      <c r="AD19">
        <v>157775</v>
      </c>
      <c r="AE19">
        <v>157775</v>
      </c>
      <c r="AF19">
        <v>0</v>
      </c>
      <c r="AG19">
        <v>5.53131103515625E-4</v>
      </c>
      <c r="AH19">
        <v>1.671600341796875E-2</v>
      </c>
      <c r="AI19">
        <v>0.60186386108398438</v>
      </c>
      <c r="AJ19">
        <v>0.61913299560546875</v>
      </c>
    </row>
    <row r="20" spans="1:36" x14ac:dyDescent="0.3">
      <c r="A20" t="s">
        <v>104</v>
      </c>
      <c r="B20">
        <v>963.73845791816711</v>
      </c>
      <c r="C20">
        <v>964.57735500000001</v>
      </c>
      <c r="D20">
        <v>962.89956083633399</v>
      </c>
      <c r="E20">
        <v>0.83889708183289713</v>
      </c>
      <c r="F20">
        <v>410.27760410308838</v>
      </c>
      <c r="G20">
        <v>411.48497300000002</v>
      </c>
      <c r="H20">
        <v>409.07023520617702</v>
      </c>
      <c r="I20">
        <f t="shared" si="0"/>
        <v>1.2073688969116461</v>
      </c>
      <c r="J20">
        <v>11001912832</v>
      </c>
      <c r="K20">
        <v>45437275</v>
      </c>
      <c r="L20">
        <v>45448165.011639997</v>
      </c>
      <c r="M20">
        <v>45426384.988360003</v>
      </c>
      <c r="N20">
        <f t="shared" si="1"/>
        <v>10890.011639997363</v>
      </c>
      <c r="O20">
        <v>92.15384615384616</v>
      </c>
      <c r="P20">
        <v>93.878322444999995</v>
      </c>
      <c r="Q20">
        <v>90.429369862692297</v>
      </c>
      <c r="R20">
        <f t="shared" si="2"/>
        <v>1.7244762911538345</v>
      </c>
      <c r="S20">
        <v>92.779078844652631</v>
      </c>
      <c r="T20">
        <v>93.2387897654</v>
      </c>
      <c r="U20">
        <v>92.319367923905304</v>
      </c>
      <c r="V20">
        <f t="shared" si="3"/>
        <v>0.4597109207473693</v>
      </c>
      <c r="W20">
        <v>0.91556743016802467</v>
      </c>
      <c r="X20">
        <f t="shared" si="4"/>
        <v>91.556743016802471</v>
      </c>
      <c r="Y20">
        <v>0.93498771000000003</v>
      </c>
      <c r="Z20">
        <v>0.89614715033604897</v>
      </c>
      <c r="AA20">
        <f t="shared" si="5"/>
        <v>1.9420279831975362E-2</v>
      </c>
      <c r="AB20">
        <f t="shared" si="6"/>
        <v>1.9420279831975362</v>
      </c>
      <c r="AD20">
        <v>550002687</v>
      </c>
      <c r="AE20">
        <v>550002687</v>
      </c>
      <c r="AF20">
        <v>0</v>
      </c>
      <c r="AG20">
        <v>0.34570693969726563</v>
      </c>
      <c r="AH20">
        <v>34.013114929199219</v>
      </c>
      <c r="AI20">
        <v>2098.0937461853032</v>
      </c>
      <c r="AJ20">
        <v>2132.4525680541992</v>
      </c>
    </row>
    <row r="21" spans="1:36" x14ac:dyDescent="0.3">
      <c r="A21" t="s">
        <v>105</v>
      </c>
      <c r="B21">
        <v>17.557972431182861</v>
      </c>
      <c r="C21">
        <v>18.003154779999999</v>
      </c>
      <c r="D21">
        <v>17.112790082365699</v>
      </c>
      <c r="E21">
        <v>0.44518234881713781</v>
      </c>
      <c r="F21">
        <v>10.98050498962402</v>
      </c>
      <c r="G21">
        <v>11.2387487</v>
      </c>
      <c r="H21">
        <v>10.722261279248</v>
      </c>
      <c r="I21">
        <f t="shared" si="0"/>
        <v>0.25824371037598048</v>
      </c>
      <c r="J21">
        <v>43321856</v>
      </c>
      <c r="K21">
        <v>45388691</v>
      </c>
      <c r="L21">
        <v>45493451.194640003</v>
      </c>
      <c r="M21">
        <v>45283930.805359997</v>
      </c>
      <c r="N21">
        <f t="shared" si="1"/>
        <v>104760.19464000314</v>
      </c>
      <c r="O21">
        <v>93.538461538461547</v>
      </c>
      <c r="P21">
        <v>94.516515670000004</v>
      </c>
      <c r="Q21">
        <v>92.560407406923105</v>
      </c>
      <c r="R21">
        <f t="shared" si="2"/>
        <v>0.97805413153845677</v>
      </c>
      <c r="S21">
        <v>93.697387587844773</v>
      </c>
      <c r="T21">
        <v>95.117822910399994</v>
      </c>
      <c r="U21">
        <v>92.276952265289594</v>
      </c>
      <c r="V21">
        <f t="shared" si="3"/>
        <v>1.4204353225552211</v>
      </c>
      <c r="W21">
        <v>0.92999299929992996</v>
      </c>
      <c r="X21">
        <f t="shared" si="4"/>
        <v>92.999299929993001</v>
      </c>
      <c r="Y21">
        <v>0.93644446699999995</v>
      </c>
      <c r="Z21">
        <v>0.92354153159985997</v>
      </c>
      <c r="AA21">
        <f t="shared" si="5"/>
        <v>6.4514677000699905E-3</v>
      </c>
      <c r="AB21">
        <f t="shared" si="6"/>
        <v>0.64514677000699905</v>
      </c>
      <c r="AD21">
        <v>2129245</v>
      </c>
      <c r="AE21">
        <v>2129245</v>
      </c>
      <c r="AF21">
        <v>0</v>
      </c>
      <c r="AG21">
        <v>4.978179931640625E-3</v>
      </c>
      <c r="AH21">
        <v>1.610069274902344</v>
      </c>
      <c r="AI21">
        <v>8.1224250793457031</v>
      </c>
      <c r="AJ21">
        <v>9.7374725341796875</v>
      </c>
    </row>
    <row r="22" spans="1:36" x14ac:dyDescent="0.3">
      <c r="A22" t="s">
        <v>106</v>
      </c>
      <c r="B22">
        <v>38.867640018463128</v>
      </c>
      <c r="C22">
        <v>40.119739699999997</v>
      </c>
      <c r="D22">
        <v>37.615540336926301</v>
      </c>
      <c r="E22">
        <v>1.252099681536869</v>
      </c>
      <c r="F22">
        <v>16.753294467926029</v>
      </c>
      <c r="G22">
        <v>18.977322600000001</v>
      </c>
      <c r="H22">
        <v>14.5292663358521</v>
      </c>
      <c r="I22">
        <f t="shared" si="0"/>
        <v>2.2240281320739719</v>
      </c>
      <c r="J22">
        <v>21070848</v>
      </c>
      <c r="K22">
        <v>45367083</v>
      </c>
      <c r="L22">
        <v>45471631.463100001</v>
      </c>
      <c r="M22">
        <v>45262534.536899999</v>
      </c>
      <c r="N22">
        <f t="shared" si="1"/>
        <v>104548.46310000122</v>
      </c>
      <c r="O22">
        <v>98.307692307692307</v>
      </c>
      <c r="P22">
        <v>98.849710067000004</v>
      </c>
      <c r="Q22">
        <v>97.765674548384595</v>
      </c>
      <c r="R22">
        <f t="shared" si="2"/>
        <v>0.54201775930769713</v>
      </c>
      <c r="S22">
        <v>98.399444532334883</v>
      </c>
      <c r="T22">
        <v>98.761187229000001</v>
      </c>
      <c r="U22">
        <v>98.037701835669793</v>
      </c>
      <c r="V22">
        <f t="shared" si="3"/>
        <v>0.36174269666511805</v>
      </c>
      <c r="W22">
        <v>0.98166793580957212</v>
      </c>
      <c r="X22">
        <f t="shared" si="4"/>
        <v>98.166793580957219</v>
      </c>
      <c r="Y22">
        <v>0.99134887039999997</v>
      </c>
      <c r="Z22">
        <v>0.97198700121914405</v>
      </c>
      <c r="AA22">
        <f t="shared" si="5"/>
        <v>9.6809345904278477E-3</v>
      </c>
      <c r="AB22">
        <f t="shared" si="6"/>
        <v>0.96809345904278477</v>
      </c>
      <c r="AD22">
        <v>993815</v>
      </c>
      <c r="AE22">
        <v>993815</v>
      </c>
      <c r="AF22">
        <v>0</v>
      </c>
      <c r="AG22">
        <v>4.4803619384765618E-2</v>
      </c>
      <c r="AH22">
        <v>0.13820648193359381</v>
      </c>
      <c r="AI22">
        <v>3.7911033630371089</v>
      </c>
      <c r="AJ22">
        <v>3.9741134643554692</v>
      </c>
    </row>
    <row r="27" spans="1:36" x14ac:dyDescent="0.3">
      <c r="A27" s="15"/>
    </row>
    <row r="36" spans="10:10" x14ac:dyDescent="0.3">
      <c r="J36" s="5" t="s">
        <v>59</v>
      </c>
    </row>
    <row r="37" spans="10:10" x14ac:dyDescent="0.3">
      <c r="J37" s="5" t="s">
        <v>66</v>
      </c>
    </row>
    <row r="38" spans="10:10" x14ac:dyDescent="0.3">
      <c r="J38" s="5" t="s">
        <v>89</v>
      </c>
    </row>
    <row r="39" spans="10:10" x14ac:dyDescent="0.3">
      <c r="J39" s="5" t="s">
        <v>90</v>
      </c>
    </row>
    <row r="40" spans="10:10" x14ac:dyDescent="0.3">
      <c r="J40" s="5" t="s">
        <v>91</v>
      </c>
    </row>
    <row r="41" spans="10:10" x14ac:dyDescent="0.3">
      <c r="J41" s="5" t="s">
        <v>92</v>
      </c>
    </row>
    <row r="42" spans="10:10" x14ac:dyDescent="0.3">
      <c r="J42" s="5" t="s">
        <v>93</v>
      </c>
    </row>
    <row r="43" spans="10:10" x14ac:dyDescent="0.3">
      <c r="J43" s="5" t="s">
        <v>94</v>
      </c>
    </row>
    <row r="44" spans="10:10" x14ac:dyDescent="0.3">
      <c r="J44" s="5" t="s">
        <v>95</v>
      </c>
    </row>
    <row r="45" spans="10:10" x14ac:dyDescent="0.3">
      <c r="J45" s="5" t="s">
        <v>96</v>
      </c>
    </row>
    <row r="46" spans="10:10" x14ac:dyDescent="0.3">
      <c r="J46" s="5" t="s">
        <v>97</v>
      </c>
    </row>
    <row r="47" spans="10:10" x14ac:dyDescent="0.3">
      <c r="J47" s="5" t="s">
        <v>98</v>
      </c>
    </row>
    <row r="48" spans="10:10" x14ac:dyDescent="0.3">
      <c r="J48" s="5" t="s">
        <v>99</v>
      </c>
    </row>
    <row r="49" spans="10:10" x14ac:dyDescent="0.3">
      <c r="J49" s="5" t="s">
        <v>100</v>
      </c>
    </row>
    <row r="50" spans="10:10" x14ac:dyDescent="0.3">
      <c r="J50" s="5" t="s">
        <v>101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14BC-7D7A-4C34-81B6-624C91B7D5B9}">
  <dimension ref="A1:AM22"/>
  <sheetViews>
    <sheetView topLeftCell="A13" workbookViewId="0">
      <selection activeCell="J20" sqref="J20"/>
    </sheetView>
  </sheetViews>
  <sheetFormatPr baseColWidth="10" defaultRowHeight="14.4" x14ac:dyDescent="0.3"/>
  <sheetData>
    <row r="1" spans="1:39" x14ac:dyDescent="0.3">
      <c r="B1" s="26" t="s">
        <v>20</v>
      </c>
      <c r="C1" s="26"/>
      <c r="D1" s="26"/>
      <c r="E1" s="26"/>
      <c r="F1" s="26"/>
      <c r="G1" s="26"/>
      <c r="H1" s="26"/>
      <c r="I1" s="26"/>
      <c r="J1" s="26" t="s">
        <v>141</v>
      </c>
      <c r="K1" s="26"/>
      <c r="L1" s="26"/>
      <c r="M1" s="26"/>
      <c r="N1" s="26"/>
      <c r="O1" s="14" t="s">
        <v>139</v>
      </c>
      <c r="P1" s="2"/>
      <c r="Q1" s="2"/>
      <c r="R1" s="2"/>
      <c r="S1" s="2"/>
      <c r="T1" s="2"/>
      <c r="U1" s="2"/>
      <c r="V1" s="2"/>
      <c r="AD1" s="27" t="s">
        <v>128</v>
      </c>
      <c r="AE1" s="27"/>
      <c r="AF1" s="27"/>
      <c r="AG1" s="27"/>
      <c r="AH1" s="27"/>
      <c r="AI1" s="27"/>
      <c r="AJ1" s="27"/>
      <c r="AK1" s="27"/>
      <c r="AL1" s="27"/>
      <c r="AM1" s="27"/>
    </row>
    <row r="2" spans="1:39" x14ac:dyDescent="0.3">
      <c r="B2" s="10" t="s">
        <v>118</v>
      </c>
      <c r="C2" s="10"/>
      <c r="D2" s="10"/>
      <c r="E2" s="10"/>
      <c r="F2" s="10" t="s">
        <v>118</v>
      </c>
      <c r="G2" s="10"/>
      <c r="H2" s="10"/>
      <c r="I2" s="10"/>
      <c r="J2" s="10" t="s">
        <v>143</v>
      </c>
      <c r="K2" s="10" t="s">
        <v>118</v>
      </c>
      <c r="L2" s="10"/>
      <c r="M2" s="10"/>
      <c r="N2" s="10"/>
      <c r="O2" s="2" t="s">
        <v>118</v>
      </c>
      <c r="P2" s="2"/>
      <c r="Q2" s="2"/>
      <c r="R2" s="2"/>
      <c r="S2" s="2" t="s">
        <v>118</v>
      </c>
      <c r="T2" s="2"/>
      <c r="U2" s="2"/>
      <c r="V2" s="2"/>
      <c r="W2" t="s">
        <v>118</v>
      </c>
      <c r="AC2" t="s">
        <v>147</v>
      </c>
    </row>
    <row r="3" spans="1:39" x14ac:dyDescent="0.3">
      <c r="A3" t="s">
        <v>16</v>
      </c>
      <c r="B3" t="s">
        <v>146</v>
      </c>
      <c r="C3" t="s">
        <v>119</v>
      </c>
      <c r="D3" t="s">
        <v>120</v>
      </c>
      <c r="E3" t="s">
        <v>140</v>
      </c>
      <c r="F3" t="s">
        <v>145</v>
      </c>
      <c r="G3" t="s">
        <v>119</v>
      </c>
      <c r="H3" t="s">
        <v>120</v>
      </c>
      <c r="I3" t="s">
        <v>140</v>
      </c>
      <c r="J3" s="11" t="s">
        <v>142</v>
      </c>
      <c r="K3" s="12" t="s">
        <v>144</v>
      </c>
      <c r="L3" t="s">
        <v>119</v>
      </c>
      <c r="M3" t="s">
        <v>120</v>
      </c>
      <c r="N3" t="s">
        <v>140</v>
      </c>
      <c r="O3" t="s">
        <v>21</v>
      </c>
      <c r="P3" t="s">
        <v>119</v>
      </c>
      <c r="Q3" t="s">
        <v>120</v>
      </c>
      <c r="R3" t="s">
        <v>140</v>
      </c>
      <c r="S3" t="s">
        <v>22</v>
      </c>
      <c r="T3" t="s">
        <v>119</v>
      </c>
      <c r="U3" t="s">
        <v>120</v>
      </c>
      <c r="V3" t="s">
        <v>140</v>
      </c>
      <c r="W3" t="s">
        <v>23</v>
      </c>
      <c r="X3" t="s">
        <v>155</v>
      </c>
      <c r="Y3" t="s">
        <v>119</v>
      </c>
      <c r="Z3" t="s">
        <v>120</v>
      </c>
      <c r="AA3" t="s">
        <v>140</v>
      </c>
      <c r="AB3" t="s">
        <v>156</v>
      </c>
      <c r="AC3" t="s">
        <v>148</v>
      </c>
      <c r="AD3" s="12" t="s">
        <v>121</v>
      </c>
      <c r="AE3" s="12" t="s">
        <v>122</v>
      </c>
      <c r="AF3" s="12" t="s">
        <v>123</v>
      </c>
      <c r="AG3" s="12" t="s">
        <v>124</v>
      </c>
      <c r="AH3" s="12" t="s">
        <v>125</v>
      </c>
      <c r="AI3" s="12" t="s">
        <v>126</v>
      </c>
      <c r="AJ3" s="12" t="s">
        <v>127</v>
      </c>
    </row>
    <row r="4" spans="1:39" x14ac:dyDescent="0.3">
      <c r="A4" t="s">
        <v>0</v>
      </c>
      <c r="B4">
        <v>3.2034454345703121</v>
      </c>
      <c r="C4">
        <v>3.5016579800000001</v>
      </c>
      <c r="D4">
        <v>2.9052328891406201</v>
      </c>
      <c r="E4">
        <v>0.298212545429688</v>
      </c>
      <c r="F4">
        <v>5.1935493946075439</v>
      </c>
      <c r="G4">
        <v>5.5613078800100002</v>
      </c>
      <c r="H4">
        <v>4.8257909092050904</v>
      </c>
      <c r="I4">
        <v>0.36775848540245626</v>
      </c>
      <c r="K4">
        <v>74253</v>
      </c>
      <c r="L4">
        <v>75064</v>
      </c>
      <c r="M4">
        <v>73442</v>
      </c>
      <c r="N4">
        <v>811</v>
      </c>
      <c r="O4">
        <v>72.046589018302825</v>
      </c>
      <c r="P4">
        <v>72.157080680009202</v>
      </c>
      <c r="Q4">
        <v>71.936097356596449</v>
      </c>
      <c r="R4">
        <v>0.11049166170637648</v>
      </c>
      <c r="S4">
        <v>72.818425898183989</v>
      </c>
      <c r="T4">
        <v>73.283163441186304</v>
      </c>
      <c r="U4">
        <v>72.353688355181674</v>
      </c>
      <c r="V4">
        <v>0.46473754300231462</v>
      </c>
      <c r="W4">
        <v>0.43722984741865822</v>
      </c>
      <c r="X4">
        <f>W4*100</f>
        <v>43.722984741865822</v>
      </c>
      <c r="Y4">
        <v>0.44380532857220784</v>
      </c>
      <c r="Z4">
        <v>0.43065436626510861</v>
      </c>
      <c r="AA4">
        <v>6.5754811535496116E-3</v>
      </c>
      <c r="AB4">
        <f>AA4*100</f>
        <v>0.65754811535496116</v>
      </c>
    </row>
    <row r="5" spans="1:39" x14ac:dyDescent="0.3">
      <c r="A5" t="s">
        <v>1</v>
      </c>
      <c r="E5">
        <v>0</v>
      </c>
      <c r="F5">
        <v>3.8786120414733891</v>
      </c>
      <c r="G5">
        <v>4.0611737799999998</v>
      </c>
      <c r="H5">
        <v>3.6960503029467802</v>
      </c>
      <c r="I5">
        <v>0.18256173852661073</v>
      </c>
      <c r="K5">
        <v>77983</v>
      </c>
      <c r="L5">
        <v>78161</v>
      </c>
      <c r="M5">
        <v>77805</v>
      </c>
      <c r="N5">
        <v>178</v>
      </c>
      <c r="O5">
        <v>71.713810316139757</v>
      </c>
      <c r="P5">
        <v>71.964669960254653</v>
      </c>
      <c r="Q5">
        <v>71.46295067202486</v>
      </c>
      <c r="R5">
        <v>0.2508596441148967</v>
      </c>
      <c r="S5">
        <v>71.854428888494567</v>
      </c>
      <c r="T5">
        <v>72.670942897901455</v>
      </c>
      <c r="U5">
        <v>71.03791487908768</v>
      </c>
      <c r="V5">
        <v>0.81651400940688745</v>
      </c>
      <c r="W5">
        <v>0.42374668994165282</v>
      </c>
      <c r="X5">
        <f t="shared" ref="X5:X22" si="0">W5*100</f>
        <v>42.374668994165283</v>
      </c>
      <c r="Y5">
        <v>0.42472528512258001</v>
      </c>
      <c r="Z5">
        <v>0.42276809476072563</v>
      </c>
      <c r="AA5">
        <v>9.7859518092718867E-4</v>
      </c>
      <c r="AB5">
        <f t="shared" ref="AB5:AB22" si="1">AA5*100</f>
        <v>9.7859518092718867E-2</v>
      </c>
    </row>
    <row r="6" spans="1:39" x14ac:dyDescent="0.3">
      <c r="A6" t="s">
        <v>2</v>
      </c>
      <c r="B6">
        <v>0.26618313789367681</v>
      </c>
      <c r="C6">
        <v>0.31977534200000002</v>
      </c>
      <c r="D6">
        <v>0.212590933787354</v>
      </c>
      <c r="E6">
        <v>5.3592204106323205E-2</v>
      </c>
      <c r="F6">
        <v>0.163562536239624</v>
      </c>
      <c r="G6">
        <v>0.53191228700000004</v>
      </c>
      <c r="H6">
        <v>-0.20478721452075199</v>
      </c>
      <c r="I6">
        <v>0.36834975076037602</v>
      </c>
      <c r="J6">
        <v>0</v>
      </c>
      <c r="K6">
        <v>72429</v>
      </c>
      <c r="L6">
        <v>75013</v>
      </c>
      <c r="M6">
        <v>69845</v>
      </c>
      <c r="N6">
        <v>2584</v>
      </c>
      <c r="O6">
        <v>74.792013311148082</v>
      </c>
      <c r="P6">
        <v>75.708881944121188</v>
      </c>
      <c r="Q6">
        <v>73.875144678174976</v>
      </c>
      <c r="R6">
        <v>0.91686863297310595</v>
      </c>
      <c r="S6">
        <v>74.877464170086995</v>
      </c>
      <c r="T6">
        <v>74.918846409207262</v>
      </c>
      <c r="U6">
        <v>74.836081930966728</v>
      </c>
      <c r="V6">
        <v>4.1382239120267172E-2</v>
      </c>
      <c r="W6">
        <v>0.48434513477314112</v>
      </c>
      <c r="X6">
        <f t="shared" si="0"/>
        <v>48.434513477314113</v>
      </c>
      <c r="Y6">
        <v>0.48867297521575542</v>
      </c>
      <c r="Z6">
        <v>0.48001729433052681</v>
      </c>
      <c r="AA6">
        <v>4.3278404426143058E-3</v>
      </c>
      <c r="AB6">
        <f t="shared" si="1"/>
        <v>0.43278404426143058</v>
      </c>
    </row>
    <row r="7" spans="1:39" x14ac:dyDescent="0.3">
      <c r="A7" t="s">
        <v>3</v>
      </c>
      <c r="B7">
        <v>4.397606372833252</v>
      </c>
      <c r="C7">
        <v>6.8917220639999996</v>
      </c>
      <c r="D7">
        <v>1.9034906816665</v>
      </c>
      <c r="E7">
        <v>2.4941156911667477</v>
      </c>
      <c r="F7">
        <v>4.1121501922607422</v>
      </c>
      <c r="G7">
        <v>4.307781973</v>
      </c>
      <c r="H7">
        <v>3.9165184115214799</v>
      </c>
      <c r="I7">
        <v>0.1956317807392578</v>
      </c>
      <c r="J7">
        <v>0</v>
      </c>
      <c r="K7">
        <v>77149</v>
      </c>
      <c r="L7">
        <v>78180</v>
      </c>
      <c r="M7">
        <v>76118</v>
      </c>
      <c r="N7">
        <v>1031</v>
      </c>
      <c r="O7">
        <v>81.780366056572376</v>
      </c>
      <c r="P7">
        <v>82.700860276942038</v>
      </c>
      <c r="Q7">
        <v>80.859871836202714</v>
      </c>
      <c r="R7">
        <v>0.92049422036966178</v>
      </c>
      <c r="S7">
        <v>80.338562498363757</v>
      </c>
      <c r="T7">
        <v>81.026321565753463</v>
      </c>
      <c r="U7">
        <v>79.650803430974051</v>
      </c>
      <c r="V7">
        <v>0.68775906738970605</v>
      </c>
      <c r="W7">
        <v>0.61312765826114823</v>
      </c>
      <c r="X7">
        <f t="shared" si="0"/>
        <v>61.312765826114827</v>
      </c>
      <c r="Y7">
        <v>0.62035649947920368</v>
      </c>
      <c r="Z7">
        <v>0.60589881704309279</v>
      </c>
      <c r="AA7">
        <v>7.2288412180554484E-3</v>
      </c>
      <c r="AB7">
        <f t="shared" si="1"/>
        <v>0.72288412180554484</v>
      </c>
    </row>
    <row r="8" spans="1:39" x14ac:dyDescent="0.3">
      <c r="A8" t="s">
        <v>4</v>
      </c>
      <c r="B8">
        <v>68.510360240936279</v>
      </c>
      <c r="C8">
        <v>70.96178227</v>
      </c>
      <c r="D8">
        <v>66.058938211872601</v>
      </c>
      <c r="E8">
        <v>2.4514220290637212</v>
      </c>
      <c r="F8">
        <v>0.43451476097106928</v>
      </c>
      <c r="G8">
        <v>0.64918721999999995</v>
      </c>
      <c r="H8">
        <v>0.219842301942139</v>
      </c>
      <c r="I8">
        <v>0.21467245902893067</v>
      </c>
      <c r="J8">
        <v>342223872</v>
      </c>
      <c r="K8">
        <v>243507</v>
      </c>
      <c r="L8">
        <v>250100</v>
      </c>
      <c r="M8">
        <v>236914</v>
      </c>
      <c r="N8">
        <v>6593</v>
      </c>
      <c r="O8">
        <v>85.773710482529111</v>
      </c>
      <c r="P8">
        <v>86.672949007568619</v>
      </c>
      <c r="Q8">
        <v>84.874471957489604</v>
      </c>
      <c r="R8">
        <v>0.89923852503950741</v>
      </c>
      <c r="S8">
        <v>84.073541859984815</v>
      </c>
      <c r="T8">
        <v>84.934769191825097</v>
      </c>
      <c r="U8">
        <v>83.212314528144532</v>
      </c>
      <c r="V8">
        <v>0.86122733184028277</v>
      </c>
      <c r="W8">
        <v>0.69679643487765919</v>
      </c>
      <c r="X8">
        <f t="shared" si="0"/>
        <v>69.679643487765915</v>
      </c>
      <c r="Y8">
        <v>0.70675010051215459</v>
      </c>
      <c r="Z8">
        <v>0.68684276924316379</v>
      </c>
      <c r="AA8">
        <v>9.9536656344954011E-3</v>
      </c>
      <c r="AB8">
        <f t="shared" si="1"/>
        <v>0.99536656344954011</v>
      </c>
      <c r="AD8">
        <v>17111043</v>
      </c>
      <c r="AE8">
        <v>17111043</v>
      </c>
      <c r="AF8">
        <v>0</v>
      </c>
      <c r="AG8">
        <v>5.950927734375E-4</v>
      </c>
      <c r="AH8">
        <v>6.252288818359375E-2</v>
      </c>
      <c r="AI8">
        <v>65.273448944091797</v>
      </c>
      <c r="AJ8">
        <v>65.336566925048828</v>
      </c>
    </row>
    <row r="9" spans="1:39" x14ac:dyDescent="0.3">
      <c r="A9" t="s">
        <v>5</v>
      </c>
      <c r="B9">
        <v>73.986277103424072</v>
      </c>
      <c r="C9">
        <v>76.446118729999995</v>
      </c>
      <c r="D9">
        <v>71.526435476848107</v>
      </c>
      <c r="E9">
        <v>2.4598416265759226</v>
      </c>
      <c r="F9">
        <v>0.26578855514526373</v>
      </c>
      <c r="G9">
        <v>0.51972286999999995</v>
      </c>
      <c r="H9">
        <v>1.18542402905275E-2</v>
      </c>
      <c r="I9">
        <v>0.25393431485473622</v>
      </c>
      <c r="J9">
        <v>407552</v>
      </c>
      <c r="K9">
        <v>243427</v>
      </c>
      <c r="L9">
        <v>253101</v>
      </c>
      <c r="M9">
        <v>233753</v>
      </c>
      <c r="N9">
        <v>9674</v>
      </c>
      <c r="O9">
        <v>83.527454242928442</v>
      </c>
      <c r="P9">
        <v>84.123187088904942</v>
      </c>
      <c r="Q9">
        <v>82.931721396951943</v>
      </c>
      <c r="R9">
        <v>0.59573284597649945</v>
      </c>
      <c r="S9">
        <v>81.886222754867248</v>
      </c>
      <c r="T9">
        <v>82.824290759919123</v>
      </c>
      <c r="U9">
        <v>80.948154749815373</v>
      </c>
      <c r="V9">
        <v>0.93806800505187482</v>
      </c>
      <c r="W9">
        <v>0.68206070872263747</v>
      </c>
      <c r="X9">
        <f t="shared" si="0"/>
        <v>68.206070872263751</v>
      </c>
      <c r="Y9">
        <v>0.68303588440583096</v>
      </c>
      <c r="Z9">
        <v>0.68108553303944397</v>
      </c>
      <c r="AA9">
        <v>9.7517568319349657E-4</v>
      </c>
      <c r="AB9">
        <f t="shared" si="1"/>
        <v>9.7517568319349657E-2</v>
      </c>
      <c r="AD9">
        <v>32723</v>
      </c>
      <c r="AE9">
        <v>32723</v>
      </c>
      <c r="AF9">
        <v>0</v>
      </c>
      <c r="AG9">
        <v>1.48773193359375E-2</v>
      </c>
      <c r="AH9">
        <v>0.363983154296875</v>
      </c>
      <c r="AI9">
        <v>0.1248283386230469</v>
      </c>
      <c r="AJ9">
        <v>0.50368881225585938</v>
      </c>
    </row>
    <row r="10" spans="1:39" x14ac:dyDescent="0.3">
      <c r="A10" t="s">
        <v>6</v>
      </c>
      <c r="B10">
        <v>181.5041081905365</v>
      </c>
      <c r="C10">
        <v>185.48474619999999</v>
      </c>
      <c r="D10">
        <v>177.52347018107301</v>
      </c>
      <c r="E10">
        <v>3.9806380094634903</v>
      </c>
      <c r="F10">
        <v>1.3981842994689939</v>
      </c>
      <c r="G10">
        <v>1.6971181678</v>
      </c>
      <c r="H10">
        <v>1.09925043113799</v>
      </c>
      <c r="I10">
        <v>0.2989338683310061</v>
      </c>
      <c r="J10">
        <v>7514112</v>
      </c>
      <c r="K10">
        <v>242467</v>
      </c>
      <c r="L10">
        <v>248481</v>
      </c>
      <c r="M10">
        <v>236453</v>
      </c>
      <c r="N10">
        <v>6014</v>
      </c>
      <c r="O10">
        <v>91.181364392678859</v>
      </c>
      <c r="P10">
        <v>91.982766814130898</v>
      </c>
      <c r="Q10">
        <v>90.37996197122682</v>
      </c>
      <c r="R10">
        <v>0.80140242145203899</v>
      </c>
      <c r="S10">
        <v>90.158445736625779</v>
      </c>
      <c r="T10">
        <v>90.525881597161288</v>
      </c>
      <c r="U10">
        <v>89.791009876090271</v>
      </c>
      <c r="V10">
        <v>0.36743586053550814</v>
      </c>
      <c r="W10">
        <v>0.81511234422432854</v>
      </c>
      <c r="X10">
        <f t="shared" si="0"/>
        <v>81.51123442243285</v>
      </c>
      <c r="Y10">
        <v>0.81995762282428331</v>
      </c>
      <c r="Z10">
        <v>0.81026706562437378</v>
      </c>
      <c r="AA10">
        <v>4.845278599954761E-3</v>
      </c>
      <c r="AB10">
        <f t="shared" si="1"/>
        <v>0.4845278599954761</v>
      </c>
      <c r="AD10">
        <v>332291</v>
      </c>
      <c r="AE10">
        <v>332291</v>
      </c>
      <c r="AF10">
        <v>0</v>
      </c>
      <c r="AG10">
        <v>1.48773193359375E-2</v>
      </c>
      <c r="AH10">
        <v>0.34236907958984381</v>
      </c>
      <c r="AI10">
        <v>1.2675895690917971</v>
      </c>
      <c r="AJ10">
        <v>1.6248359680175779</v>
      </c>
    </row>
    <row r="11" spans="1:39" x14ac:dyDescent="0.3">
      <c r="A11" s="16" t="s">
        <v>7</v>
      </c>
      <c r="B11">
        <v>595.78215670585632</v>
      </c>
      <c r="C11">
        <v>599.13210546400001</v>
      </c>
      <c r="D11">
        <v>592.43220794771264</v>
      </c>
      <c r="E11">
        <v>3.3499487581436824</v>
      </c>
      <c r="F11">
        <v>16.132627248764042</v>
      </c>
      <c r="G11">
        <v>17.03245111</v>
      </c>
      <c r="H11">
        <v>15.232803387528083</v>
      </c>
      <c r="I11">
        <v>0.89982386123595859</v>
      </c>
      <c r="J11">
        <v>13725184</v>
      </c>
      <c r="K11">
        <v>243771</v>
      </c>
      <c r="L11">
        <v>243904</v>
      </c>
      <c r="M11">
        <v>243638</v>
      </c>
      <c r="N11">
        <v>133</v>
      </c>
      <c r="O11">
        <v>40.349417637271209</v>
      </c>
      <c r="P11">
        <v>41.012452621999998</v>
      </c>
      <c r="Q11">
        <v>39.68638265254242</v>
      </c>
      <c r="R11">
        <v>0.66303498472878886</v>
      </c>
      <c r="S11">
        <v>33.083219645293312</v>
      </c>
      <c r="T11">
        <v>33.256689252299999</v>
      </c>
      <c r="U11">
        <v>32.909750038286624</v>
      </c>
      <c r="V11">
        <v>0.17346960700668745</v>
      </c>
      <c r="W11">
        <v>0.11735047628216221</v>
      </c>
      <c r="X11">
        <f t="shared" si="0"/>
        <v>11.73504762821622</v>
      </c>
      <c r="Y11">
        <v>0.1184966633</v>
      </c>
      <c r="Z11">
        <v>0.11620428926432441</v>
      </c>
      <c r="AA11">
        <v>1.1461870178377936E-3</v>
      </c>
      <c r="AB11">
        <f t="shared" si="1"/>
        <v>0.11461870178377936</v>
      </c>
      <c r="AD11">
        <v>1071107</v>
      </c>
      <c r="AE11">
        <v>1071107</v>
      </c>
      <c r="AF11">
        <v>0</v>
      </c>
      <c r="AG11">
        <v>0.4338226318359375</v>
      </c>
      <c r="AH11">
        <v>28.99123382568359</v>
      </c>
      <c r="AI11">
        <v>4.0859489440917969</v>
      </c>
      <c r="AJ11">
        <v>33.511005401611328</v>
      </c>
    </row>
    <row r="12" spans="1:39" x14ac:dyDescent="0.3">
      <c r="A12" t="s">
        <v>8</v>
      </c>
      <c r="B12">
        <v>63.294840335845947</v>
      </c>
      <c r="C12">
        <v>64.500498712999999</v>
      </c>
      <c r="D12">
        <v>62.089181958691903</v>
      </c>
      <c r="E12">
        <v>1.2056583771540517</v>
      </c>
      <c r="F12">
        <v>0.24878144264221189</v>
      </c>
      <c r="G12">
        <v>0.83217715599999997</v>
      </c>
      <c r="H12">
        <v>-0.33461427071557598</v>
      </c>
      <c r="I12">
        <v>0.58339571335778806</v>
      </c>
      <c r="J12">
        <v>477696</v>
      </c>
      <c r="K12">
        <v>243427</v>
      </c>
      <c r="L12">
        <v>248504</v>
      </c>
      <c r="M12">
        <v>238350</v>
      </c>
      <c r="N12">
        <v>5077</v>
      </c>
      <c r="O12">
        <v>87.437603993344425</v>
      </c>
      <c r="P12">
        <v>87.92281284752498</v>
      </c>
      <c r="Q12">
        <v>86.952395139163869</v>
      </c>
      <c r="R12">
        <v>0.4852088541805557</v>
      </c>
      <c r="S12">
        <v>86.359325958397449</v>
      </c>
      <c r="T12">
        <v>86.931988502868563</v>
      </c>
      <c r="U12">
        <v>85.786663413926334</v>
      </c>
      <c r="V12">
        <v>0.57266254447111464</v>
      </c>
      <c r="W12">
        <v>0.75751300597727189</v>
      </c>
      <c r="X12">
        <f t="shared" si="0"/>
        <v>75.751300597727194</v>
      </c>
      <c r="Y12">
        <v>0.75914413623961474</v>
      </c>
      <c r="Z12">
        <v>0.75588187571492904</v>
      </c>
      <c r="AA12">
        <v>1.6311302623428503E-3</v>
      </c>
      <c r="AB12">
        <f t="shared" si="1"/>
        <v>0.16311302623428503</v>
      </c>
      <c r="AD12">
        <v>29475</v>
      </c>
      <c r="AE12">
        <v>29475</v>
      </c>
      <c r="AF12">
        <v>0</v>
      </c>
      <c r="AG12">
        <v>1.48773193359375E-2</v>
      </c>
      <c r="AH12">
        <v>0.20412445068359381</v>
      </c>
      <c r="AI12">
        <v>0.1124382019042969</v>
      </c>
      <c r="AJ12">
        <v>0.33143997192382813</v>
      </c>
    </row>
    <row r="13" spans="1:39" x14ac:dyDescent="0.3">
      <c r="A13" t="s">
        <v>9</v>
      </c>
      <c r="B13">
        <v>40.162919759750373</v>
      </c>
      <c r="C13">
        <v>41.8317772913</v>
      </c>
      <c r="D13">
        <v>38.494062228200697</v>
      </c>
      <c r="E13">
        <v>1.6688575315496266</v>
      </c>
      <c r="F13">
        <v>0.38640618324279791</v>
      </c>
      <c r="G13">
        <v>0.51611872000000003</v>
      </c>
      <c r="H13">
        <v>0.25669364648559601</v>
      </c>
      <c r="I13">
        <v>0.12971253675720212</v>
      </c>
      <c r="J13">
        <v>831488</v>
      </c>
      <c r="K13">
        <v>243507</v>
      </c>
      <c r="L13">
        <v>245101</v>
      </c>
      <c r="M13">
        <v>241913</v>
      </c>
      <c r="N13">
        <v>1594</v>
      </c>
      <c r="O13">
        <v>75.374376039933438</v>
      </c>
      <c r="P13">
        <v>75.751552813034223</v>
      </c>
      <c r="Q13">
        <v>74.997199266832652</v>
      </c>
      <c r="R13">
        <v>0.37717677310078557</v>
      </c>
      <c r="S13">
        <v>72.091210290391743</v>
      </c>
      <c r="T13">
        <v>72.344687305856553</v>
      </c>
      <c r="U13">
        <v>71.837733274926933</v>
      </c>
      <c r="V13">
        <v>0.25347701546481005</v>
      </c>
      <c r="W13">
        <v>0.46619296103030983</v>
      </c>
      <c r="X13">
        <f t="shared" si="0"/>
        <v>46.619296103030983</v>
      </c>
      <c r="Y13">
        <v>0.47329025145700077</v>
      </c>
      <c r="Z13">
        <v>0.45909567060361889</v>
      </c>
      <c r="AA13">
        <v>7.0972904266909387E-3</v>
      </c>
      <c r="AB13">
        <f t="shared" si="1"/>
        <v>0.70972904266909387</v>
      </c>
      <c r="AD13">
        <v>68783</v>
      </c>
      <c r="AE13">
        <v>68783</v>
      </c>
      <c r="AF13">
        <v>0</v>
      </c>
      <c r="AG13">
        <v>5.950927734375E-4</v>
      </c>
      <c r="AH13">
        <v>2.718353271484375E-2</v>
      </c>
      <c r="AI13">
        <v>0.26238632202148438</v>
      </c>
      <c r="AJ13">
        <v>0.29016494750976563</v>
      </c>
    </row>
    <row r="14" spans="1:39" x14ac:dyDescent="0.3">
      <c r="A14" t="s">
        <v>10</v>
      </c>
      <c r="B14">
        <v>278.36081027984619</v>
      </c>
      <c r="C14">
        <v>281.8849773</v>
      </c>
      <c r="D14">
        <v>274.83664325969198</v>
      </c>
      <c r="E14">
        <v>3.5241670201538113</v>
      </c>
      <c r="F14">
        <v>0.75023484230041504</v>
      </c>
      <c r="G14">
        <v>1.0479077800000001</v>
      </c>
      <c r="H14">
        <v>0.45256190460083001</v>
      </c>
      <c r="I14">
        <v>0.29767293769958503</v>
      </c>
      <c r="J14">
        <v>1915392</v>
      </c>
      <c r="K14">
        <v>232139</v>
      </c>
      <c r="L14">
        <v>239014</v>
      </c>
      <c r="M14">
        <v>225264</v>
      </c>
      <c r="N14">
        <v>6875</v>
      </c>
      <c r="O14">
        <v>80.532445923460898</v>
      </c>
      <c r="P14">
        <v>81.426403137674029</v>
      </c>
      <c r="Q14">
        <v>79.638488709247767</v>
      </c>
      <c r="R14">
        <v>0.89395721421313112</v>
      </c>
      <c r="S14">
        <v>78.624224424554285</v>
      </c>
      <c r="T14">
        <v>79.0480599642176</v>
      </c>
      <c r="U14">
        <v>78.20038888489097</v>
      </c>
      <c r="V14">
        <v>0.42383553966331533</v>
      </c>
      <c r="W14">
        <v>0.63707448496907093</v>
      </c>
      <c r="X14">
        <f t="shared" si="0"/>
        <v>63.707448496907091</v>
      </c>
      <c r="Y14">
        <v>0.63984813510661953</v>
      </c>
      <c r="Z14">
        <v>0.63430083483152233</v>
      </c>
      <c r="AA14">
        <v>2.7736501375486E-3</v>
      </c>
      <c r="AB14">
        <f t="shared" si="1"/>
        <v>0.27736501375486</v>
      </c>
      <c r="AD14">
        <v>51155</v>
      </c>
      <c r="AE14">
        <v>51155</v>
      </c>
      <c r="AF14">
        <v>0</v>
      </c>
      <c r="AG14">
        <v>2.91595458984375E-2</v>
      </c>
      <c r="AH14">
        <v>1.529441833496094</v>
      </c>
      <c r="AI14">
        <v>0.1951408386230469</v>
      </c>
      <c r="AJ14">
        <v>1.7537422180175779</v>
      </c>
    </row>
    <row r="15" spans="1:39" x14ac:dyDescent="0.3">
      <c r="A15" s="16" t="s">
        <v>11</v>
      </c>
      <c r="B15">
        <v>87.325061798095703</v>
      </c>
      <c r="C15">
        <v>88.151156400000005</v>
      </c>
      <c r="D15">
        <v>86.498967196191401</v>
      </c>
      <c r="E15">
        <v>0.82609460190430184</v>
      </c>
      <c r="F15">
        <v>0.38899064064025879</v>
      </c>
      <c r="G15">
        <v>0.41552553599999997</v>
      </c>
      <c r="H15">
        <v>0.3624557452805176</v>
      </c>
      <c r="I15">
        <v>2.6534895359741184E-2</v>
      </c>
      <c r="J15">
        <v>899973632</v>
      </c>
      <c r="K15">
        <v>243419</v>
      </c>
      <c r="L15">
        <v>243982</v>
      </c>
      <c r="M15">
        <v>242856</v>
      </c>
      <c r="N15">
        <v>563</v>
      </c>
      <c r="O15">
        <v>85.024958402662222</v>
      </c>
      <c r="P15">
        <v>85.924412329999996</v>
      </c>
      <c r="Q15">
        <v>84.125504475324448</v>
      </c>
      <c r="R15">
        <v>0.89945392733777396</v>
      </c>
      <c r="S15">
        <v>82.49970184160081</v>
      </c>
      <c r="T15">
        <v>83.013588690000006</v>
      </c>
      <c r="U15">
        <v>81.985814993201615</v>
      </c>
      <c r="V15">
        <v>0.51388684839919563</v>
      </c>
      <c r="W15">
        <v>0.6926394565360996</v>
      </c>
      <c r="X15">
        <f t="shared" si="0"/>
        <v>69.263945653609966</v>
      </c>
      <c r="Y15">
        <v>0.69352665999999996</v>
      </c>
      <c r="Z15">
        <v>0.69175225307219923</v>
      </c>
      <c r="AA15">
        <v>8.8720346390036564E-4</v>
      </c>
      <c r="AB15">
        <f t="shared" si="1"/>
        <v>8.8720346390036564E-2</v>
      </c>
      <c r="AD15">
        <v>74997453</v>
      </c>
      <c r="AE15">
        <v>74997453</v>
      </c>
      <c r="AF15">
        <v>0</v>
      </c>
      <c r="AG15">
        <v>5.3558349609375E-3</v>
      </c>
      <c r="AH15">
        <v>0.57672882080078125</v>
      </c>
      <c r="AI15">
        <v>286.09257888793951</v>
      </c>
      <c r="AJ15">
        <v>286.67466354370117</v>
      </c>
    </row>
    <row r="16" spans="1:39" s="16" customFormat="1" x14ac:dyDescent="0.3">
      <c r="A16" s="16" t="s">
        <v>12</v>
      </c>
      <c r="B16" s="16" t="s">
        <v>151</v>
      </c>
      <c r="E16" s="16" t="e">
        <v>#VALUE!</v>
      </c>
      <c r="I16" s="16">
        <v>0</v>
      </c>
      <c r="N16" s="16">
        <v>0</v>
      </c>
      <c r="R16" s="16">
        <v>0</v>
      </c>
      <c r="V16" s="16">
        <v>0</v>
      </c>
      <c r="X16">
        <f t="shared" si="0"/>
        <v>0</v>
      </c>
      <c r="AA16" s="16">
        <v>0</v>
      </c>
      <c r="AB16">
        <f t="shared" si="1"/>
        <v>0</v>
      </c>
    </row>
    <row r="17" spans="1:36" x14ac:dyDescent="0.3">
      <c r="A17" t="s">
        <v>13</v>
      </c>
      <c r="B17">
        <v>112.5339472293854</v>
      </c>
      <c r="C17">
        <v>113.84773180000001</v>
      </c>
      <c r="D17">
        <v>111.220162658771</v>
      </c>
      <c r="E17">
        <v>1.313784570614601</v>
      </c>
      <c r="F17">
        <v>0.38560891151428223</v>
      </c>
      <c r="G17">
        <v>0.58289772100000004</v>
      </c>
      <c r="H17">
        <v>0.188320102028564</v>
      </c>
      <c r="I17">
        <v>0.19728880948571781</v>
      </c>
      <c r="J17">
        <v>56845312</v>
      </c>
      <c r="K17">
        <v>259083</v>
      </c>
      <c r="L17">
        <v>269701</v>
      </c>
      <c r="M17">
        <v>248465</v>
      </c>
      <c r="N17">
        <v>10618</v>
      </c>
      <c r="O17">
        <v>79.367720465890173</v>
      </c>
      <c r="P17">
        <v>79.476068557559174</v>
      </c>
      <c r="Q17">
        <v>79.259372374221172</v>
      </c>
      <c r="R17">
        <v>0.10834809166900072</v>
      </c>
      <c r="S17">
        <v>76.939702190664292</v>
      </c>
      <c r="T17">
        <v>77.657104496476776</v>
      </c>
      <c r="U17">
        <v>76.222299884851807</v>
      </c>
      <c r="V17">
        <v>0.71740230581248454</v>
      </c>
      <c r="W17">
        <v>0.62297636393071054</v>
      </c>
      <c r="X17">
        <f t="shared" si="0"/>
        <v>62.297636393071052</v>
      </c>
      <c r="Y17">
        <v>0.6235559989809607</v>
      </c>
      <c r="Z17">
        <v>0.62239672888046038</v>
      </c>
      <c r="AA17">
        <v>5.7963505025016016E-4</v>
      </c>
      <c r="AB17">
        <f t="shared" si="1"/>
        <v>5.7963505025016016E-2</v>
      </c>
      <c r="AD17">
        <v>4600239</v>
      </c>
      <c r="AE17">
        <v>4600239</v>
      </c>
      <c r="AF17">
        <v>0</v>
      </c>
      <c r="AG17">
        <v>4.82025146484375E-2</v>
      </c>
      <c r="AH17">
        <v>0.14281463623046881</v>
      </c>
      <c r="AI17">
        <v>17.548519134521481</v>
      </c>
      <c r="AJ17">
        <v>17.739536285400391</v>
      </c>
    </row>
    <row r="18" spans="1:36" x14ac:dyDescent="0.3">
      <c r="A18" t="s">
        <v>14</v>
      </c>
      <c r="B18">
        <v>179.3981108665466</v>
      </c>
      <c r="C18">
        <v>181.48655543000001</v>
      </c>
      <c r="D18">
        <v>177.309666303093</v>
      </c>
      <c r="E18">
        <v>2.0884445634534075</v>
      </c>
      <c r="F18">
        <v>0.16395688056945801</v>
      </c>
      <c r="G18">
        <v>0.33171833000000001</v>
      </c>
      <c r="H18">
        <v>-3.8045688610839901E-3</v>
      </c>
      <c r="I18">
        <v>0.167761449430542</v>
      </c>
      <c r="J18">
        <v>126464</v>
      </c>
      <c r="K18">
        <v>259475</v>
      </c>
      <c r="L18">
        <v>269112</v>
      </c>
      <c r="M18">
        <v>249838</v>
      </c>
      <c r="N18">
        <v>9637</v>
      </c>
      <c r="O18">
        <v>83.610648918469209</v>
      </c>
      <c r="P18">
        <v>83.752528545783704</v>
      </c>
      <c r="Q18">
        <v>83.468769291154715</v>
      </c>
      <c r="R18">
        <v>0.14187962731449488</v>
      </c>
      <c r="S18">
        <v>82.415199387975349</v>
      </c>
      <c r="T18">
        <v>82.723927341985458</v>
      </c>
      <c r="U18">
        <v>82.10647143396524</v>
      </c>
      <c r="V18">
        <v>0.30872795401010933</v>
      </c>
      <c r="W18">
        <v>0.65736552558392591</v>
      </c>
      <c r="X18">
        <f t="shared" si="0"/>
        <v>65.736552558392589</v>
      </c>
      <c r="Y18">
        <v>0.66606080739613338</v>
      </c>
      <c r="Z18">
        <v>0.64867024377171845</v>
      </c>
      <c r="AA18">
        <v>8.6952818122074671E-3</v>
      </c>
      <c r="AB18">
        <f t="shared" si="1"/>
        <v>0.86952818122074671</v>
      </c>
      <c r="AD18">
        <v>6639</v>
      </c>
      <c r="AE18">
        <v>6639</v>
      </c>
      <c r="AF18">
        <v>0</v>
      </c>
      <c r="AG18">
        <v>5.950927734375E-4</v>
      </c>
      <c r="AH18">
        <v>0.14200592041015619</v>
      </c>
      <c r="AI18">
        <v>2.5325775146484378E-2</v>
      </c>
      <c r="AJ18">
        <v>0.1679267883300781</v>
      </c>
    </row>
    <row r="19" spans="1:36" x14ac:dyDescent="0.3">
      <c r="A19" t="s">
        <v>15</v>
      </c>
      <c r="B19">
        <v>59.254158735275269</v>
      </c>
      <c r="C19">
        <v>60.231790803400003</v>
      </c>
      <c r="D19">
        <v>58.276526667150499</v>
      </c>
      <c r="E19">
        <v>0.97763206812473413</v>
      </c>
      <c r="F19">
        <v>0.2661139965057373</v>
      </c>
      <c r="G19">
        <v>0.50879003</v>
      </c>
      <c r="H19">
        <v>2.3437963011474602E-2</v>
      </c>
      <c r="I19">
        <v>0.2426760334942627</v>
      </c>
      <c r="J19">
        <v>1341440</v>
      </c>
      <c r="K19">
        <v>243523</v>
      </c>
      <c r="L19">
        <v>248198</v>
      </c>
      <c r="M19">
        <v>238848</v>
      </c>
      <c r="N19">
        <v>4675</v>
      </c>
      <c r="O19">
        <v>60.066555740432612</v>
      </c>
      <c r="P19">
        <v>60.256933533198755</v>
      </c>
      <c r="Q19">
        <v>59.87617794766647</v>
      </c>
      <c r="R19">
        <v>0.19037779276614231</v>
      </c>
      <c r="S19">
        <v>49.249658935879943</v>
      </c>
      <c r="T19">
        <v>49.677345205079668</v>
      </c>
      <c r="U19">
        <v>48.821972666680217</v>
      </c>
      <c r="V19">
        <v>0.42768626919972519</v>
      </c>
      <c r="W19">
        <v>-4.8532582695930273E-5</v>
      </c>
      <c r="X19">
        <f t="shared" si="0"/>
        <v>-4.8532582695930276E-3</v>
      </c>
      <c r="Y19">
        <v>5.7026723847756328E-4</v>
      </c>
      <c r="Z19">
        <v>-6.6733240386942377E-4</v>
      </c>
      <c r="AA19">
        <v>6.1879982117349352E-4</v>
      </c>
      <c r="AB19">
        <f t="shared" si="1"/>
        <v>6.1879982117349352E-2</v>
      </c>
      <c r="AD19">
        <v>49923</v>
      </c>
      <c r="AE19">
        <v>49923</v>
      </c>
      <c r="AF19">
        <v>0</v>
      </c>
      <c r="AG19">
        <v>5.950927734375E-4</v>
      </c>
      <c r="AH19">
        <v>2.736663818359375E-2</v>
      </c>
      <c r="AI19">
        <v>0.1904411315917969</v>
      </c>
      <c r="AJ19">
        <v>0.2184028625488281</v>
      </c>
    </row>
    <row r="20" spans="1:36" x14ac:dyDescent="0.3">
      <c r="A20" t="s">
        <v>104</v>
      </c>
      <c r="B20">
        <v>1005.382480382919</v>
      </c>
      <c r="C20">
        <v>1009.4978115</v>
      </c>
      <c r="D20">
        <v>1001.26714926584</v>
      </c>
      <c r="E20">
        <v>4.1153311170810412</v>
      </c>
      <c r="F20">
        <v>5.691037654876709</v>
      </c>
      <c r="G20">
        <v>5.9712008699999997</v>
      </c>
      <c r="H20">
        <v>5.4108744397534201</v>
      </c>
      <c r="I20">
        <v>0.28016321512329068</v>
      </c>
      <c r="J20">
        <v>11883996672</v>
      </c>
      <c r="K20">
        <v>311139</v>
      </c>
      <c r="L20">
        <v>320017</v>
      </c>
      <c r="M20">
        <v>302261</v>
      </c>
      <c r="N20">
        <v>8878</v>
      </c>
      <c r="O20">
        <v>56.988352745424287</v>
      </c>
      <c r="P20">
        <v>57.773028017721373</v>
      </c>
      <c r="Q20">
        <v>56.2036774731272</v>
      </c>
      <c r="R20">
        <v>0.78467527229708622</v>
      </c>
      <c r="S20">
        <v>53.790829520299503</v>
      </c>
      <c r="T20">
        <v>54.625453302619981</v>
      </c>
      <c r="U20">
        <v>52.956205737979026</v>
      </c>
      <c r="V20">
        <v>0.8346237823204774</v>
      </c>
      <c r="W20">
        <v>0.37216776165906762</v>
      </c>
      <c r="X20">
        <f t="shared" si="0"/>
        <v>37.216776165906765</v>
      </c>
      <c r="Y20">
        <v>0.37880134062552234</v>
      </c>
      <c r="Z20">
        <v>0.3655341826926129</v>
      </c>
      <c r="AA20">
        <v>6.6335789664547229E-3</v>
      </c>
      <c r="AB20">
        <f t="shared" si="1"/>
        <v>0.66335789664547229</v>
      </c>
      <c r="AD20">
        <v>594156019</v>
      </c>
      <c r="AE20">
        <v>594156019</v>
      </c>
      <c r="AF20">
        <v>0</v>
      </c>
      <c r="AG20">
        <v>0.3719329833984375</v>
      </c>
      <c r="AH20">
        <v>36.708641052246087</v>
      </c>
      <c r="AI20">
        <v>2266.525341033936</v>
      </c>
      <c r="AJ20">
        <v>2303.6059150695801</v>
      </c>
    </row>
    <row r="21" spans="1:36" x14ac:dyDescent="0.3">
      <c r="A21" t="s">
        <v>105</v>
      </c>
      <c r="B21">
        <v>31.597963809967041</v>
      </c>
      <c r="C21">
        <v>32.561179790799997</v>
      </c>
      <c r="D21">
        <v>30.634747829134099</v>
      </c>
      <c r="E21">
        <v>0.96321598083295612</v>
      </c>
      <c r="F21">
        <v>0.27333331108093262</v>
      </c>
      <c r="G21">
        <v>0.56117298800000004</v>
      </c>
      <c r="H21">
        <v>-1.45063658381348E-2</v>
      </c>
      <c r="I21">
        <v>0.28783967691906742</v>
      </c>
      <c r="J21">
        <v>44400128</v>
      </c>
      <c r="K21">
        <v>276947</v>
      </c>
      <c r="L21">
        <v>281973</v>
      </c>
      <c r="M21">
        <v>271921</v>
      </c>
      <c r="N21">
        <v>5026</v>
      </c>
      <c r="O21">
        <v>88.935108153078204</v>
      </c>
      <c r="P21">
        <v>89.469443890333906</v>
      </c>
      <c r="Q21">
        <v>88.400772415822502</v>
      </c>
      <c r="R21">
        <v>0.53433573725570227</v>
      </c>
      <c r="S21">
        <v>87.702347742868199</v>
      </c>
      <c r="T21">
        <v>88.062837104883926</v>
      </c>
      <c r="U21">
        <v>87.341858380852472</v>
      </c>
      <c r="V21">
        <v>0.36048936201572701</v>
      </c>
      <c r="W21">
        <v>0.77712998357744112</v>
      </c>
      <c r="X21">
        <f t="shared" si="0"/>
        <v>77.712998357744112</v>
      </c>
      <c r="Y21">
        <v>0.78243280457653241</v>
      </c>
      <c r="Z21">
        <v>0.77182716257834982</v>
      </c>
      <c r="AA21">
        <v>5.3028209990912956E-3</v>
      </c>
      <c r="AB21">
        <f t="shared" si="1"/>
        <v>0.53028209990912956</v>
      </c>
      <c r="AD21">
        <v>2164663</v>
      </c>
      <c r="AE21">
        <v>2164663</v>
      </c>
      <c r="AF21">
        <v>0</v>
      </c>
      <c r="AG21">
        <v>5.3558349609375E-3</v>
      </c>
      <c r="AH21">
        <v>1.609977722167969</v>
      </c>
      <c r="AI21">
        <v>8.2575340270996094</v>
      </c>
      <c r="AJ21">
        <v>9.8728675842285156</v>
      </c>
    </row>
    <row r="22" spans="1:36" x14ac:dyDescent="0.3">
      <c r="A22" t="s">
        <v>106</v>
      </c>
      <c r="B22">
        <v>39.647859573364258</v>
      </c>
      <c r="C22">
        <v>41.800769871999996</v>
      </c>
      <c r="D22">
        <v>37.494949274728498</v>
      </c>
      <c r="E22">
        <v>2.1529102986357387</v>
      </c>
      <c r="F22">
        <v>0.27096343040466309</v>
      </c>
      <c r="G22">
        <v>0.49722282000000001</v>
      </c>
      <c r="H22">
        <v>4.4704040809326197E-2</v>
      </c>
      <c r="I22">
        <v>0.22625938959533692</v>
      </c>
      <c r="J22">
        <v>21285376</v>
      </c>
      <c r="K22">
        <v>243187</v>
      </c>
      <c r="L22">
        <v>250177</v>
      </c>
      <c r="M22">
        <v>236197</v>
      </c>
      <c r="N22">
        <v>6990</v>
      </c>
      <c r="O22">
        <v>83.777038269550744</v>
      </c>
      <c r="P22">
        <v>84.433001095457726</v>
      </c>
      <c r="Q22">
        <v>83.121075443643761</v>
      </c>
      <c r="R22">
        <v>0.65596282590698252</v>
      </c>
      <c r="S22">
        <v>82.129258210991424</v>
      </c>
      <c r="T22">
        <v>83.108226751968374</v>
      </c>
      <c r="U22">
        <v>81.150289670014473</v>
      </c>
      <c r="V22">
        <v>0.97896854097695041</v>
      </c>
      <c r="W22">
        <v>0.70444970954388253</v>
      </c>
      <c r="X22">
        <f t="shared" si="0"/>
        <v>70.444970954388253</v>
      </c>
      <c r="Y22">
        <v>0.71082205829566436</v>
      </c>
      <c r="Z22">
        <v>0.6980773607921007</v>
      </c>
      <c r="AA22">
        <v>6.3723487517818311E-3</v>
      </c>
      <c r="AB22">
        <f t="shared" si="1"/>
        <v>0.63723487517818311</v>
      </c>
      <c r="AD22">
        <v>1022303</v>
      </c>
      <c r="AE22">
        <v>1022303</v>
      </c>
      <c r="AF22">
        <v>0</v>
      </c>
      <c r="AG22">
        <v>4.82025146484375E-2</v>
      </c>
      <c r="AH22">
        <v>0.13811492919921881</v>
      </c>
      <c r="AI22">
        <v>3.8997764587402339</v>
      </c>
      <c r="AJ22">
        <v>4.0860939025878906</v>
      </c>
    </row>
  </sheetData>
  <mergeCells count="3">
    <mergeCell ref="B1:I1"/>
    <mergeCell ref="J1:N1"/>
    <mergeCell ref="AD1:AM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MODEL_PARAMETERS</vt:lpstr>
      <vt:lpstr>IndianPines</vt:lpstr>
      <vt:lpstr>SalinasA</vt:lpstr>
      <vt:lpstr>Salinas</vt:lpstr>
      <vt:lpstr>PaviaC</vt:lpstr>
      <vt:lpstr>PaviaU</vt:lpstr>
      <vt:lpstr>KSC</vt:lpstr>
      <vt:lpstr>Botswana</vt:lpstr>
      <vt:lpstr>Samson</vt:lpstr>
      <vt:lpstr>JasperRidge-198</vt:lpstr>
      <vt:lpstr>JasperRidge-224</vt:lpstr>
      <vt:lpstr>Urban-162</vt:lpstr>
      <vt:lpstr>Urban-210</vt:lpstr>
      <vt:lpstr>China</vt:lpstr>
      <vt:lpstr>USA</vt:lpstr>
      <vt:lpstr>Cuprite</vt:lpstr>
      <vt:lpstr>DFC2018_HSI</vt:lpstr>
      <vt:lpstr>Washington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2019-11-11T14:14:26Z</dcterms:modified>
</cp:coreProperties>
</file>