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Dropbox\Dropbox\Masterarbeit\CD-Inhalte\Experiments\Evaluations\"/>
    </mc:Choice>
  </mc:AlternateContent>
  <xr:revisionPtr revIDLastSave="0" documentId="13_ncr:1_{E3352E0B-626A-4FB0-B48C-0248587374EA}" xr6:coauthVersionLast="45" xr6:coauthVersionMax="45" xr10:uidLastSave="{00000000-0000-0000-0000-000000000000}"/>
  <bookViews>
    <workbookView xWindow="2736" yWindow="2016" windowWidth="24300" windowHeight="13776" activeTab="4" xr2:uid="{00000000-000D-0000-FFFF-FFFF00000000}"/>
  </bookViews>
  <sheets>
    <sheet name="modelsizes" sheetId="6" r:id="rId1"/>
    <sheet name="cao" sheetId="1" r:id="rId2"/>
    <sheet name="he" sheetId="2" r:id="rId3"/>
    <sheet name="hu" sheetId="3" r:id="rId4"/>
    <sheet name="luo" sheetId="4" r:id="rId5"/>
    <sheet name="santara"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 i="5" l="1"/>
  <c r="K6" i="5"/>
  <c r="K7" i="5"/>
  <c r="K8" i="5"/>
  <c r="K9" i="5"/>
  <c r="K10" i="5"/>
  <c r="K11" i="5"/>
  <c r="K12" i="5"/>
  <c r="K13" i="5"/>
  <c r="K14" i="5"/>
  <c r="K15" i="5"/>
  <c r="K16" i="5"/>
  <c r="K3" i="5"/>
  <c r="K4" i="5"/>
  <c r="C1" i="6" l="1"/>
  <c r="C2" i="6"/>
  <c r="C3" i="6"/>
  <c r="C4" i="6"/>
  <c r="C5" i="6"/>
  <c r="C6" i="6"/>
  <c r="C7" i="6"/>
  <c r="C8" i="6"/>
  <c r="C9" i="6"/>
  <c r="C10" i="6"/>
  <c r="C11" i="6"/>
  <c r="C12" i="6"/>
  <c r="C13" i="6"/>
  <c r="C14" i="6"/>
  <c r="C15" i="6"/>
  <c r="J4" i="3" l="1"/>
  <c r="J5" i="3"/>
  <c r="J6" i="3"/>
  <c r="J7" i="3"/>
  <c r="J8" i="3"/>
  <c r="J9" i="3"/>
  <c r="J10" i="3"/>
  <c r="J11" i="3"/>
  <c r="J12" i="3"/>
  <c r="J13" i="3"/>
  <c r="J14" i="3"/>
  <c r="J15" i="3"/>
  <c r="J16" i="3"/>
  <c r="J17" i="3"/>
  <c r="J18" i="3"/>
  <c r="J19" i="3"/>
  <c r="J20" i="3"/>
  <c r="J21" i="3"/>
  <c r="J22" i="3"/>
  <c r="J3" i="3"/>
  <c r="J4" i="5"/>
  <c r="J5" i="5"/>
  <c r="J6" i="5"/>
  <c r="J7" i="5"/>
  <c r="J8" i="5"/>
  <c r="J9" i="5"/>
  <c r="J10" i="5"/>
  <c r="J11" i="5"/>
  <c r="J12" i="5"/>
  <c r="J13" i="5"/>
  <c r="J14" i="5"/>
  <c r="J15" i="5"/>
  <c r="J16" i="5"/>
  <c r="J17" i="5"/>
  <c r="J18" i="5"/>
  <c r="J19" i="5"/>
  <c r="J20" i="5"/>
  <c r="J21" i="5"/>
  <c r="J22" i="5"/>
  <c r="J3" i="5"/>
  <c r="Y4" i="4"/>
  <c r="Y5" i="4"/>
  <c r="Y6" i="4"/>
  <c r="Y7" i="4"/>
  <c r="Y8" i="4"/>
  <c r="Y9" i="4"/>
  <c r="Y10" i="4"/>
  <c r="Y11" i="4"/>
  <c r="Y12" i="4"/>
  <c r="Y13" i="4"/>
  <c r="Y14" i="4"/>
  <c r="Y15" i="4"/>
  <c r="Y16" i="4"/>
  <c r="Y17" i="4"/>
  <c r="Y18" i="4"/>
  <c r="Y19" i="4"/>
  <c r="Y20" i="4"/>
  <c r="Y21" i="4"/>
  <c r="Y22" i="4"/>
  <c r="Y23" i="4"/>
  <c r="Y2" i="4"/>
  <c r="J4" i="4"/>
  <c r="J5" i="4"/>
  <c r="J6" i="4"/>
  <c r="J7" i="4"/>
  <c r="J8" i="4"/>
  <c r="J9" i="4"/>
  <c r="J10" i="4"/>
  <c r="J11" i="4"/>
  <c r="J12" i="4"/>
  <c r="J13" i="4"/>
  <c r="J14" i="4"/>
  <c r="J15" i="4"/>
  <c r="J16" i="4"/>
  <c r="J17" i="4"/>
  <c r="J18" i="4"/>
  <c r="J19" i="4"/>
  <c r="J20" i="4"/>
  <c r="J21" i="4"/>
  <c r="J22" i="4"/>
  <c r="J23" i="4"/>
  <c r="J24" i="4"/>
  <c r="J25" i="4"/>
  <c r="J26" i="4"/>
  <c r="J3" i="4"/>
  <c r="V31" i="2"/>
  <c r="V6" i="2"/>
  <c r="V7" i="2"/>
  <c r="V8" i="2"/>
  <c r="V9" i="2"/>
  <c r="V10" i="2"/>
  <c r="V11" i="2"/>
  <c r="V12" i="2"/>
  <c r="V13" i="2"/>
  <c r="V14" i="2"/>
  <c r="V15" i="2"/>
  <c r="V16" i="2"/>
  <c r="V17" i="2"/>
  <c r="V18" i="2"/>
  <c r="V19" i="2"/>
  <c r="V20" i="2"/>
  <c r="V21" i="2"/>
  <c r="V22" i="2"/>
  <c r="V23" i="2"/>
  <c r="V24" i="2"/>
  <c r="V25" i="2"/>
  <c r="V26" i="2"/>
  <c r="V27" i="2"/>
  <c r="V28" i="2"/>
  <c r="V29" i="2"/>
  <c r="V30" i="2"/>
  <c r="V5" i="2"/>
  <c r="L17" i="2"/>
  <c r="L18" i="2"/>
  <c r="L19" i="2"/>
  <c r="L20" i="2"/>
  <c r="L21" i="2"/>
  <c r="L22" i="2"/>
  <c r="L23" i="2"/>
  <c r="L24" i="2"/>
  <c r="L25" i="2"/>
  <c r="L26" i="2"/>
  <c r="L27" i="2"/>
  <c r="L28" i="2"/>
  <c r="L29" i="2"/>
  <c r="L30" i="2"/>
  <c r="L31" i="2"/>
  <c r="L32" i="2"/>
  <c r="L33" i="2"/>
  <c r="L34" i="2"/>
  <c r="L35" i="2"/>
  <c r="L36" i="2"/>
  <c r="L37" i="2"/>
  <c r="L38" i="2"/>
  <c r="L39" i="2"/>
  <c r="L4" i="2"/>
  <c r="L5" i="2"/>
  <c r="L6" i="2"/>
  <c r="L7" i="2"/>
  <c r="L8" i="2"/>
  <c r="L9" i="2"/>
  <c r="L10" i="2"/>
  <c r="L11" i="2"/>
  <c r="L12" i="2"/>
  <c r="L13" i="2"/>
  <c r="L14" i="2"/>
  <c r="L15" i="2"/>
  <c r="L16" i="2"/>
  <c r="L3" i="2"/>
  <c r="J34" i="1"/>
  <c r="J35" i="1"/>
  <c r="J36" i="1"/>
  <c r="J37" i="1"/>
  <c r="J38" i="1"/>
  <c r="J39" i="1"/>
  <c r="J40" i="1"/>
  <c r="J41" i="1"/>
  <c r="J42" i="1"/>
  <c r="J43" i="1"/>
  <c r="J44" i="1"/>
  <c r="J45" i="1"/>
  <c r="J46" i="1"/>
  <c r="J47" i="1"/>
  <c r="J48" i="1"/>
  <c r="J49" i="1"/>
  <c r="J50" i="1"/>
  <c r="J51" i="1"/>
  <c r="J52" i="1"/>
  <c r="J33" i="1"/>
</calcChain>
</file>

<file path=xl/sharedStrings.xml><?xml version="1.0" encoding="utf-8"?>
<sst xmlns="http://schemas.openxmlformats.org/spreadsheetml/2006/main" count="115" uniqueCount="64">
  <si>
    <t>0.015, 0.2, 0.25, 1 lead to pruning until 18,4% with</t>
  </si>
  <si>
    <t>22:55:06.228537 2019-08-07 number pruned in weight of layer 1: 3.231 %</t>
  </si>
  <si>
    <t>22:55:06.228787 2019-08-07 number pruned in bias of layer 1: 0.000 %</t>
  </si>
  <si>
    <t>22:55:06.240678 2019-08-07 number pruned in weight of layer 2: 25.970 %</t>
  </si>
  <si>
    <t>22:55:06.240928 2019-08-07 number pruned in bias of layer 2: 0.000 %</t>
  </si>
  <si>
    <t>22:55:06.249810 2019-08-07 number pruned in weight of layer 3: 83.940 %</t>
  </si>
  <si>
    <t>22:55:06.249898 2019-08-07 number pruned in bias of layer 3: 0.000 %</t>
  </si>
  <si>
    <t>22:55:06.254539 2019-08-07 number pruned in weight of layer 4: 89.765 %</t>
  </si>
  <si>
    <t>22:55:06.254622 2019-08-07 number pruned in bias of layer 4: 0.000 %</t>
  </si>
  <si>
    <t>22:55:06.255752 2019-08-07 number pruned in weight of layer 5: 54.235 %</t>
  </si>
  <si>
    <t>22:55:06.255835 2019-08-07 number pruned in bias of layer 5: 0.000 %</t>
  </si>
  <si>
    <t>use these values how much has been pruned as feedback: if value beyond alpha times something, it stays, otherwise it's pruned</t>
  </si>
  <si>
    <t>so tweak alpha to a high value to prune more</t>
  </si>
  <si>
    <t>alpha values need to be adjusted separately for each model because [todo examine more specifically] pruning starts at different percentage and goes to different percentage based on the torch.ge; every model is structured differently - ones conv layer may be large, anothers not</t>
  </si>
  <si>
    <t>connected Intel Distiller system to iterative_pruning by taking the loaded file (with restore flag) from Distiller and transferring it to iterative pruning</t>
  </si>
  <si>
    <t>pruning vs iterative pruning: makes sense to read model, do one pruning step and do that until every desired pruning percentage is covered</t>
  </si>
  <si>
    <t>good for not overfitting (too many pruning epochs + training epochs sum up &amp; make model prone to overfitting</t>
  </si>
  <si>
    <t>would not be trained with same number of epochs for each percentage (training epoch + pruning epochs, pruning epochs would not be a constant)</t>
  </si>
  <si>
    <t>iterative pruning would not progress further anyway (BECAUSE weights and biases hardly vary (they do, but very little) after 100 or so training epochs - different compared to if you took a new model with get_model)</t>
  </si>
  <si>
    <t>good to disregard differences between conv layer as first layer and linear layer as last layer to get more pruning . could distinguish pruning by layer depending on index (or by layer type, as we do now, the default values are good because has been implemented that way, no need to change default values). but position of layers of no interest for now</t>
  </si>
  <si>
    <t>Pruning Percentage</t>
  </si>
  <si>
    <t>Pruning Percentages by Layer</t>
  </si>
  <si>
    <t>Alpha</t>
  </si>
  <si>
    <t>needs lots of alpha, alpha combinations for conv,linear to get numerous pruning percentages (10% steps suffice), n=6. BUT CAN ALSO SET EXACTLY ONE ALPHA PARAM FOR EVERYTHING, which suffices</t>
  </si>
  <si>
    <t>only include once it becomes relevant!</t>
  </si>
  <si>
    <t>ci95 error</t>
  </si>
  <si>
    <t>ci95 eror</t>
  </si>
  <si>
    <t>compressor.prune length doesn't matter - comparable to training time regarding importance, but training time offered insight into how complex the models are whereas compressor.prune doesn't matter (?)</t>
  </si>
  <si>
    <t>accuracy gotten at after-pruning inference serves as indicator which model to properly evaluate with deephyperx inference, especially regarding vram ram usages</t>
  </si>
  <si>
    <t>model size</t>
  </si>
  <si>
    <t>pruning time = negligible, ranges from a few seconds for small models to half a minute for luo per pruning step</t>
  </si>
  <si>
    <t>Top-5-accuracy supported, but not at all interesting for our purpose</t>
  </si>
  <si>
    <t>small alpha good for huge models like luo_cnn, otherwise, a lot is pruned with the same alpha params as for other models (90+%)</t>
  </si>
  <si>
    <t>need to vary alpha; gigantic linear layer needs to be pruned, conv's number of parameters is downright irrelevant compared to linear (19,530+640 vs. 103,810,048+17,425)</t>
  </si>
  <si>
    <t>pruning second to last linear layer will suffice</t>
  </si>
  <si>
    <t>Alpha conv</t>
  </si>
  <si>
    <t>Alpha linear</t>
  </si>
  <si>
    <t>Alpha linear second-to-last layer</t>
  </si>
  <si>
    <t>Alpha linear last layer</t>
  </si>
  <si>
    <t>nn</t>
  </si>
  <si>
    <t>hamida</t>
  </si>
  <si>
    <t>lee</t>
  </si>
  <si>
    <t>chen</t>
  </si>
  <si>
    <t>li</t>
  </si>
  <si>
    <t>hu</t>
  </si>
  <si>
    <t>he</t>
  </si>
  <si>
    <t>luo</t>
  </si>
  <si>
    <t>sharma</t>
  </si>
  <si>
    <t>liu</t>
  </si>
  <si>
    <t>boulch</t>
  </si>
  <si>
    <t>mou</t>
  </si>
  <si>
    <t>roy</t>
  </si>
  <si>
    <t>santara</t>
  </si>
  <si>
    <t>cao</t>
  </si>
  <si>
    <t>Model Size [MB]</t>
  </si>
  <si>
    <t>Reference OA</t>
  </si>
  <si>
    <t>Reference ci95</t>
  </si>
  <si>
    <t>Top-1-OA [%]</t>
  </si>
  <si>
    <t>RAM usage at inference [Bytes]</t>
  </si>
  <si>
    <t>VRAM usage at inference [Bytes]</t>
  </si>
  <si>
    <t>Time measurement at inference [s]</t>
  </si>
  <si>
    <t>in MB</t>
  </si>
  <si>
    <t xml:space="preserve">in KB </t>
  </si>
  <si>
    <t>Top-1-OA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</si>
</sst>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xf numFmtId="11" fontId="0" fillId="0" borderId="0" xfId="0" applyNumberFormat="1" applyAlignment="1"/>
    <xf numFmtId="11" fontId="0" fillId="0" borderId="0" xfId="0" applyNumberFormat="1"/>
    <xf numFmtId="0" fontId="0" fillId="2" borderId="0" xfId="0" applyFill="1"/>
    <xf numFmtId="0"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OA</a:t>
            </a:r>
            <a:r>
              <a:rPr lang="en-US" baseline="0"/>
              <a:t> of the cao model on IndianPines with regard to the pruning percentage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cao!$H$31</c:f>
              <c:strCache>
                <c:ptCount val="1"/>
                <c:pt idx="0">
                  <c:v>Top-1-OA</c:v>
                </c:pt>
              </c:strCache>
            </c:strRef>
          </c:tx>
          <c:spPr>
            <a:ln w="25400" cap="rnd">
              <a:noFill/>
              <a:round/>
            </a:ln>
            <a:effectLst/>
          </c:spPr>
          <c:marker>
            <c:symbol val="circle"/>
            <c:size val="5"/>
            <c:spPr>
              <a:solidFill>
                <a:schemeClr val="accent1"/>
              </a:solidFill>
              <a:ln w="9525">
                <a:noFill/>
              </a:ln>
              <a:effectLst/>
            </c:spPr>
          </c:marker>
          <c:errBars>
            <c:errDir val="y"/>
            <c:errBarType val="both"/>
            <c:errValType val="cust"/>
            <c:noEndCap val="0"/>
            <c:plus>
              <c:numRef>
                <c:f>cao!$I$33:$I$52</c:f>
                <c:numCache>
                  <c:formatCode>General</c:formatCode>
                  <c:ptCount val="20"/>
                  <c:pt idx="0">
                    <c:v>0.14266300000000001</c:v>
                  </c:pt>
                  <c:pt idx="1">
                    <c:v>0.13214424999999999</c:v>
                  </c:pt>
                  <c:pt idx="2">
                    <c:v>0.26395943999999999</c:v>
                  </c:pt>
                  <c:pt idx="3">
                    <c:v>0.11566234</c:v>
                  </c:pt>
                  <c:pt idx="4">
                    <c:v>0.26148482340000001</c:v>
                  </c:pt>
                  <c:pt idx="5">
                    <c:v>1.4769154468000001</c:v>
                  </c:pt>
                  <c:pt idx="6">
                    <c:v>1.6595494777504001</c:v>
                  </c:pt>
                  <c:pt idx="7">
                    <c:v>1.9175533469079999</c:v>
                  </c:pt>
                  <c:pt idx="8">
                    <c:v>3.0773345440000002</c:v>
                  </c:pt>
                  <c:pt idx="9">
                    <c:v>5.6928854299999996</c:v>
                  </c:pt>
                  <c:pt idx="10">
                    <c:v>4.6838844999999996</c:v>
                  </c:pt>
                  <c:pt idx="11">
                    <c:v>6.6888272740000003</c:v>
                  </c:pt>
                  <c:pt idx="12">
                    <c:v>3.6274717582</c:v>
                  </c:pt>
                  <c:pt idx="13">
                    <c:v>3.6998182329999998</c:v>
                  </c:pt>
                  <c:pt idx="14">
                    <c:v>3.8622941100000001</c:v>
                  </c:pt>
                  <c:pt idx="15">
                    <c:v>4.7828839439999999</c:v>
                  </c:pt>
                  <c:pt idx="16">
                    <c:v>5.6822910101000002</c:v>
                  </c:pt>
                  <c:pt idx="17">
                    <c:v>4.2968671104</c:v>
                  </c:pt>
                  <c:pt idx="18">
                    <c:v>4.5593868219999996</c:v>
                  </c:pt>
                  <c:pt idx="19">
                    <c:v>3.8929299698330002</c:v>
                  </c:pt>
                </c:numCache>
              </c:numRef>
            </c:plus>
            <c:minus>
              <c:numRef>
                <c:f>cao!$I$33:$I$52</c:f>
                <c:numCache>
                  <c:formatCode>General</c:formatCode>
                  <c:ptCount val="20"/>
                  <c:pt idx="0">
                    <c:v>0.14266300000000001</c:v>
                  </c:pt>
                  <c:pt idx="1">
                    <c:v>0.13214424999999999</c:v>
                  </c:pt>
                  <c:pt idx="2">
                    <c:v>0.26395943999999999</c:v>
                  </c:pt>
                  <c:pt idx="3">
                    <c:v>0.11566234</c:v>
                  </c:pt>
                  <c:pt idx="4">
                    <c:v>0.26148482340000001</c:v>
                  </c:pt>
                  <c:pt idx="5">
                    <c:v>1.4769154468000001</c:v>
                  </c:pt>
                  <c:pt idx="6">
                    <c:v>1.6595494777504001</c:v>
                  </c:pt>
                  <c:pt idx="7">
                    <c:v>1.9175533469079999</c:v>
                  </c:pt>
                  <c:pt idx="8">
                    <c:v>3.0773345440000002</c:v>
                  </c:pt>
                  <c:pt idx="9">
                    <c:v>5.6928854299999996</c:v>
                  </c:pt>
                  <c:pt idx="10">
                    <c:v>4.6838844999999996</c:v>
                  </c:pt>
                  <c:pt idx="11">
                    <c:v>6.6888272740000003</c:v>
                  </c:pt>
                  <c:pt idx="12">
                    <c:v>3.6274717582</c:v>
                  </c:pt>
                  <c:pt idx="13">
                    <c:v>3.6998182329999998</c:v>
                  </c:pt>
                  <c:pt idx="14">
                    <c:v>3.8622941100000001</c:v>
                  </c:pt>
                  <c:pt idx="15">
                    <c:v>4.7828839439999999</c:v>
                  </c:pt>
                  <c:pt idx="16">
                    <c:v>5.6822910101000002</c:v>
                  </c:pt>
                  <c:pt idx="17">
                    <c:v>4.2968671104</c:v>
                  </c:pt>
                  <c:pt idx="18">
                    <c:v>4.5593868219999996</c:v>
                  </c:pt>
                  <c:pt idx="19">
                    <c:v>3.8929299698330002</c:v>
                  </c:pt>
                </c:numCache>
              </c:numRef>
            </c:minus>
            <c:spPr>
              <a:noFill/>
              <a:ln w="9525" cap="flat" cmpd="sng" algn="ctr">
                <a:solidFill>
                  <a:schemeClr val="tx1">
                    <a:lumMod val="65000"/>
                    <a:lumOff val="35000"/>
                  </a:schemeClr>
                </a:solidFill>
                <a:round/>
              </a:ln>
              <a:effectLst/>
            </c:spPr>
          </c:errBars>
          <c:errBars>
            <c:errDir val="x"/>
            <c:errBarType val="both"/>
            <c:errValType val="fixedVal"/>
            <c:noEndCap val="0"/>
            <c:val val="1"/>
            <c:spPr>
              <a:noFill/>
              <a:ln w="9525" cap="flat" cmpd="sng" algn="ctr">
                <a:noFill/>
                <a:round/>
              </a:ln>
              <a:effectLst/>
            </c:spPr>
          </c:errBars>
          <c:xVal>
            <c:numRef>
              <c:f>cao!$B$33:$B$52</c:f>
              <c:numCache>
                <c:formatCode>General</c:formatCode>
                <c:ptCount val="20"/>
                <c:pt idx="0">
                  <c:v>7.835</c:v>
                </c:pt>
                <c:pt idx="1">
                  <c:v>15.708</c:v>
                </c:pt>
                <c:pt idx="2">
                  <c:v>23.532</c:v>
                </c:pt>
                <c:pt idx="3">
                  <c:v>31.331</c:v>
                </c:pt>
                <c:pt idx="4">
                  <c:v>39.143000000000001</c:v>
                </c:pt>
                <c:pt idx="5">
                  <c:v>46.893999999999998</c:v>
                </c:pt>
                <c:pt idx="6">
                  <c:v>54.619</c:v>
                </c:pt>
                <c:pt idx="7">
                  <c:v>62.298999999999999</c:v>
                </c:pt>
                <c:pt idx="8">
                  <c:v>69.921999999999997</c:v>
                </c:pt>
                <c:pt idx="9">
                  <c:v>77.364000000000004</c:v>
                </c:pt>
                <c:pt idx="10">
                  <c:v>83.546999999999997</c:v>
                </c:pt>
                <c:pt idx="11">
                  <c:v>88.954999999999998</c:v>
                </c:pt>
                <c:pt idx="12">
                  <c:v>91.721999999999994</c:v>
                </c:pt>
                <c:pt idx="13">
                  <c:v>93.557000000000002</c:v>
                </c:pt>
                <c:pt idx="14">
                  <c:v>94.296999999999997</c:v>
                </c:pt>
                <c:pt idx="15">
                  <c:v>94.808999999999997</c:v>
                </c:pt>
                <c:pt idx="16">
                  <c:v>95.278999999999996</c:v>
                </c:pt>
                <c:pt idx="17">
                  <c:v>95.706000000000003</c:v>
                </c:pt>
                <c:pt idx="18">
                  <c:v>96.087999999999994</c:v>
                </c:pt>
                <c:pt idx="19">
                  <c:v>96.438999999999993</c:v>
                </c:pt>
              </c:numCache>
            </c:numRef>
          </c:xVal>
          <c:yVal>
            <c:numRef>
              <c:f>cao!$H$33:$H$52</c:f>
              <c:numCache>
                <c:formatCode>General</c:formatCode>
                <c:ptCount val="20"/>
                <c:pt idx="0">
                  <c:v>99.227000000000004</c:v>
                </c:pt>
                <c:pt idx="1">
                  <c:v>99.891000000000005</c:v>
                </c:pt>
                <c:pt idx="2">
                  <c:v>97.674000000000007</c:v>
                </c:pt>
                <c:pt idx="3">
                  <c:v>99.882000000000005</c:v>
                </c:pt>
                <c:pt idx="4">
                  <c:v>96.683999999999997</c:v>
                </c:pt>
                <c:pt idx="5">
                  <c:v>88.747</c:v>
                </c:pt>
                <c:pt idx="6">
                  <c:v>71.716999999999999</c:v>
                </c:pt>
                <c:pt idx="7">
                  <c:v>56.061</c:v>
                </c:pt>
                <c:pt idx="8">
                  <c:v>43.377000000000002</c:v>
                </c:pt>
                <c:pt idx="9">
                  <c:v>29.155999999999999</c:v>
                </c:pt>
                <c:pt idx="10">
                  <c:v>27.847999999999999</c:v>
                </c:pt>
                <c:pt idx="11">
                  <c:v>15.244999999999999</c:v>
                </c:pt>
                <c:pt idx="12">
                  <c:v>16.405999999999999</c:v>
                </c:pt>
                <c:pt idx="13">
                  <c:v>13.776</c:v>
                </c:pt>
                <c:pt idx="14">
                  <c:v>13.021000000000001</c:v>
                </c:pt>
                <c:pt idx="15">
                  <c:v>10.997</c:v>
                </c:pt>
                <c:pt idx="16">
                  <c:v>8.6080000000000005</c:v>
                </c:pt>
                <c:pt idx="17">
                  <c:v>9.1140000000000008</c:v>
                </c:pt>
                <c:pt idx="18">
                  <c:v>2.3199999999999998</c:v>
                </c:pt>
                <c:pt idx="19">
                  <c:v>0.76500000000000001</c:v>
                </c:pt>
              </c:numCache>
            </c:numRef>
          </c:yVal>
          <c:smooth val="0"/>
          <c:extLst>
            <c:ext xmlns:c16="http://schemas.microsoft.com/office/drawing/2014/chart" uri="{C3380CC4-5D6E-409C-BE32-E72D297353CC}">
              <c16:uniqueId val="{00000006-A833-4DE0-B6A5-3CF7B245E79C}"/>
            </c:ext>
          </c:extLst>
        </c:ser>
        <c:ser>
          <c:idx val="1"/>
          <c:order val="1"/>
          <c:tx>
            <c:v>Reference OA</c:v>
          </c:tx>
          <c:spPr>
            <a:ln w="25400" cap="rnd">
              <a:solidFill>
                <a:schemeClr val="accent2"/>
              </a:solidFill>
              <a:round/>
            </a:ln>
            <a:effectLst/>
          </c:spPr>
          <c:marker>
            <c:symbol val="none"/>
          </c:marker>
          <c:xVal>
            <c:numRef>
              <c:f>cao!$B$32:$B$53</c:f>
              <c:numCache>
                <c:formatCode>General</c:formatCode>
                <c:ptCount val="22"/>
                <c:pt idx="0">
                  <c:v>0</c:v>
                </c:pt>
                <c:pt idx="1">
                  <c:v>7.835</c:v>
                </c:pt>
                <c:pt idx="2">
                  <c:v>15.708</c:v>
                </c:pt>
                <c:pt idx="3">
                  <c:v>23.532</c:v>
                </c:pt>
                <c:pt idx="4">
                  <c:v>31.331</c:v>
                </c:pt>
                <c:pt idx="5">
                  <c:v>39.143000000000001</c:v>
                </c:pt>
                <c:pt idx="6">
                  <c:v>46.893999999999998</c:v>
                </c:pt>
                <c:pt idx="7">
                  <c:v>54.619</c:v>
                </c:pt>
                <c:pt idx="8">
                  <c:v>62.298999999999999</c:v>
                </c:pt>
                <c:pt idx="9">
                  <c:v>69.921999999999997</c:v>
                </c:pt>
                <c:pt idx="10">
                  <c:v>77.364000000000004</c:v>
                </c:pt>
                <c:pt idx="11">
                  <c:v>83.546999999999997</c:v>
                </c:pt>
                <c:pt idx="12">
                  <c:v>88.954999999999998</c:v>
                </c:pt>
                <c:pt idx="13">
                  <c:v>91.721999999999994</c:v>
                </c:pt>
                <c:pt idx="14">
                  <c:v>93.557000000000002</c:v>
                </c:pt>
                <c:pt idx="15">
                  <c:v>94.296999999999997</c:v>
                </c:pt>
                <c:pt idx="16">
                  <c:v>94.808999999999997</c:v>
                </c:pt>
                <c:pt idx="17">
                  <c:v>95.278999999999996</c:v>
                </c:pt>
                <c:pt idx="18">
                  <c:v>95.706000000000003</c:v>
                </c:pt>
                <c:pt idx="19">
                  <c:v>96.087999999999994</c:v>
                </c:pt>
                <c:pt idx="20">
                  <c:v>96.438999999999993</c:v>
                </c:pt>
                <c:pt idx="21">
                  <c:v>100</c:v>
                </c:pt>
              </c:numCache>
            </c:numRef>
          </c:xVal>
          <c:yVal>
            <c:numRef>
              <c:f>cao!$F$32:$F$53</c:f>
              <c:numCache>
                <c:formatCode>General</c:formatCode>
                <c:ptCount val="22"/>
                <c:pt idx="0">
                  <c:v>94.8130081300813</c:v>
                </c:pt>
                <c:pt idx="1">
                  <c:v>94.8130081300813</c:v>
                </c:pt>
                <c:pt idx="2">
                  <c:v>94.8130081300813</c:v>
                </c:pt>
                <c:pt idx="3">
                  <c:v>94.8130081300813</c:v>
                </c:pt>
                <c:pt idx="4">
                  <c:v>94.8130081300813</c:v>
                </c:pt>
                <c:pt idx="5">
                  <c:v>94.8130081300813</c:v>
                </c:pt>
                <c:pt idx="6">
                  <c:v>94.8130081300813</c:v>
                </c:pt>
                <c:pt idx="7">
                  <c:v>94.8130081300813</c:v>
                </c:pt>
                <c:pt idx="8">
                  <c:v>94.8130081300813</c:v>
                </c:pt>
                <c:pt idx="9">
                  <c:v>94.8130081300813</c:v>
                </c:pt>
                <c:pt idx="10">
                  <c:v>94.8130081300813</c:v>
                </c:pt>
                <c:pt idx="11">
                  <c:v>94.8130081300813</c:v>
                </c:pt>
                <c:pt idx="12">
                  <c:v>94.8130081300813</c:v>
                </c:pt>
                <c:pt idx="13">
                  <c:v>94.8130081300813</c:v>
                </c:pt>
                <c:pt idx="14">
                  <c:v>94.8130081300813</c:v>
                </c:pt>
                <c:pt idx="15">
                  <c:v>94.8130081300813</c:v>
                </c:pt>
                <c:pt idx="16">
                  <c:v>94.8130081300813</c:v>
                </c:pt>
                <c:pt idx="17">
                  <c:v>94.8130081300813</c:v>
                </c:pt>
                <c:pt idx="18">
                  <c:v>94.8130081300813</c:v>
                </c:pt>
                <c:pt idx="19">
                  <c:v>94.8130081300813</c:v>
                </c:pt>
                <c:pt idx="20">
                  <c:v>94.8130081300813</c:v>
                </c:pt>
                <c:pt idx="21">
                  <c:v>94.8130081300813</c:v>
                </c:pt>
              </c:numCache>
            </c:numRef>
          </c:yVal>
          <c:smooth val="0"/>
          <c:extLst>
            <c:ext xmlns:c16="http://schemas.microsoft.com/office/drawing/2014/chart" uri="{C3380CC4-5D6E-409C-BE32-E72D297353CC}">
              <c16:uniqueId val="{00000009-A833-4DE0-B6A5-3CF7B245E79C}"/>
            </c:ext>
          </c:extLst>
        </c:ser>
        <c:dLbls>
          <c:showLegendKey val="0"/>
          <c:showVal val="0"/>
          <c:showCatName val="0"/>
          <c:showSerName val="0"/>
          <c:showPercent val="0"/>
          <c:showBubbleSize val="0"/>
        </c:dLbls>
        <c:axId val="746248752"/>
        <c:axId val="783336400"/>
      </c:scatterChart>
      <c:valAx>
        <c:axId val="746248752"/>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Pruning Percentage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36400"/>
        <c:crosses val="autoZero"/>
        <c:crossBetween val="midCat"/>
      </c:valAx>
      <c:valAx>
        <c:axId val="78333640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Top-1-OA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2487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OA</a:t>
            </a:r>
            <a:r>
              <a:rPr lang="en-US" baseline="0"/>
              <a:t> of the he model on IndianPines with regard to the pruning percentage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he!$J$1</c:f>
              <c:strCache>
                <c:ptCount val="1"/>
                <c:pt idx="0">
                  <c:v>Top-1-OA</c:v>
                </c:pt>
              </c:strCache>
            </c:strRef>
          </c:tx>
          <c:spPr>
            <a:ln w="25400" cap="rnd">
              <a:noFill/>
              <a:round/>
            </a:ln>
            <a:effectLst/>
          </c:spPr>
          <c:marker>
            <c:symbol val="circle"/>
            <c:size val="5"/>
            <c:spPr>
              <a:solidFill>
                <a:schemeClr val="accent1"/>
              </a:solidFill>
              <a:ln w="9525">
                <a:noFill/>
              </a:ln>
              <a:effectLst/>
            </c:spPr>
          </c:marker>
          <c:errBars>
            <c:errDir val="y"/>
            <c:errBarType val="both"/>
            <c:errValType val="cust"/>
            <c:noEndCap val="0"/>
            <c:plus>
              <c:numRef>
                <c:f>he!$K$3:$K$39</c:f>
                <c:numCache>
                  <c:formatCode>General</c:formatCode>
                  <c:ptCount val="37"/>
                  <c:pt idx="0">
                    <c:v>0.19749727</c:v>
                  </c:pt>
                  <c:pt idx="1">
                    <c:v>0.21877632999999999</c:v>
                  </c:pt>
                  <c:pt idx="2">
                    <c:v>0.81377500000000003</c:v>
                  </c:pt>
                  <c:pt idx="3">
                    <c:v>0.65227299999999999</c:v>
                  </c:pt>
                  <c:pt idx="4">
                    <c:v>0.53442000000000001</c:v>
                  </c:pt>
                  <c:pt idx="5">
                    <c:v>0.25061957792801426</c:v>
                  </c:pt>
                  <c:pt idx="6">
                    <c:v>0.27585759172817004</c:v>
                  </c:pt>
                  <c:pt idx="7">
                    <c:v>0.63880456882433323</c:v>
                  </c:pt>
                  <c:pt idx="8">
                    <c:v>0.42984699725679421</c:v>
                  </c:pt>
                  <c:pt idx="9">
                    <c:v>0.1730865512497981</c:v>
                  </c:pt>
                  <c:pt idx="10">
                    <c:v>0.37346536985714918</c:v>
                  </c:pt>
                  <c:pt idx="11">
                    <c:v>0.36598189529813308</c:v>
                  </c:pt>
                  <c:pt idx="12">
                    <c:v>3.4064689724369601E-2</c:v>
                  </c:pt>
                  <c:pt idx="13">
                    <c:v>0.76771409690486692</c:v>
                  </c:pt>
                  <c:pt idx="14">
                    <c:v>0.1295486246060561</c:v>
                  </c:pt>
                  <c:pt idx="15">
                    <c:v>2.4291979508693329E-2</c:v>
                  </c:pt>
                  <c:pt idx="16">
                    <c:v>0.74323186062305835</c:v>
                  </c:pt>
                  <c:pt idx="17">
                    <c:v>0.97394061019820144</c:v>
                  </c:pt>
                  <c:pt idx="18">
                    <c:v>0.68888983462279396</c:v>
                  </c:pt>
                  <c:pt idx="19">
                    <c:v>0.31568671241959867</c:v>
                  </c:pt>
                  <c:pt idx="20">
                    <c:v>0.51794827340000005</c:v>
                  </c:pt>
                  <c:pt idx="21">
                    <c:v>2.7283484743000002</c:v>
                  </c:pt>
                  <c:pt idx="22">
                    <c:v>3.257578123</c:v>
                  </c:pt>
                  <c:pt idx="23">
                    <c:v>3.6728372999999999</c:v>
                  </c:pt>
                  <c:pt idx="24">
                    <c:v>1.5678384860000001</c:v>
                  </c:pt>
                  <c:pt idx="25">
                    <c:v>2.690379584</c:v>
                  </c:pt>
                  <c:pt idx="26">
                    <c:v>2.6787283400000002</c:v>
                  </c:pt>
                  <c:pt idx="27">
                    <c:v>1.589374689</c:v>
                  </c:pt>
                  <c:pt idx="28">
                    <c:v>2.6897923000000001</c:v>
                  </c:pt>
                  <c:pt idx="29">
                    <c:v>1.673948572</c:v>
                  </c:pt>
                  <c:pt idx="30">
                    <c:v>8.6738745000000002</c:v>
                  </c:pt>
                  <c:pt idx="31">
                    <c:v>9.67287374</c:v>
                  </c:pt>
                  <c:pt idx="32">
                    <c:v>7.5782669299999998</c:v>
                  </c:pt>
                  <c:pt idx="33">
                    <c:v>2.6738845000000002</c:v>
                  </c:pt>
                  <c:pt idx="34">
                    <c:v>6.9487672375400003</c:v>
                  </c:pt>
                  <c:pt idx="35">
                    <c:v>4.4827836575999997</c:v>
                  </c:pt>
                  <c:pt idx="36">
                    <c:v>8.4766929340000008</c:v>
                  </c:pt>
                </c:numCache>
              </c:numRef>
            </c:plus>
            <c:minus>
              <c:numRef>
                <c:f>he!$K$3:$K$39</c:f>
                <c:numCache>
                  <c:formatCode>General</c:formatCode>
                  <c:ptCount val="37"/>
                  <c:pt idx="0">
                    <c:v>0.19749727</c:v>
                  </c:pt>
                  <c:pt idx="1">
                    <c:v>0.21877632999999999</c:v>
                  </c:pt>
                  <c:pt idx="2">
                    <c:v>0.81377500000000003</c:v>
                  </c:pt>
                  <c:pt idx="3">
                    <c:v>0.65227299999999999</c:v>
                  </c:pt>
                  <c:pt idx="4">
                    <c:v>0.53442000000000001</c:v>
                  </c:pt>
                  <c:pt idx="5">
                    <c:v>0.25061957792801426</c:v>
                  </c:pt>
                  <c:pt idx="6">
                    <c:v>0.27585759172817004</c:v>
                  </c:pt>
                  <c:pt idx="7">
                    <c:v>0.63880456882433323</c:v>
                  </c:pt>
                  <c:pt idx="8">
                    <c:v>0.42984699725679421</c:v>
                  </c:pt>
                  <c:pt idx="9">
                    <c:v>0.1730865512497981</c:v>
                  </c:pt>
                  <c:pt idx="10">
                    <c:v>0.37346536985714918</c:v>
                  </c:pt>
                  <c:pt idx="11">
                    <c:v>0.36598189529813308</c:v>
                  </c:pt>
                  <c:pt idx="12">
                    <c:v>3.4064689724369601E-2</c:v>
                  </c:pt>
                  <c:pt idx="13">
                    <c:v>0.76771409690486692</c:v>
                  </c:pt>
                  <c:pt idx="14">
                    <c:v>0.1295486246060561</c:v>
                  </c:pt>
                  <c:pt idx="15">
                    <c:v>2.4291979508693329E-2</c:v>
                  </c:pt>
                  <c:pt idx="16">
                    <c:v>0.74323186062305835</c:v>
                  </c:pt>
                  <c:pt idx="17">
                    <c:v>0.97394061019820144</c:v>
                  </c:pt>
                  <c:pt idx="18">
                    <c:v>0.68888983462279396</c:v>
                  </c:pt>
                  <c:pt idx="19">
                    <c:v>0.31568671241959867</c:v>
                  </c:pt>
                  <c:pt idx="20">
                    <c:v>0.51794827340000005</c:v>
                  </c:pt>
                  <c:pt idx="21">
                    <c:v>2.7283484743000002</c:v>
                  </c:pt>
                  <c:pt idx="22">
                    <c:v>3.257578123</c:v>
                  </c:pt>
                  <c:pt idx="23">
                    <c:v>3.6728372999999999</c:v>
                  </c:pt>
                  <c:pt idx="24">
                    <c:v>1.5678384860000001</c:v>
                  </c:pt>
                  <c:pt idx="25">
                    <c:v>2.690379584</c:v>
                  </c:pt>
                  <c:pt idx="26">
                    <c:v>2.6787283400000002</c:v>
                  </c:pt>
                  <c:pt idx="27">
                    <c:v>1.589374689</c:v>
                  </c:pt>
                  <c:pt idx="28">
                    <c:v>2.6897923000000001</c:v>
                  </c:pt>
                  <c:pt idx="29">
                    <c:v>1.673948572</c:v>
                  </c:pt>
                  <c:pt idx="30">
                    <c:v>8.6738745000000002</c:v>
                  </c:pt>
                  <c:pt idx="31">
                    <c:v>9.67287374</c:v>
                  </c:pt>
                  <c:pt idx="32">
                    <c:v>7.5782669299999998</c:v>
                  </c:pt>
                  <c:pt idx="33">
                    <c:v>2.6738845000000002</c:v>
                  </c:pt>
                  <c:pt idx="34">
                    <c:v>6.9487672375400003</c:v>
                  </c:pt>
                  <c:pt idx="35">
                    <c:v>4.4827836575999997</c:v>
                  </c:pt>
                  <c:pt idx="36">
                    <c:v>8.4766929340000008</c:v>
                  </c:pt>
                </c:numCache>
              </c:numRef>
            </c:minus>
            <c:spPr>
              <a:noFill/>
              <a:ln w="9525" cap="flat" cmpd="sng" algn="ctr">
                <a:solidFill>
                  <a:schemeClr val="tx1">
                    <a:lumMod val="65000"/>
                    <a:lumOff val="35000"/>
                  </a:schemeClr>
                </a:solidFill>
                <a:round/>
              </a:ln>
              <a:effectLst/>
            </c:spPr>
          </c:errBars>
          <c:errBars>
            <c:errDir val="x"/>
            <c:errBarType val="both"/>
            <c:errValType val="fixedVal"/>
            <c:noEndCap val="0"/>
            <c:val val="1"/>
            <c:spPr>
              <a:noFill/>
              <a:ln w="9525" cap="flat" cmpd="sng" algn="ctr">
                <a:noFill/>
                <a:round/>
              </a:ln>
              <a:effectLst/>
            </c:spPr>
          </c:errBars>
          <c:xVal>
            <c:numRef>
              <c:f>he!$B$3:$B$39</c:f>
              <c:numCache>
                <c:formatCode>General</c:formatCode>
                <c:ptCount val="37"/>
                <c:pt idx="0">
                  <c:v>18.157</c:v>
                </c:pt>
                <c:pt idx="1">
                  <c:v>20.32</c:v>
                </c:pt>
                <c:pt idx="2">
                  <c:v>21.704000000000001</c:v>
                </c:pt>
                <c:pt idx="3">
                  <c:v>26.302</c:v>
                </c:pt>
                <c:pt idx="4">
                  <c:v>27.042999999999999</c:v>
                </c:pt>
                <c:pt idx="5">
                  <c:v>27.699000000000002</c:v>
                </c:pt>
                <c:pt idx="6">
                  <c:v>28.31</c:v>
                </c:pt>
                <c:pt idx="7">
                  <c:v>28.888000000000002</c:v>
                </c:pt>
                <c:pt idx="8">
                  <c:v>29.42</c:v>
                </c:pt>
                <c:pt idx="9">
                  <c:v>33.500999999999998</c:v>
                </c:pt>
                <c:pt idx="10">
                  <c:v>36.414000000000001</c:v>
                </c:pt>
                <c:pt idx="11">
                  <c:v>38.700000000000003</c:v>
                </c:pt>
                <c:pt idx="12">
                  <c:v>40.658000000000001</c:v>
                </c:pt>
                <c:pt idx="13">
                  <c:v>42.331000000000003</c:v>
                </c:pt>
                <c:pt idx="14">
                  <c:v>43.872</c:v>
                </c:pt>
                <c:pt idx="15">
                  <c:v>45.255000000000003</c:v>
                </c:pt>
                <c:pt idx="16">
                  <c:v>46.533999999999999</c:v>
                </c:pt>
                <c:pt idx="17">
                  <c:v>47.689</c:v>
                </c:pt>
                <c:pt idx="18">
                  <c:v>56.276000000000003</c:v>
                </c:pt>
                <c:pt idx="19">
                  <c:v>62.274999999999999</c:v>
                </c:pt>
                <c:pt idx="20">
                  <c:v>66.957999999999998</c:v>
                </c:pt>
                <c:pt idx="21">
                  <c:v>70.736999999999995</c:v>
                </c:pt>
                <c:pt idx="22">
                  <c:v>73.957999999999998</c:v>
                </c:pt>
                <c:pt idx="23">
                  <c:v>76.688999999999993</c:v>
                </c:pt>
                <c:pt idx="24">
                  <c:v>79.055000000000007</c:v>
                </c:pt>
                <c:pt idx="25">
                  <c:v>81.113</c:v>
                </c:pt>
                <c:pt idx="26">
                  <c:v>82.977999999999994</c:v>
                </c:pt>
                <c:pt idx="27">
                  <c:v>84.629000000000005</c:v>
                </c:pt>
                <c:pt idx="28">
                  <c:v>86.106999999999999</c:v>
                </c:pt>
                <c:pt idx="29">
                  <c:v>87.408000000000001</c:v>
                </c:pt>
                <c:pt idx="30">
                  <c:v>88.614000000000004</c:v>
                </c:pt>
                <c:pt idx="31">
                  <c:v>89.677000000000007</c:v>
                </c:pt>
                <c:pt idx="32">
                  <c:v>90.665999999999997</c:v>
                </c:pt>
                <c:pt idx="33">
                  <c:v>91.54</c:v>
                </c:pt>
                <c:pt idx="34">
                  <c:v>92.325000000000003</c:v>
                </c:pt>
                <c:pt idx="35">
                  <c:v>93.058999999999997</c:v>
                </c:pt>
                <c:pt idx="36">
                  <c:v>93.73</c:v>
                </c:pt>
              </c:numCache>
            </c:numRef>
          </c:xVal>
          <c:yVal>
            <c:numRef>
              <c:f>he!$J$3:$J$39</c:f>
              <c:numCache>
                <c:formatCode>General</c:formatCode>
                <c:ptCount val="37"/>
                <c:pt idx="0">
                  <c:v>99.245999999999995</c:v>
                </c:pt>
                <c:pt idx="1">
                  <c:v>99.495000000000005</c:v>
                </c:pt>
                <c:pt idx="2">
                  <c:v>98.977000000000004</c:v>
                </c:pt>
                <c:pt idx="3">
                  <c:v>99.501000000000005</c:v>
                </c:pt>
                <c:pt idx="4">
                  <c:v>98.721000000000004</c:v>
                </c:pt>
                <c:pt idx="5">
                  <c:v>99.745999999999995</c:v>
                </c:pt>
                <c:pt idx="6">
                  <c:v>98.489000000000004</c:v>
                </c:pt>
                <c:pt idx="7">
                  <c:v>99.495999999999995</c:v>
                </c:pt>
                <c:pt idx="8">
                  <c:v>99.748000000000005</c:v>
                </c:pt>
                <c:pt idx="9">
                  <c:v>99.248000000000005</c:v>
                </c:pt>
                <c:pt idx="10">
                  <c:v>99.747</c:v>
                </c:pt>
                <c:pt idx="11">
                  <c:v>98.984999999999999</c:v>
                </c:pt>
                <c:pt idx="12">
                  <c:v>99.004999999999995</c:v>
                </c:pt>
                <c:pt idx="13">
                  <c:v>99.01</c:v>
                </c:pt>
                <c:pt idx="14">
                  <c:v>98.99</c:v>
                </c:pt>
                <c:pt idx="15">
                  <c:v>99.242000000000004</c:v>
                </c:pt>
                <c:pt idx="16">
                  <c:v>98.98</c:v>
                </c:pt>
                <c:pt idx="17">
                  <c:v>99.244</c:v>
                </c:pt>
                <c:pt idx="18">
                  <c:v>99.49</c:v>
                </c:pt>
                <c:pt idx="19">
                  <c:v>98.477000000000004</c:v>
                </c:pt>
                <c:pt idx="20">
                  <c:v>86.834999999999994</c:v>
                </c:pt>
                <c:pt idx="21">
                  <c:v>79.230999999999995</c:v>
                </c:pt>
                <c:pt idx="22">
                  <c:v>51.637</c:v>
                </c:pt>
                <c:pt idx="23">
                  <c:v>44.81</c:v>
                </c:pt>
                <c:pt idx="24">
                  <c:v>42.966999999999999</c:v>
                </c:pt>
                <c:pt idx="25">
                  <c:v>37.783000000000001</c:v>
                </c:pt>
                <c:pt idx="26">
                  <c:v>34.936999999999998</c:v>
                </c:pt>
                <c:pt idx="27">
                  <c:v>31.378</c:v>
                </c:pt>
                <c:pt idx="28">
                  <c:v>33.081000000000003</c:v>
                </c:pt>
                <c:pt idx="29">
                  <c:v>10.459</c:v>
                </c:pt>
                <c:pt idx="30">
                  <c:v>19.202000000000002</c:v>
                </c:pt>
                <c:pt idx="31">
                  <c:v>6.3129999999999997</c:v>
                </c:pt>
                <c:pt idx="32">
                  <c:v>10.204000000000001</c:v>
                </c:pt>
                <c:pt idx="33">
                  <c:v>6.6159999999999997</c:v>
                </c:pt>
                <c:pt idx="34">
                  <c:v>3.97</c:v>
                </c:pt>
                <c:pt idx="35">
                  <c:v>7.0709999999999997</c:v>
                </c:pt>
                <c:pt idx="36">
                  <c:v>13.670999999999999</c:v>
                </c:pt>
              </c:numCache>
            </c:numRef>
          </c:yVal>
          <c:smooth val="0"/>
          <c:extLst>
            <c:ext xmlns:c16="http://schemas.microsoft.com/office/drawing/2014/chart" uri="{C3380CC4-5D6E-409C-BE32-E72D297353CC}">
              <c16:uniqueId val="{00000000-7479-4D33-9AD6-84F90110A8D2}"/>
            </c:ext>
          </c:extLst>
        </c:ser>
        <c:ser>
          <c:idx val="1"/>
          <c:order val="1"/>
          <c:tx>
            <c:strRef>
              <c:f>he!$H$1</c:f>
              <c:strCache>
                <c:ptCount val="1"/>
                <c:pt idx="0">
                  <c:v>Reference OA</c:v>
                </c:pt>
              </c:strCache>
            </c:strRef>
          </c:tx>
          <c:spPr>
            <a:ln w="25400" cap="rnd">
              <a:solidFill>
                <a:schemeClr val="accent2"/>
              </a:solidFill>
              <a:round/>
            </a:ln>
            <a:effectLst/>
          </c:spPr>
          <c:marker>
            <c:symbol val="none"/>
          </c:marker>
          <c:xVal>
            <c:numRef>
              <c:f>he!$B$2:$B$40</c:f>
              <c:numCache>
                <c:formatCode>General</c:formatCode>
                <c:ptCount val="39"/>
                <c:pt idx="0">
                  <c:v>0</c:v>
                </c:pt>
                <c:pt idx="1">
                  <c:v>18.157</c:v>
                </c:pt>
                <c:pt idx="2">
                  <c:v>20.32</c:v>
                </c:pt>
                <c:pt idx="3">
                  <c:v>21.704000000000001</c:v>
                </c:pt>
                <c:pt idx="4">
                  <c:v>26.302</c:v>
                </c:pt>
                <c:pt idx="5">
                  <c:v>27.042999999999999</c:v>
                </c:pt>
                <c:pt idx="6">
                  <c:v>27.699000000000002</c:v>
                </c:pt>
                <c:pt idx="7">
                  <c:v>28.31</c:v>
                </c:pt>
                <c:pt idx="8">
                  <c:v>28.888000000000002</c:v>
                </c:pt>
                <c:pt idx="9">
                  <c:v>29.42</c:v>
                </c:pt>
                <c:pt idx="10">
                  <c:v>33.500999999999998</c:v>
                </c:pt>
                <c:pt idx="11">
                  <c:v>36.414000000000001</c:v>
                </c:pt>
                <c:pt idx="12">
                  <c:v>38.700000000000003</c:v>
                </c:pt>
                <c:pt idx="13">
                  <c:v>40.658000000000001</c:v>
                </c:pt>
                <c:pt idx="14">
                  <c:v>42.331000000000003</c:v>
                </c:pt>
                <c:pt idx="15">
                  <c:v>43.872</c:v>
                </c:pt>
                <c:pt idx="16">
                  <c:v>45.255000000000003</c:v>
                </c:pt>
                <c:pt idx="17">
                  <c:v>46.533999999999999</c:v>
                </c:pt>
                <c:pt idx="18">
                  <c:v>47.689</c:v>
                </c:pt>
                <c:pt idx="19">
                  <c:v>56.276000000000003</c:v>
                </c:pt>
                <c:pt idx="20">
                  <c:v>62.274999999999999</c:v>
                </c:pt>
                <c:pt idx="21">
                  <c:v>66.957999999999998</c:v>
                </c:pt>
                <c:pt idx="22">
                  <c:v>70.736999999999995</c:v>
                </c:pt>
                <c:pt idx="23">
                  <c:v>73.957999999999998</c:v>
                </c:pt>
                <c:pt idx="24">
                  <c:v>76.688999999999993</c:v>
                </c:pt>
                <c:pt idx="25">
                  <c:v>79.055000000000007</c:v>
                </c:pt>
                <c:pt idx="26">
                  <c:v>81.113</c:v>
                </c:pt>
                <c:pt idx="27">
                  <c:v>82.977999999999994</c:v>
                </c:pt>
                <c:pt idx="28">
                  <c:v>84.629000000000005</c:v>
                </c:pt>
                <c:pt idx="29">
                  <c:v>86.106999999999999</c:v>
                </c:pt>
                <c:pt idx="30">
                  <c:v>87.408000000000001</c:v>
                </c:pt>
                <c:pt idx="31">
                  <c:v>88.614000000000004</c:v>
                </c:pt>
                <c:pt idx="32">
                  <c:v>89.677000000000007</c:v>
                </c:pt>
                <c:pt idx="33">
                  <c:v>90.665999999999997</c:v>
                </c:pt>
                <c:pt idx="34">
                  <c:v>91.54</c:v>
                </c:pt>
                <c:pt idx="35">
                  <c:v>92.325000000000003</c:v>
                </c:pt>
                <c:pt idx="36">
                  <c:v>93.058999999999997</c:v>
                </c:pt>
                <c:pt idx="37">
                  <c:v>93.73</c:v>
                </c:pt>
                <c:pt idx="38">
                  <c:v>100</c:v>
                </c:pt>
              </c:numCache>
            </c:numRef>
          </c:xVal>
          <c:yVal>
            <c:numRef>
              <c:f>he!$H$2:$H$40</c:f>
              <c:numCache>
                <c:formatCode>General</c:formatCode>
                <c:ptCount val="39"/>
                <c:pt idx="0">
                  <c:v>94.552845528455279</c:v>
                </c:pt>
                <c:pt idx="1">
                  <c:v>94.552845528455279</c:v>
                </c:pt>
                <c:pt idx="2">
                  <c:v>94.552845528455279</c:v>
                </c:pt>
                <c:pt idx="3">
                  <c:v>94.552845528455279</c:v>
                </c:pt>
                <c:pt idx="4">
                  <c:v>94.552845528455279</c:v>
                </c:pt>
                <c:pt idx="5">
                  <c:v>94.552845528455279</c:v>
                </c:pt>
                <c:pt idx="6">
                  <c:v>94.552845528455279</c:v>
                </c:pt>
                <c:pt idx="7">
                  <c:v>94.552845528455279</c:v>
                </c:pt>
                <c:pt idx="8">
                  <c:v>94.552845528455279</c:v>
                </c:pt>
                <c:pt idx="9">
                  <c:v>94.552845528455279</c:v>
                </c:pt>
                <c:pt idx="10">
                  <c:v>94.552845528455279</c:v>
                </c:pt>
                <c:pt idx="11">
                  <c:v>94.552845528455279</c:v>
                </c:pt>
                <c:pt idx="12">
                  <c:v>94.552845528455279</c:v>
                </c:pt>
                <c:pt idx="13">
                  <c:v>94.552845528455279</c:v>
                </c:pt>
                <c:pt idx="14">
                  <c:v>94.552845528455279</c:v>
                </c:pt>
                <c:pt idx="15">
                  <c:v>94.552845528455279</c:v>
                </c:pt>
                <c:pt idx="16">
                  <c:v>94.552845528455279</c:v>
                </c:pt>
                <c:pt idx="17">
                  <c:v>94.552845528455279</c:v>
                </c:pt>
                <c:pt idx="18">
                  <c:v>94.552845528455279</c:v>
                </c:pt>
                <c:pt idx="19">
                  <c:v>94.552845528455279</c:v>
                </c:pt>
                <c:pt idx="20">
                  <c:v>94.552845528455279</c:v>
                </c:pt>
                <c:pt idx="21">
                  <c:v>94.552845528455279</c:v>
                </c:pt>
                <c:pt idx="22">
                  <c:v>94.552845528455279</c:v>
                </c:pt>
                <c:pt idx="23">
                  <c:v>94.552845528455279</c:v>
                </c:pt>
                <c:pt idx="24">
                  <c:v>94.552845528455279</c:v>
                </c:pt>
                <c:pt idx="25">
                  <c:v>94.552845528455279</c:v>
                </c:pt>
                <c:pt idx="26">
                  <c:v>94.552845528455279</c:v>
                </c:pt>
                <c:pt idx="27">
                  <c:v>94.552845528455279</c:v>
                </c:pt>
                <c:pt idx="28">
                  <c:v>94.552845528455279</c:v>
                </c:pt>
                <c:pt idx="29">
                  <c:v>94.552845528455279</c:v>
                </c:pt>
                <c:pt idx="30">
                  <c:v>94.552845528455279</c:v>
                </c:pt>
                <c:pt idx="31">
                  <c:v>94.552845528455279</c:v>
                </c:pt>
                <c:pt idx="32">
                  <c:v>94.552845528455279</c:v>
                </c:pt>
                <c:pt idx="33">
                  <c:v>94.552845528455279</c:v>
                </c:pt>
                <c:pt idx="34">
                  <c:v>94.552845528455279</c:v>
                </c:pt>
                <c:pt idx="35">
                  <c:v>94.552845528455279</c:v>
                </c:pt>
                <c:pt idx="36">
                  <c:v>94.552845528455279</c:v>
                </c:pt>
                <c:pt idx="37">
                  <c:v>94.552845528455279</c:v>
                </c:pt>
                <c:pt idx="38">
                  <c:v>94.552845528455279</c:v>
                </c:pt>
              </c:numCache>
            </c:numRef>
          </c:yVal>
          <c:smooth val="0"/>
          <c:extLst>
            <c:ext xmlns:c16="http://schemas.microsoft.com/office/drawing/2014/chart" uri="{C3380CC4-5D6E-409C-BE32-E72D297353CC}">
              <c16:uniqueId val="{00000001-7479-4D33-9AD6-84F90110A8D2}"/>
            </c:ext>
          </c:extLst>
        </c:ser>
        <c:dLbls>
          <c:showLegendKey val="0"/>
          <c:showVal val="0"/>
          <c:showCatName val="0"/>
          <c:showSerName val="0"/>
          <c:showPercent val="0"/>
          <c:showBubbleSize val="0"/>
        </c:dLbls>
        <c:axId val="746248752"/>
        <c:axId val="783336400"/>
      </c:scatterChart>
      <c:valAx>
        <c:axId val="746248752"/>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Pruning Percentage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36400"/>
        <c:crosses val="autoZero"/>
        <c:crossBetween val="midCat"/>
      </c:valAx>
      <c:valAx>
        <c:axId val="78333640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Top-1-OA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2487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OA</a:t>
            </a:r>
            <a:r>
              <a:rPr lang="en-US" baseline="0"/>
              <a:t> of the hu model on IndianPines with regard to the pruning percentage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hu!$H$1</c:f>
              <c:strCache>
                <c:ptCount val="1"/>
                <c:pt idx="0">
                  <c:v>Top-1-OA</c:v>
                </c:pt>
              </c:strCache>
            </c:strRef>
          </c:tx>
          <c:spPr>
            <a:ln w="25400" cap="rnd">
              <a:noFill/>
              <a:round/>
            </a:ln>
            <a:effectLst/>
          </c:spPr>
          <c:marker>
            <c:symbol val="circle"/>
            <c:size val="5"/>
            <c:spPr>
              <a:solidFill>
                <a:schemeClr val="accent1"/>
              </a:solidFill>
              <a:ln w="9525">
                <a:noFill/>
              </a:ln>
              <a:effectLst/>
            </c:spPr>
          </c:marker>
          <c:errBars>
            <c:errDir val="x"/>
            <c:errBarType val="both"/>
            <c:errValType val="stdErr"/>
            <c:noEndCap val="0"/>
            <c:spPr>
              <a:noFill/>
              <a:ln w="9525" cap="flat" cmpd="sng" algn="ctr">
                <a:noFill/>
                <a:round/>
              </a:ln>
              <a:effectLst/>
            </c:spPr>
          </c:errBars>
          <c:errBars>
            <c:errDir val="y"/>
            <c:errBarType val="both"/>
            <c:errValType val="cust"/>
            <c:noEndCap val="0"/>
            <c:plus>
              <c:numRef>
                <c:f>hu!$I$3:$I$22</c:f>
                <c:numCache>
                  <c:formatCode>General</c:formatCode>
                  <c:ptCount val="20"/>
                  <c:pt idx="0">
                    <c:v>0.61647331677782757</c:v>
                  </c:pt>
                  <c:pt idx="1">
                    <c:v>1.9815043425395478</c:v>
                  </c:pt>
                  <c:pt idx="2">
                    <c:v>0.7239227077739967</c:v>
                  </c:pt>
                  <c:pt idx="3">
                    <c:v>1.49312445668468</c:v>
                  </c:pt>
                  <c:pt idx="4">
                    <c:v>1.07455659176191</c:v>
                  </c:pt>
                  <c:pt idx="5">
                    <c:v>1.4263653393768574</c:v>
                  </c:pt>
                  <c:pt idx="6">
                    <c:v>1.3213825938186208</c:v>
                  </c:pt>
                  <c:pt idx="7">
                    <c:v>1.6078429995739341</c:v>
                  </c:pt>
                  <c:pt idx="8">
                    <c:v>2.0557903074412098</c:v>
                  </c:pt>
                  <c:pt idx="9">
                    <c:v>2.5238105654031702</c:v>
                  </c:pt>
                  <c:pt idx="10">
                    <c:v>2.2968389276760299</c:v>
                  </c:pt>
                  <c:pt idx="11">
                    <c:v>1.7942904691836414</c:v>
                  </c:pt>
                  <c:pt idx="12">
                    <c:v>2.38991587615316</c:v>
                  </c:pt>
                  <c:pt idx="13">
                    <c:v>3.2722407805395801</c:v>
                  </c:pt>
                  <c:pt idx="14">
                    <c:v>2.3137961104403999</c:v>
                  </c:pt>
                  <c:pt idx="15">
                    <c:v>3.6646007004062202</c:v>
                  </c:pt>
                  <c:pt idx="16">
                    <c:v>3.2855353413696902</c:v>
                  </c:pt>
                  <c:pt idx="17">
                    <c:v>2.6581239720755363</c:v>
                  </c:pt>
                  <c:pt idx="18">
                    <c:v>2.8998892248221</c:v>
                  </c:pt>
                  <c:pt idx="19">
                    <c:v>3.1763961523475501</c:v>
                  </c:pt>
                </c:numCache>
              </c:numRef>
            </c:plus>
            <c:minus>
              <c:numRef>
                <c:f>hu!$I$3:$I$22</c:f>
                <c:numCache>
                  <c:formatCode>General</c:formatCode>
                  <c:ptCount val="20"/>
                  <c:pt idx="0">
                    <c:v>0.61647331677782757</c:v>
                  </c:pt>
                  <c:pt idx="1">
                    <c:v>1.9815043425395478</c:v>
                  </c:pt>
                  <c:pt idx="2">
                    <c:v>0.7239227077739967</c:v>
                  </c:pt>
                  <c:pt idx="3">
                    <c:v>1.49312445668468</c:v>
                  </c:pt>
                  <c:pt idx="4">
                    <c:v>1.07455659176191</c:v>
                  </c:pt>
                  <c:pt idx="5">
                    <c:v>1.4263653393768574</c:v>
                  </c:pt>
                  <c:pt idx="6">
                    <c:v>1.3213825938186208</c:v>
                  </c:pt>
                  <c:pt idx="7">
                    <c:v>1.6078429995739341</c:v>
                  </c:pt>
                  <c:pt idx="8">
                    <c:v>2.0557903074412098</c:v>
                  </c:pt>
                  <c:pt idx="9">
                    <c:v>2.5238105654031702</c:v>
                  </c:pt>
                  <c:pt idx="10">
                    <c:v>2.2968389276760299</c:v>
                  </c:pt>
                  <c:pt idx="11">
                    <c:v>1.7942904691836414</c:v>
                  </c:pt>
                  <c:pt idx="12">
                    <c:v>2.38991587615316</c:v>
                  </c:pt>
                  <c:pt idx="13">
                    <c:v>3.2722407805395801</c:v>
                  </c:pt>
                  <c:pt idx="14">
                    <c:v>2.3137961104403999</c:v>
                  </c:pt>
                  <c:pt idx="15">
                    <c:v>3.6646007004062202</c:v>
                  </c:pt>
                  <c:pt idx="16">
                    <c:v>3.2855353413696902</c:v>
                  </c:pt>
                  <c:pt idx="17">
                    <c:v>2.6581239720755363</c:v>
                  </c:pt>
                  <c:pt idx="18">
                    <c:v>2.8998892248221</c:v>
                  </c:pt>
                  <c:pt idx="19">
                    <c:v>3.1763961523475501</c:v>
                  </c:pt>
                </c:numCache>
              </c:numRef>
            </c:minus>
            <c:spPr>
              <a:noFill/>
              <a:ln w="9525" cap="flat" cmpd="sng" algn="ctr">
                <a:solidFill>
                  <a:schemeClr val="tx1">
                    <a:lumMod val="65000"/>
                    <a:lumOff val="35000"/>
                  </a:schemeClr>
                </a:solidFill>
                <a:round/>
              </a:ln>
              <a:effectLst/>
            </c:spPr>
          </c:errBars>
          <c:xVal>
            <c:numRef>
              <c:f>hu!$B$3:$B$22</c:f>
              <c:numCache>
                <c:formatCode>General</c:formatCode>
                <c:ptCount val="20"/>
                <c:pt idx="0">
                  <c:v>6.49</c:v>
                </c:pt>
                <c:pt idx="1">
                  <c:v>12.914</c:v>
                </c:pt>
                <c:pt idx="2">
                  <c:v>19.588000000000001</c:v>
                </c:pt>
                <c:pt idx="3">
                  <c:v>25.890999999999998</c:v>
                </c:pt>
                <c:pt idx="4">
                  <c:v>31.978999999999999</c:v>
                </c:pt>
                <c:pt idx="5">
                  <c:v>38.220999999999997</c:v>
                </c:pt>
                <c:pt idx="6">
                  <c:v>44.563000000000002</c:v>
                </c:pt>
                <c:pt idx="7">
                  <c:v>50.801000000000002</c:v>
                </c:pt>
                <c:pt idx="8">
                  <c:v>57.029000000000003</c:v>
                </c:pt>
                <c:pt idx="9">
                  <c:v>62.953000000000003</c:v>
                </c:pt>
                <c:pt idx="10">
                  <c:v>68.802999999999997</c:v>
                </c:pt>
                <c:pt idx="11">
                  <c:v>74.483000000000004</c:v>
                </c:pt>
                <c:pt idx="12">
                  <c:v>79.897000000000006</c:v>
                </c:pt>
                <c:pt idx="13">
                  <c:v>84.956999999999994</c:v>
                </c:pt>
                <c:pt idx="14">
                  <c:v>89.186999999999998</c:v>
                </c:pt>
                <c:pt idx="15">
                  <c:v>92.370999999999995</c:v>
                </c:pt>
                <c:pt idx="16">
                  <c:v>94.356999999999999</c:v>
                </c:pt>
                <c:pt idx="17">
                  <c:v>95.762</c:v>
                </c:pt>
                <c:pt idx="18">
                  <c:v>96.703000000000003</c:v>
                </c:pt>
                <c:pt idx="19">
                  <c:v>97.429000000000002</c:v>
                </c:pt>
              </c:numCache>
            </c:numRef>
          </c:xVal>
          <c:yVal>
            <c:numRef>
              <c:f>hu!$H$3:$H$22</c:f>
              <c:numCache>
                <c:formatCode>General</c:formatCode>
                <c:ptCount val="20"/>
                <c:pt idx="0">
                  <c:v>47.290999999999997</c:v>
                </c:pt>
                <c:pt idx="1">
                  <c:v>47.536999999999999</c:v>
                </c:pt>
                <c:pt idx="2">
                  <c:v>47.921999999999997</c:v>
                </c:pt>
                <c:pt idx="3">
                  <c:v>46.21</c:v>
                </c:pt>
                <c:pt idx="4">
                  <c:v>46.21</c:v>
                </c:pt>
                <c:pt idx="5">
                  <c:v>46.798000000000002</c:v>
                </c:pt>
                <c:pt idx="6">
                  <c:v>43.243000000000002</c:v>
                </c:pt>
                <c:pt idx="7">
                  <c:v>40.786000000000001</c:v>
                </c:pt>
                <c:pt idx="8">
                  <c:v>38.78</c:v>
                </c:pt>
                <c:pt idx="9">
                  <c:v>42.927</c:v>
                </c:pt>
                <c:pt idx="10">
                  <c:v>39.756</c:v>
                </c:pt>
                <c:pt idx="11">
                  <c:v>37.930999999999997</c:v>
                </c:pt>
                <c:pt idx="12">
                  <c:v>35.872</c:v>
                </c:pt>
                <c:pt idx="13">
                  <c:v>40.097999999999999</c:v>
                </c:pt>
                <c:pt idx="14">
                  <c:v>37.591999999999999</c:v>
                </c:pt>
                <c:pt idx="15">
                  <c:v>35.872</c:v>
                </c:pt>
                <c:pt idx="16">
                  <c:v>23.716000000000001</c:v>
                </c:pt>
                <c:pt idx="17">
                  <c:v>24.02</c:v>
                </c:pt>
                <c:pt idx="18">
                  <c:v>23.891999999999999</c:v>
                </c:pt>
                <c:pt idx="19">
                  <c:v>23.645</c:v>
                </c:pt>
              </c:numCache>
            </c:numRef>
          </c:yVal>
          <c:smooth val="0"/>
          <c:extLst>
            <c:ext xmlns:c16="http://schemas.microsoft.com/office/drawing/2014/chart" uri="{C3380CC4-5D6E-409C-BE32-E72D297353CC}">
              <c16:uniqueId val="{00000000-EEDB-46F1-ACD5-A64B5B3EE7A6}"/>
            </c:ext>
          </c:extLst>
        </c:ser>
        <c:ser>
          <c:idx val="1"/>
          <c:order val="1"/>
          <c:tx>
            <c:strRef>
              <c:f>hu!$F$1</c:f>
              <c:strCache>
                <c:ptCount val="1"/>
                <c:pt idx="0">
                  <c:v>Reference OA</c:v>
                </c:pt>
              </c:strCache>
            </c:strRef>
          </c:tx>
          <c:spPr>
            <a:ln w="25400" cap="rnd">
              <a:solidFill>
                <a:schemeClr val="accent2"/>
              </a:solidFill>
              <a:round/>
            </a:ln>
            <a:effectLst/>
          </c:spPr>
          <c:marker>
            <c:symbol val="none"/>
          </c:marker>
          <c:xVal>
            <c:numRef>
              <c:f>hu!$B$2:$B$23</c:f>
              <c:numCache>
                <c:formatCode>General</c:formatCode>
                <c:ptCount val="22"/>
                <c:pt idx="0">
                  <c:v>0</c:v>
                </c:pt>
                <c:pt idx="1">
                  <c:v>6.49</c:v>
                </c:pt>
                <c:pt idx="2">
                  <c:v>12.914</c:v>
                </c:pt>
                <c:pt idx="3">
                  <c:v>19.588000000000001</c:v>
                </c:pt>
                <c:pt idx="4">
                  <c:v>25.890999999999998</c:v>
                </c:pt>
                <c:pt idx="5">
                  <c:v>31.978999999999999</c:v>
                </c:pt>
                <c:pt idx="6">
                  <c:v>38.220999999999997</c:v>
                </c:pt>
                <c:pt idx="7">
                  <c:v>44.563000000000002</c:v>
                </c:pt>
                <c:pt idx="8">
                  <c:v>50.801000000000002</c:v>
                </c:pt>
                <c:pt idx="9">
                  <c:v>57.029000000000003</c:v>
                </c:pt>
                <c:pt idx="10">
                  <c:v>62.953000000000003</c:v>
                </c:pt>
                <c:pt idx="11">
                  <c:v>68.802999999999997</c:v>
                </c:pt>
                <c:pt idx="12">
                  <c:v>74.483000000000004</c:v>
                </c:pt>
                <c:pt idx="13">
                  <c:v>79.897000000000006</c:v>
                </c:pt>
                <c:pt idx="14">
                  <c:v>84.956999999999994</c:v>
                </c:pt>
                <c:pt idx="15">
                  <c:v>89.186999999999998</c:v>
                </c:pt>
                <c:pt idx="16">
                  <c:v>92.370999999999995</c:v>
                </c:pt>
                <c:pt idx="17">
                  <c:v>94.356999999999999</c:v>
                </c:pt>
                <c:pt idx="18">
                  <c:v>95.762</c:v>
                </c:pt>
                <c:pt idx="19">
                  <c:v>96.703000000000003</c:v>
                </c:pt>
                <c:pt idx="20">
                  <c:v>97.429000000000002</c:v>
                </c:pt>
                <c:pt idx="21">
                  <c:v>100</c:v>
                </c:pt>
              </c:numCache>
            </c:numRef>
          </c:xVal>
          <c:yVal>
            <c:numRef>
              <c:f>hu!$F$2:$F$23</c:f>
              <c:numCache>
                <c:formatCode>General</c:formatCode>
                <c:ptCount val="22"/>
                <c:pt idx="0">
                  <c:v>47.463414634146353</c:v>
                </c:pt>
                <c:pt idx="1">
                  <c:v>47.463414634146353</c:v>
                </c:pt>
                <c:pt idx="2">
                  <c:v>47.463414634146353</c:v>
                </c:pt>
                <c:pt idx="3">
                  <c:v>47.463414634146353</c:v>
                </c:pt>
                <c:pt idx="4">
                  <c:v>47.463414634146353</c:v>
                </c:pt>
                <c:pt idx="5">
                  <c:v>47.463414634146353</c:v>
                </c:pt>
                <c:pt idx="6">
                  <c:v>47.463414634146353</c:v>
                </c:pt>
                <c:pt idx="7">
                  <c:v>47.463414634146353</c:v>
                </c:pt>
                <c:pt idx="8">
                  <c:v>47.463414634146353</c:v>
                </c:pt>
                <c:pt idx="9">
                  <c:v>47.463414634146353</c:v>
                </c:pt>
                <c:pt idx="10">
                  <c:v>47.463414634146353</c:v>
                </c:pt>
                <c:pt idx="11">
                  <c:v>47.463414634146353</c:v>
                </c:pt>
                <c:pt idx="12">
                  <c:v>47.463414634146353</c:v>
                </c:pt>
                <c:pt idx="13">
                  <c:v>47.463414634146353</c:v>
                </c:pt>
                <c:pt idx="14">
                  <c:v>47.463414634146353</c:v>
                </c:pt>
                <c:pt idx="15">
                  <c:v>47.463414634146353</c:v>
                </c:pt>
                <c:pt idx="16">
                  <c:v>47.463414634146353</c:v>
                </c:pt>
                <c:pt idx="17">
                  <c:v>47.463414634146353</c:v>
                </c:pt>
                <c:pt idx="18">
                  <c:v>47.463414634146353</c:v>
                </c:pt>
                <c:pt idx="19">
                  <c:v>47.463414634146353</c:v>
                </c:pt>
                <c:pt idx="20">
                  <c:v>47.463414634146353</c:v>
                </c:pt>
                <c:pt idx="21">
                  <c:v>47.463414634146353</c:v>
                </c:pt>
              </c:numCache>
            </c:numRef>
          </c:yVal>
          <c:smooth val="0"/>
          <c:extLst>
            <c:ext xmlns:c16="http://schemas.microsoft.com/office/drawing/2014/chart" uri="{C3380CC4-5D6E-409C-BE32-E72D297353CC}">
              <c16:uniqueId val="{00000002-EEDB-46F1-ACD5-A64B5B3EE7A6}"/>
            </c:ext>
          </c:extLst>
        </c:ser>
        <c:dLbls>
          <c:showLegendKey val="0"/>
          <c:showVal val="0"/>
          <c:showCatName val="0"/>
          <c:showSerName val="0"/>
          <c:showPercent val="0"/>
          <c:showBubbleSize val="0"/>
        </c:dLbls>
        <c:axId val="746248752"/>
        <c:axId val="783336400"/>
      </c:scatterChart>
      <c:valAx>
        <c:axId val="746248752"/>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Pruning Percentage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36400"/>
        <c:crosses val="autoZero"/>
        <c:crossBetween val="midCat"/>
      </c:valAx>
      <c:valAx>
        <c:axId val="783336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Top-1-OA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2487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OA</a:t>
            </a:r>
            <a:r>
              <a:rPr lang="en-US" baseline="0"/>
              <a:t> of the luo model on IndianPines with regard to the pruning percentage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luo!$W$1</c:f>
              <c:strCache>
                <c:ptCount val="1"/>
                <c:pt idx="0">
                  <c:v>Top-1-OA [%]</c:v>
                </c:pt>
              </c:strCache>
            </c:strRef>
          </c:tx>
          <c:spPr>
            <a:ln w="25400" cap="rnd">
              <a:noFill/>
              <a:round/>
            </a:ln>
            <a:effectLst/>
          </c:spPr>
          <c:marker>
            <c:symbol val="circle"/>
            <c:size val="5"/>
            <c:spPr>
              <a:solidFill>
                <a:schemeClr val="accent1"/>
              </a:solidFill>
              <a:ln w="9525">
                <a:noFill/>
              </a:ln>
              <a:effectLst/>
            </c:spPr>
          </c:marker>
          <c:xVal>
            <c:numRef>
              <c:f>luo!$Q$4:$Q$23</c:f>
              <c:numCache>
                <c:formatCode>General</c:formatCode>
                <c:ptCount val="20"/>
                <c:pt idx="0">
                  <c:v>31.201000000000001</c:v>
                </c:pt>
                <c:pt idx="1">
                  <c:v>34.319000000000003</c:v>
                </c:pt>
                <c:pt idx="2">
                  <c:v>37.436</c:v>
                </c:pt>
                <c:pt idx="3">
                  <c:v>40.549999999999997</c:v>
                </c:pt>
                <c:pt idx="4">
                  <c:v>43.667999999999999</c:v>
                </c:pt>
                <c:pt idx="5">
                  <c:v>46.777999999999999</c:v>
                </c:pt>
                <c:pt idx="6">
                  <c:v>49.890999999999998</c:v>
                </c:pt>
                <c:pt idx="7">
                  <c:v>53.003999999999998</c:v>
                </c:pt>
                <c:pt idx="8">
                  <c:v>56.115000000000002</c:v>
                </c:pt>
                <c:pt idx="9">
                  <c:v>59.22</c:v>
                </c:pt>
                <c:pt idx="10">
                  <c:v>62.32</c:v>
                </c:pt>
                <c:pt idx="11">
                  <c:v>65.418000000000006</c:v>
                </c:pt>
                <c:pt idx="12">
                  <c:v>68.507000000000005</c:v>
                </c:pt>
                <c:pt idx="13">
                  <c:v>71.585999999999999</c:v>
                </c:pt>
                <c:pt idx="14">
                  <c:v>74.656999999999996</c:v>
                </c:pt>
                <c:pt idx="15">
                  <c:v>77.715999999999994</c:v>
                </c:pt>
                <c:pt idx="16">
                  <c:v>80.751000000000005</c:v>
                </c:pt>
                <c:pt idx="17">
                  <c:v>83.756</c:v>
                </c:pt>
                <c:pt idx="18">
                  <c:v>86.71</c:v>
                </c:pt>
                <c:pt idx="19">
                  <c:v>89.584000000000003</c:v>
                </c:pt>
              </c:numCache>
            </c:numRef>
          </c:xVal>
          <c:yVal>
            <c:numRef>
              <c:f>luo!$W$4:$W$23</c:f>
              <c:numCache>
                <c:formatCode>General</c:formatCode>
                <c:ptCount val="20"/>
                <c:pt idx="0">
                  <c:v>41.439</c:v>
                </c:pt>
                <c:pt idx="1">
                  <c:v>41.561999999999998</c:v>
                </c:pt>
                <c:pt idx="2">
                  <c:v>42.786000000000001</c:v>
                </c:pt>
                <c:pt idx="3">
                  <c:v>42.573999999999998</c:v>
                </c:pt>
                <c:pt idx="4">
                  <c:v>41.790999999999997</c:v>
                </c:pt>
                <c:pt idx="5">
                  <c:v>41.103000000000002</c:v>
                </c:pt>
                <c:pt idx="6">
                  <c:v>40.695</c:v>
                </c:pt>
                <c:pt idx="7">
                  <c:v>42.822000000000003</c:v>
                </c:pt>
                <c:pt idx="8">
                  <c:v>42.365000000000002</c:v>
                </c:pt>
                <c:pt idx="9">
                  <c:v>42.469000000000001</c:v>
                </c:pt>
                <c:pt idx="10">
                  <c:v>41.790999999999997</c:v>
                </c:pt>
                <c:pt idx="11">
                  <c:v>42.183999999999997</c:v>
                </c:pt>
                <c:pt idx="12">
                  <c:v>42.432000000000002</c:v>
                </c:pt>
                <c:pt idx="13">
                  <c:v>40.540999999999997</c:v>
                </c:pt>
                <c:pt idx="14">
                  <c:v>41.564999999999998</c:v>
                </c:pt>
                <c:pt idx="15">
                  <c:v>41.790999999999997</c:v>
                </c:pt>
                <c:pt idx="16">
                  <c:v>41.728000000000002</c:v>
                </c:pt>
                <c:pt idx="17">
                  <c:v>41.5</c:v>
                </c:pt>
                <c:pt idx="18">
                  <c:v>41.396999999999998</c:v>
                </c:pt>
                <c:pt idx="19">
                  <c:v>41.667000000000002</c:v>
                </c:pt>
              </c:numCache>
            </c:numRef>
          </c:yVal>
          <c:smooth val="0"/>
          <c:extLst>
            <c:ext xmlns:c16="http://schemas.microsoft.com/office/drawing/2014/chart" uri="{C3380CC4-5D6E-409C-BE32-E72D297353CC}">
              <c16:uniqueId val="{00000000-7CBB-4B99-B86D-0C24AD915B63}"/>
            </c:ext>
          </c:extLst>
        </c:ser>
        <c:ser>
          <c:idx val="1"/>
          <c:order val="1"/>
          <c:tx>
            <c:strRef>
              <c:f>luo!$U$1</c:f>
              <c:strCache>
                <c:ptCount val="1"/>
                <c:pt idx="0">
                  <c:v>Reference OA</c:v>
                </c:pt>
              </c:strCache>
            </c:strRef>
          </c:tx>
          <c:spPr>
            <a:ln w="25400" cap="rnd">
              <a:solidFill>
                <a:schemeClr val="accent2"/>
              </a:solidFill>
              <a:round/>
            </a:ln>
            <a:effectLst/>
          </c:spPr>
          <c:marker>
            <c:symbol val="none"/>
          </c:marker>
          <c:xVal>
            <c:numRef>
              <c:f>luo!$Q$3:$Q$24</c:f>
              <c:numCache>
                <c:formatCode>General</c:formatCode>
                <c:ptCount val="22"/>
                <c:pt idx="0">
                  <c:v>0</c:v>
                </c:pt>
                <c:pt idx="1">
                  <c:v>31.201000000000001</c:v>
                </c:pt>
                <c:pt idx="2">
                  <c:v>34.319000000000003</c:v>
                </c:pt>
                <c:pt idx="3">
                  <c:v>37.436</c:v>
                </c:pt>
                <c:pt idx="4">
                  <c:v>40.549999999999997</c:v>
                </c:pt>
                <c:pt idx="5">
                  <c:v>43.667999999999999</c:v>
                </c:pt>
                <c:pt idx="6">
                  <c:v>46.777999999999999</c:v>
                </c:pt>
                <c:pt idx="7">
                  <c:v>49.890999999999998</c:v>
                </c:pt>
                <c:pt idx="8">
                  <c:v>53.003999999999998</c:v>
                </c:pt>
                <c:pt idx="9">
                  <c:v>56.115000000000002</c:v>
                </c:pt>
                <c:pt idx="10">
                  <c:v>59.22</c:v>
                </c:pt>
                <c:pt idx="11">
                  <c:v>62.32</c:v>
                </c:pt>
                <c:pt idx="12">
                  <c:v>65.418000000000006</c:v>
                </c:pt>
                <c:pt idx="13">
                  <c:v>68.507000000000005</c:v>
                </c:pt>
                <c:pt idx="14">
                  <c:v>71.585999999999999</c:v>
                </c:pt>
                <c:pt idx="15">
                  <c:v>74.656999999999996</c:v>
                </c:pt>
                <c:pt idx="16">
                  <c:v>77.715999999999994</c:v>
                </c:pt>
                <c:pt idx="17">
                  <c:v>80.751000000000005</c:v>
                </c:pt>
                <c:pt idx="18">
                  <c:v>83.756</c:v>
                </c:pt>
                <c:pt idx="19">
                  <c:v>86.71</c:v>
                </c:pt>
                <c:pt idx="20">
                  <c:v>89.584000000000003</c:v>
                </c:pt>
                <c:pt idx="21">
                  <c:v>100</c:v>
                </c:pt>
              </c:numCache>
            </c:numRef>
          </c:xVal>
          <c:yVal>
            <c:numRef>
              <c:f>luo!$U$3:$U$24</c:f>
              <c:numCache>
                <c:formatCode>General</c:formatCode>
                <c:ptCount val="22"/>
                <c:pt idx="0">
                  <c:v>41.414634146341463</c:v>
                </c:pt>
                <c:pt idx="1">
                  <c:v>41.414634146341463</c:v>
                </c:pt>
                <c:pt idx="2">
                  <c:v>41.414634146341463</c:v>
                </c:pt>
                <c:pt idx="3">
                  <c:v>41.414634146341463</c:v>
                </c:pt>
                <c:pt idx="4">
                  <c:v>41.414634146341463</c:v>
                </c:pt>
                <c:pt idx="5">
                  <c:v>41.414634146341463</c:v>
                </c:pt>
                <c:pt idx="6">
                  <c:v>41.414634146341463</c:v>
                </c:pt>
                <c:pt idx="7">
                  <c:v>41.414634146341463</c:v>
                </c:pt>
                <c:pt idx="8">
                  <c:v>41.414634146341463</c:v>
                </c:pt>
                <c:pt idx="9">
                  <c:v>41.414634146341463</c:v>
                </c:pt>
                <c:pt idx="10">
                  <c:v>41.414634146341463</c:v>
                </c:pt>
                <c:pt idx="11">
                  <c:v>41.414634146341463</c:v>
                </c:pt>
                <c:pt idx="12">
                  <c:v>41.414634146341463</c:v>
                </c:pt>
                <c:pt idx="13">
                  <c:v>41.414634146341463</c:v>
                </c:pt>
                <c:pt idx="14">
                  <c:v>41.414634146341463</c:v>
                </c:pt>
                <c:pt idx="15">
                  <c:v>41.414634146341463</c:v>
                </c:pt>
                <c:pt idx="16">
                  <c:v>41.414634146341463</c:v>
                </c:pt>
                <c:pt idx="17">
                  <c:v>41.414634146341463</c:v>
                </c:pt>
                <c:pt idx="18">
                  <c:v>41.414634146341463</c:v>
                </c:pt>
                <c:pt idx="19">
                  <c:v>41.414634146341463</c:v>
                </c:pt>
                <c:pt idx="20">
                  <c:v>41.414634146341463</c:v>
                </c:pt>
                <c:pt idx="21">
                  <c:v>41.414634146341463</c:v>
                </c:pt>
              </c:numCache>
            </c:numRef>
          </c:yVal>
          <c:smooth val="0"/>
          <c:extLst>
            <c:ext xmlns:c16="http://schemas.microsoft.com/office/drawing/2014/chart" uri="{C3380CC4-5D6E-409C-BE32-E72D297353CC}">
              <c16:uniqueId val="{00000002-7CBB-4B99-B86D-0C24AD915B63}"/>
            </c:ext>
          </c:extLst>
        </c:ser>
        <c:ser>
          <c:idx val="2"/>
          <c:order val="2"/>
          <c:tx>
            <c:strRef>
              <c:f>luo!$H$1</c:f>
              <c:strCache>
                <c:ptCount val="1"/>
                <c:pt idx="0">
                  <c:v>Top-1-OA</c:v>
                </c:pt>
              </c:strCache>
            </c:strRef>
          </c:tx>
          <c:spPr>
            <a:ln w="25400" cap="rnd">
              <a:noFill/>
              <a:round/>
            </a:ln>
            <a:effectLst/>
          </c:spPr>
          <c:marker>
            <c:symbol val="circle"/>
            <c:size val="5"/>
            <c:spPr>
              <a:solidFill>
                <a:schemeClr val="accent3"/>
              </a:solidFill>
              <a:ln w="9525">
                <a:solidFill>
                  <a:schemeClr val="accent3"/>
                </a:solidFill>
              </a:ln>
              <a:effectLst/>
            </c:spPr>
          </c:marker>
          <c:xVal>
            <c:numRef>
              <c:f>luo!$B$3:$B$26</c:f>
              <c:numCache>
                <c:formatCode>General</c:formatCode>
                <c:ptCount val="24"/>
                <c:pt idx="0">
                  <c:v>96.994</c:v>
                </c:pt>
                <c:pt idx="1">
                  <c:v>97.015000000000001</c:v>
                </c:pt>
                <c:pt idx="2">
                  <c:v>97.165999999999997</c:v>
                </c:pt>
                <c:pt idx="3">
                  <c:v>97.546999999999997</c:v>
                </c:pt>
                <c:pt idx="4">
                  <c:v>97.994</c:v>
                </c:pt>
                <c:pt idx="5">
                  <c:v>98.248000000000005</c:v>
                </c:pt>
                <c:pt idx="6">
                  <c:v>98.43</c:v>
                </c:pt>
                <c:pt idx="7">
                  <c:v>98.572000000000003</c:v>
                </c:pt>
                <c:pt idx="8">
                  <c:v>98.685000000000002</c:v>
                </c:pt>
                <c:pt idx="9">
                  <c:v>98.778999999999996</c:v>
                </c:pt>
                <c:pt idx="10">
                  <c:v>98.856999999999999</c:v>
                </c:pt>
                <c:pt idx="11">
                  <c:v>98.923000000000002</c:v>
                </c:pt>
                <c:pt idx="12">
                  <c:v>98.98</c:v>
                </c:pt>
                <c:pt idx="13">
                  <c:v>99.031000000000006</c:v>
                </c:pt>
                <c:pt idx="14">
                  <c:v>99.075999999999993</c:v>
                </c:pt>
                <c:pt idx="15">
                  <c:v>99.116</c:v>
                </c:pt>
                <c:pt idx="16">
                  <c:v>99.152000000000001</c:v>
                </c:pt>
                <c:pt idx="17">
                  <c:v>99.185000000000002</c:v>
                </c:pt>
                <c:pt idx="18">
                  <c:v>99.215999999999994</c:v>
                </c:pt>
                <c:pt idx="19">
                  <c:v>99.244</c:v>
                </c:pt>
                <c:pt idx="20">
                  <c:v>99.269000000000005</c:v>
                </c:pt>
                <c:pt idx="21">
                  <c:v>99.293000000000006</c:v>
                </c:pt>
                <c:pt idx="22">
                  <c:v>99.316000000000003</c:v>
                </c:pt>
                <c:pt idx="23">
                  <c:v>99.337000000000003</c:v>
                </c:pt>
              </c:numCache>
            </c:numRef>
          </c:xVal>
          <c:yVal>
            <c:numRef>
              <c:f>luo!$H$3:$H$26</c:f>
              <c:numCache>
                <c:formatCode>General</c:formatCode>
                <c:ptCount val="24"/>
                <c:pt idx="0">
                  <c:v>41.191000000000003</c:v>
                </c:pt>
                <c:pt idx="1">
                  <c:v>41.728000000000002</c:v>
                </c:pt>
                <c:pt idx="2">
                  <c:v>41.133000000000003</c:v>
                </c:pt>
                <c:pt idx="3">
                  <c:v>42.462000000000003</c:v>
                </c:pt>
                <c:pt idx="4">
                  <c:v>42.469000000000001</c:v>
                </c:pt>
                <c:pt idx="5">
                  <c:v>40.786000000000001</c:v>
                </c:pt>
                <c:pt idx="6">
                  <c:v>42.68</c:v>
                </c:pt>
                <c:pt idx="7">
                  <c:v>42.997999999999998</c:v>
                </c:pt>
                <c:pt idx="8">
                  <c:v>42.118000000000002</c:v>
                </c:pt>
                <c:pt idx="9">
                  <c:v>43.103000000000002</c:v>
                </c:pt>
                <c:pt idx="10">
                  <c:v>42.079000000000001</c:v>
                </c:pt>
                <c:pt idx="11">
                  <c:v>42.432000000000002</c:v>
                </c:pt>
                <c:pt idx="12">
                  <c:v>42.326999999999998</c:v>
                </c:pt>
                <c:pt idx="13">
                  <c:v>42.573999999999998</c:v>
                </c:pt>
                <c:pt idx="14">
                  <c:v>41.728000000000002</c:v>
                </c:pt>
                <c:pt idx="15">
                  <c:v>42.643000000000001</c:v>
                </c:pt>
                <c:pt idx="16">
                  <c:v>41.396999999999998</c:v>
                </c:pt>
                <c:pt idx="17">
                  <c:v>42.079000000000001</c:v>
                </c:pt>
                <c:pt idx="18">
                  <c:v>41.337000000000003</c:v>
                </c:pt>
                <c:pt idx="19">
                  <c:v>41.191000000000003</c:v>
                </c:pt>
                <c:pt idx="20">
                  <c:v>40.795999999999999</c:v>
                </c:pt>
                <c:pt idx="21">
                  <c:v>40.942999999999998</c:v>
                </c:pt>
                <c:pt idx="22">
                  <c:v>40</c:v>
                </c:pt>
                <c:pt idx="23">
                  <c:v>39.706000000000003</c:v>
                </c:pt>
              </c:numCache>
            </c:numRef>
          </c:yVal>
          <c:smooth val="0"/>
          <c:extLst>
            <c:ext xmlns:c16="http://schemas.microsoft.com/office/drawing/2014/chart" uri="{C3380CC4-5D6E-409C-BE32-E72D297353CC}">
              <c16:uniqueId val="{00000003-7CBB-4B99-B86D-0C24AD915B63}"/>
            </c:ext>
          </c:extLst>
        </c:ser>
        <c:dLbls>
          <c:showLegendKey val="0"/>
          <c:showVal val="0"/>
          <c:showCatName val="0"/>
          <c:showSerName val="0"/>
          <c:showPercent val="0"/>
          <c:showBubbleSize val="0"/>
        </c:dLbls>
        <c:axId val="746248752"/>
        <c:axId val="783336400"/>
      </c:scatterChart>
      <c:valAx>
        <c:axId val="746248752"/>
        <c:scaling>
          <c:orientation val="minMax"/>
          <c:max val="100"/>
          <c:min val="3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Pruning Percentage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36400"/>
        <c:crosses val="autoZero"/>
        <c:crossBetween val="midCat"/>
      </c:valAx>
      <c:valAx>
        <c:axId val="783336400"/>
        <c:scaling>
          <c:orientation val="minMax"/>
          <c:max val="50"/>
          <c:min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Top-1-OA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248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OA</a:t>
            </a:r>
            <a:r>
              <a:rPr lang="en-US" baseline="0"/>
              <a:t> of the luo model on IndianPines at high pruning percentages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2"/>
          <c:order val="0"/>
          <c:tx>
            <c:strRef>
              <c:f>luo!$H$1</c:f>
              <c:strCache>
                <c:ptCount val="1"/>
                <c:pt idx="0">
                  <c:v>Top-1-OA</c:v>
                </c:pt>
              </c:strCache>
            </c:strRef>
          </c:tx>
          <c:spPr>
            <a:ln w="25400" cap="rnd">
              <a:noFill/>
              <a:round/>
            </a:ln>
            <a:effectLst/>
          </c:spPr>
          <c:marker>
            <c:symbol val="circle"/>
            <c:size val="5"/>
            <c:spPr>
              <a:solidFill>
                <a:schemeClr val="accent3"/>
              </a:solidFill>
              <a:ln w="9525">
                <a:solidFill>
                  <a:schemeClr val="accent3"/>
                </a:solidFill>
              </a:ln>
              <a:effectLst/>
            </c:spPr>
          </c:marker>
          <c:errBars>
            <c:errDir val="y"/>
            <c:errBarType val="both"/>
            <c:errValType val="cust"/>
            <c:noEndCap val="0"/>
            <c:plus>
              <c:numRef>
                <c:f>luo!$I$3:$I$26</c:f>
                <c:numCache>
                  <c:formatCode>General</c:formatCode>
                  <c:ptCount val="24"/>
                  <c:pt idx="0">
                    <c:v>0.37807873150815158</c:v>
                  </c:pt>
                  <c:pt idx="1">
                    <c:v>0.129849866374384</c:v>
                  </c:pt>
                  <c:pt idx="2">
                    <c:v>0.20266939287740221</c:v>
                  </c:pt>
                  <c:pt idx="3">
                    <c:v>0.18144435789612456</c:v>
                  </c:pt>
                  <c:pt idx="4">
                    <c:v>3.4107779243712888E-2</c:v>
                  </c:pt>
                  <c:pt idx="5">
                    <c:v>0.32785657062538415</c:v>
                  </c:pt>
                  <c:pt idx="6">
                    <c:v>2.9506131398446211E-2</c:v>
                  </c:pt>
                  <c:pt idx="7">
                    <c:v>0.49340258509024409</c:v>
                  </c:pt>
                  <c:pt idx="8">
                    <c:v>2.1286329917284685E-2</c:v>
                  </c:pt>
                  <c:pt idx="9">
                    <c:v>6.9299797518734385E-2</c:v>
                  </c:pt>
                  <c:pt idx="10">
                    <c:v>0.44416339345646211</c:v>
                  </c:pt>
                  <c:pt idx="11">
                    <c:v>0.33203278577456136</c:v>
                  </c:pt>
                  <c:pt idx="12">
                    <c:v>0.20506717508582528</c:v>
                  </c:pt>
                  <c:pt idx="13">
                    <c:v>0.21132687427231278</c:v>
                  </c:pt>
                  <c:pt idx="14">
                    <c:v>0.42999218501126635</c:v>
                  </c:pt>
                  <c:pt idx="15">
                    <c:v>0.38522858727212811</c:v>
                  </c:pt>
                  <c:pt idx="16">
                    <c:v>2.3055543546540713E-4</c:v>
                  </c:pt>
                  <c:pt idx="17">
                    <c:v>9.9306264744396189E-2</c:v>
                  </c:pt>
                  <c:pt idx="18">
                    <c:v>0.33726307705136194</c:v>
                  </c:pt>
                  <c:pt idx="19">
                    <c:v>4.0884413586886825E-2</c:v>
                  </c:pt>
                  <c:pt idx="20">
                    <c:v>0.32047347268564957</c:v>
                  </c:pt>
                  <c:pt idx="21">
                    <c:v>0.27515704085312886</c:v>
                  </c:pt>
                  <c:pt idx="22">
                    <c:v>0.29106126465298432</c:v>
                  </c:pt>
                  <c:pt idx="23">
                    <c:v>0.27948514712511352</c:v>
                  </c:pt>
                </c:numCache>
              </c:numRef>
            </c:plus>
            <c:minus>
              <c:numRef>
                <c:f>luo!$I$3:$I$26</c:f>
                <c:numCache>
                  <c:formatCode>General</c:formatCode>
                  <c:ptCount val="24"/>
                  <c:pt idx="0">
                    <c:v>0.37807873150815158</c:v>
                  </c:pt>
                  <c:pt idx="1">
                    <c:v>0.129849866374384</c:v>
                  </c:pt>
                  <c:pt idx="2">
                    <c:v>0.20266939287740221</c:v>
                  </c:pt>
                  <c:pt idx="3">
                    <c:v>0.18144435789612456</c:v>
                  </c:pt>
                  <c:pt idx="4">
                    <c:v>3.4107779243712888E-2</c:v>
                  </c:pt>
                  <c:pt idx="5">
                    <c:v>0.32785657062538415</c:v>
                  </c:pt>
                  <c:pt idx="6">
                    <c:v>2.9506131398446211E-2</c:v>
                  </c:pt>
                  <c:pt idx="7">
                    <c:v>0.49340258509024409</c:v>
                  </c:pt>
                  <c:pt idx="8">
                    <c:v>2.1286329917284685E-2</c:v>
                  </c:pt>
                  <c:pt idx="9">
                    <c:v>6.9299797518734385E-2</c:v>
                  </c:pt>
                  <c:pt idx="10">
                    <c:v>0.44416339345646211</c:v>
                  </c:pt>
                  <c:pt idx="11">
                    <c:v>0.33203278577456136</c:v>
                  </c:pt>
                  <c:pt idx="12">
                    <c:v>0.20506717508582528</c:v>
                  </c:pt>
                  <c:pt idx="13">
                    <c:v>0.21132687427231278</c:v>
                  </c:pt>
                  <c:pt idx="14">
                    <c:v>0.42999218501126635</c:v>
                  </c:pt>
                  <c:pt idx="15">
                    <c:v>0.38522858727212811</c:v>
                  </c:pt>
                  <c:pt idx="16">
                    <c:v>2.3055543546540713E-4</c:v>
                  </c:pt>
                  <c:pt idx="17">
                    <c:v>9.9306264744396189E-2</c:v>
                  </c:pt>
                  <c:pt idx="18">
                    <c:v>0.33726307705136194</c:v>
                  </c:pt>
                  <c:pt idx="19">
                    <c:v>4.0884413586886825E-2</c:v>
                  </c:pt>
                  <c:pt idx="20">
                    <c:v>0.32047347268564957</c:v>
                  </c:pt>
                  <c:pt idx="21">
                    <c:v>0.27515704085312886</c:v>
                  </c:pt>
                  <c:pt idx="22">
                    <c:v>0.29106126465298432</c:v>
                  </c:pt>
                  <c:pt idx="23">
                    <c:v>0.27948514712511352</c:v>
                  </c:pt>
                </c:numCache>
              </c:numRef>
            </c:minus>
            <c:spPr>
              <a:noFill/>
              <a:ln w="9525" cap="flat" cmpd="sng" algn="ctr">
                <a:solidFill>
                  <a:schemeClr val="tx1">
                    <a:lumMod val="65000"/>
                    <a:lumOff val="35000"/>
                  </a:schemeClr>
                </a:solidFill>
                <a:round/>
              </a:ln>
              <a:effectLst/>
            </c:spPr>
          </c:errBars>
          <c:errBars>
            <c:errDir val="x"/>
            <c:errBarType val="both"/>
            <c:errValType val="fixedVal"/>
            <c:noEndCap val="0"/>
            <c:val val="1"/>
            <c:spPr>
              <a:noFill/>
              <a:ln w="9525" cap="flat" cmpd="sng" algn="ctr">
                <a:noFill/>
                <a:round/>
              </a:ln>
              <a:effectLst/>
            </c:spPr>
          </c:errBars>
          <c:xVal>
            <c:numRef>
              <c:f>luo!$B$3:$B$26</c:f>
              <c:numCache>
                <c:formatCode>General</c:formatCode>
                <c:ptCount val="24"/>
                <c:pt idx="0">
                  <c:v>96.994</c:v>
                </c:pt>
                <c:pt idx="1">
                  <c:v>97.015000000000001</c:v>
                </c:pt>
                <c:pt idx="2">
                  <c:v>97.165999999999997</c:v>
                </c:pt>
                <c:pt idx="3">
                  <c:v>97.546999999999997</c:v>
                </c:pt>
                <c:pt idx="4">
                  <c:v>97.994</c:v>
                </c:pt>
                <c:pt idx="5">
                  <c:v>98.248000000000005</c:v>
                </c:pt>
                <c:pt idx="6">
                  <c:v>98.43</c:v>
                </c:pt>
                <c:pt idx="7">
                  <c:v>98.572000000000003</c:v>
                </c:pt>
                <c:pt idx="8">
                  <c:v>98.685000000000002</c:v>
                </c:pt>
                <c:pt idx="9">
                  <c:v>98.778999999999996</c:v>
                </c:pt>
                <c:pt idx="10">
                  <c:v>98.856999999999999</c:v>
                </c:pt>
                <c:pt idx="11">
                  <c:v>98.923000000000002</c:v>
                </c:pt>
                <c:pt idx="12">
                  <c:v>98.98</c:v>
                </c:pt>
                <c:pt idx="13">
                  <c:v>99.031000000000006</c:v>
                </c:pt>
                <c:pt idx="14">
                  <c:v>99.075999999999993</c:v>
                </c:pt>
                <c:pt idx="15">
                  <c:v>99.116</c:v>
                </c:pt>
                <c:pt idx="16">
                  <c:v>99.152000000000001</c:v>
                </c:pt>
                <c:pt idx="17">
                  <c:v>99.185000000000002</c:v>
                </c:pt>
                <c:pt idx="18">
                  <c:v>99.215999999999994</c:v>
                </c:pt>
                <c:pt idx="19">
                  <c:v>99.244</c:v>
                </c:pt>
                <c:pt idx="20">
                  <c:v>99.269000000000005</c:v>
                </c:pt>
                <c:pt idx="21">
                  <c:v>99.293000000000006</c:v>
                </c:pt>
                <c:pt idx="22">
                  <c:v>99.316000000000003</c:v>
                </c:pt>
                <c:pt idx="23">
                  <c:v>99.337000000000003</c:v>
                </c:pt>
              </c:numCache>
            </c:numRef>
          </c:xVal>
          <c:yVal>
            <c:numRef>
              <c:f>luo!$H$3:$H$26</c:f>
              <c:numCache>
                <c:formatCode>General</c:formatCode>
                <c:ptCount val="24"/>
                <c:pt idx="0">
                  <c:v>41.191000000000003</c:v>
                </c:pt>
                <c:pt idx="1">
                  <c:v>41.728000000000002</c:v>
                </c:pt>
                <c:pt idx="2">
                  <c:v>41.133000000000003</c:v>
                </c:pt>
                <c:pt idx="3">
                  <c:v>42.462000000000003</c:v>
                </c:pt>
                <c:pt idx="4">
                  <c:v>42.469000000000001</c:v>
                </c:pt>
                <c:pt idx="5">
                  <c:v>40.786000000000001</c:v>
                </c:pt>
                <c:pt idx="6">
                  <c:v>42.68</c:v>
                </c:pt>
                <c:pt idx="7">
                  <c:v>42.997999999999998</c:v>
                </c:pt>
                <c:pt idx="8">
                  <c:v>42.118000000000002</c:v>
                </c:pt>
                <c:pt idx="9">
                  <c:v>43.103000000000002</c:v>
                </c:pt>
                <c:pt idx="10">
                  <c:v>42.079000000000001</c:v>
                </c:pt>
                <c:pt idx="11">
                  <c:v>42.432000000000002</c:v>
                </c:pt>
                <c:pt idx="12">
                  <c:v>42.326999999999998</c:v>
                </c:pt>
                <c:pt idx="13">
                  <c:v>42.573999999999998</c:v>
                </c:pt>
                <c:pt idx="14">
                  <c:v>41.728000000000002</c:v>
                </c:pt>
                <c:pt idx="15">
                  <c:v>42.643000000000001</c:v>
                </c:pt>
                <c:pt idx="16">
                  <c:v>41.396999999999998</c:v>
                </c:pt>
                <c:pt idx="17">
                  <c:v>42.079000000000001</c:v>
                </c:pt>
                <c:pt idx="18">
                  <c:v>41.337000000000003</c:v>
                </c:pt>
                <c:pt idx="19">
                  <c:v>41.191000000000003</c:v>
                </c:pt>
                <c:pt idx="20">
                  <c:v>40.795999999999999</c:v>
                </c:pt>
                <c:pt idx="21">
                  <c:v>40.942999999999998</c:v>
                </c:pt>
                <c:pt idx="22">
                  <c:v>40</c:v>
                </c:pt>
                <c:pt idx="23">
                  <c:v>39.706000000000003</c:v>
                </c:pt>
              </c:numCache>
            </c:numRef>
          </c:yVal>
          <c:smooth val="0"/>
          <c:extLst>
            <c:ext xmlns:c16="http://schemas.microsoft.com/office/drawing/2014/chart" uri="{C3380CC4-5D6E-409C-BE32-E72D297353CC}">
              <c16:uniqueId val="{00000002-FDD4-421B-8376-3895987AB7A8}"/>
            </c:ext>
          </c:extLst>
        </c:ser>
        <c:ser>
          <c:idx val="1"/>
          <c:order val="1"/>
          <c:tx>
            <c:strRef>
              <c:f>luo!$U$1</c:f>
              <c:strCache>
                <c:ptCount val="1"/>
                <c:pt idx="0">
                  <c:v>Reference OA</c:v>
                </c:pt>
              </c:strCache>
            </c:strRef>
          </c:tx>
          <c:spPr>
            <a:ln w="25400" cap="rnd">
              <a:solidFill>
                <a:schemeClr val="accent2"/>
              </a:solidFill>
              <a:round/>
            </a:ln>
            <a:effectLst/>
          </c:spPr>
          <c:marker>
            <c:symbol val="none"/>
          </c:marker>
          <c:xVal>
            <c:numRef>
              <c:f>luo!$Q$3:$Q$24</c:f>
              <c:numCache>
                <c:formatCode>General</c:formatCode>
                <c:ptCount val="22"/>
                <c:pt idx="0">
                  <c:v>0</c:v>
                </c:pt>
                <c:pt idx="1">
                  <c:v>31.201000000000001</c:v>
                </c:pt>
                <c:pt idx="2">
                  <c:v>34.319000000000003</c:v>
                </c:pt>
                <c:pt idx="3">
                  <c:v>37.436</c:v>
                </c:pt>
                <c:pt idx="4">
                  <c:v>40.549999999999997</c:v>
                </c:pt>
                <c:pt idx="5">
                  <c:v>43.667999999999999</c:v>
                </c:pt>
                <c:pt idx="6">
                  <c:v>46.777999999999999</c:v>
                </c:pt>
                <c:pt idx="7">
                  <c:v>49.890999999999998</c:v>
                </c:pt>
                <c:pt idx="8">
                  <c:v>53.003999999999998</c:v>
                </c:pt>
                <c:pt idx="9">
                  <c:v>56.115000000000002</c:v>
                </c:pt>
                <c:pt idx="10">
                  <c:v>59.22</c:v>
                </c:pt>
                <c:pt idx="11">
                  <c:v>62.32</c:v>
                </c:pt>
                <c:pt idx="12">
                  <c:v>65.418000000000006</c:v>
                </c:pt>
                <c:pt idx="13">
                  <c:v>68.507000000000005</c:v>
                </c:pt>
                <c:pt idx="14">
                  <c:v>71.585999999999999</c:v>
                </c:pt>
                <c:pt idx="15">
                  <c:v>74.656999999999996</c:v>
                </c:pt>
                <c:pt idx="16">
                  <c:v>77.715999999999994</c:v>
                </c:pt>
                <c:pt idx="17">
                  <c:v>80.751000000000005</c:v>
                </c:pt>
                <c:pt idx="18">
                  <c:v>83.756</c:v>
                </c:pt>
                <c:pt idx="19">
                  <c:v>86.71</c:v>
                </c:pt>
                <c:pt idx="20">
                  <c:v>89.584000000000003</c:v>
                </c:pt>
                <c:pt idx="21">
                  <c:v>100</c:v>
                </c:pt>
              </c:numCache>
            </c:numRef>
          </c:xVal>
          <c:yVal>
            <c:numRef>
              <c:f>luo!$U$3:$U$24</c:f>
              <c:numCache>
                <c:formatCode>General</c:formatCode>
                <c:ptCount val="22"/>
                <c:pt idx="0">
                  <c:v>41.414634146341463</c:v>
                </c:pt>
                <c:pt idx="1">
                  <c:v>41.414634146341463</c:v>
                </c:pt>
                <c:pt idx="2">
                  <c:v>41.414634146341463</c:v>
                </c:pt>
                <c:pt idx="3">
                  <c:v>41.414634146341463</c:v>
                </c:pt>
                <c:pt idx="4">
                  <c:v>41.414634146341463</c:v>
                </c:pt>
                <c:pt idx="5">
                  <c:v>41.414634146341463</c:v>
                </c:pt>
                <c:pt idx="6">
                  <c:v>41.414634146341463</c:v>
                </c:pt>
                <c:pt idx="7">
                  <c:v>41.414634146341463</c:v>
                </c:pt>
                <c:pt idx="8">
                  <c:v>41.414634146341463</c:v>
                </c:pt>
                <c:pt idx="9">
                  <c:v>41.414634146341463</c:v>
                </c:pt>
                <c:pt idx="10">
                  <c:v>41.414634146341463</c:v>
                </c:pt>
                <c:pt idx="11">
                  <c:v>41.414634146341463</c:v>
                </c:pt>
                <c:pt idx="12">
                  <c:v>41.414634146341463</c:v>
                </c:pt>
                <c:pt idx="13">
                  <c:v>41.414634146341463</c:v>
                </c:pt>
                <c:pt idx="14">
                  <c:v>41.414634146341463</c:v>
                </c:pt>
                <c:pt idx="15">
                  <c:v>41.414634146341463</c:v>
                </c:pt>
                <c:pt idx="16">
                  <c:v>41.414634146341463</c:v>
                </c:pt>
                <c:pt idx="17">
                  <c:v>41.414634146341463</c:v>
                </c:pt>
                <c:pt idx="18">
                  <c:v>41.414634146341463</c:v>
                </c:pt>
                <c:pt idx="19">
                  <c:v>41.414634146341463</c:v>
                </c:pt>
                <c:pt idx="20">
                  <c:v>41.414634146341463</c:v>
                </c:pt>
                <c:pt idx="21">
                  <c:v>41.414634146341463</c:v>
                </c:pt>
              </c:numCache>
            </c:numRef>
          </c:yVal>
          <c:smooth val="0"/>
          <c:extLst>
            <c:ext xmlns:c16="http://schemas.microsoft.com/office/drawing/2014/chart" uri="{C3380CC4-5D6E-409C-BE32-E72D297353CC}">
              <c16:uniqueId val="{00000001-FDD4-421B-8376-3895987AB7A8}"/>
            </c:ext>
          </c:extLst>
        </c:ser>
        <c:dLbls>
          <c:showLegendKey val="0"/>
          <c:showVal val="0"/>
          <c:showCatName val="0"/>
          <c:showSerName val="0"/>
          <c:showPercent val="0"/>
          <c:showBubbleSize val="0"/>
        </c:dLbls>
        <c:axId val="746248752"/>
        <c:axId val="783336400"/>
      </c:scatterChart>
      <c:valAx>
        <c:axId val="746248752"/>
        <c:scaling>
          <c:orientation val="minMax"/>
          <c:max val="99.4"/>
          <c:min val="96.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Pruning Percentage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36400"/>
        <c:crosses val="autoZero"/>
        <c:crossBetween val="midCat"/>
      </c:valAx>
      <c:valAx>
        <c:axId val="783336400"/>
        <c:scaling>
          <c:orientation val="minMax"/>
          <c:max val="50"/>
          <c:min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Top-1-OA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2487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OA</a:t>
            </a:r>
            <a:r>
              <a:rPr lang="en-US" baseline="0"/>
              <a:t> of the santara model on IndianPines with regard to the pruning percentage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santara!$H$1</c:f>
              <c:strCache>
                <c:ptCount val="1"/>
                <c:pt idx="0">
                  <c:v>Top-1-OA</c:v>
                </c:pt>
              </c:strCache>
            </c:strRef>
          </c:tx>
          <c:spPr>
            <a:ln w="25400" cap="rnd">
              <a:noFill/>
              <a:round/>
            </a:ln>
            <a:effectLst/>
          </c:spPr>
          <c:marker>
            <c:symbol val="circle"/>
            <c:size val="5"/>
            <c:spPr>
              <a:solidFill>
                <a:schemeClr val="accent1"/>
              </a:solidFill>
              <a:ln w="9525">
                <a:noFill/>
              </a:ln>
              <a:effectLst/>
            </c:spPr>
          </c:marker>
          <c:errBars>
            <c:errDir val="x"/>
            <c:errBarType val="both"/>
            <c:errValType val="stdErr"/>
            <c:noEndCap val="0"/>
            <c:spPr>
              <a:noFill/>
              <a:ln w="9525" cap="flat" cmpd="sng" algn="ctr">
                <a:noFill/>
                <a:round/>
              </a:ln>
              <a:effectLst/>
            </c:spPr>
          </c:errBars>
          <c:errBars>
            <c:errDir val="y"/>
            <c:errBarType val="both"/>
            <c:errValType val="cust"/>
            <c:noEndCap val="0"/>
            <c:plus>
              <c:numRef>
                <c:f>santara!$I$3:$I$22</c:f>
                <c:numCache>
                  <c:formatCode>General</c:formatCode>
                  <c:ptCount val="20"/>
                  <c:pt idx="0">
                    <c:v>2.7605818525019901</c:v>
                  </c:pt>
                  <c:pt idx="1">
                    <c:v>2.1107416305335698</c:v>
                  </c:pt>
                  <c:pt idx="2">
                    <c:v>1.674909864374891</c:v>
                  </c:pt>
                  <c:pt idx="3">
                    <c:v>1.9982035971980101</c:v>
                  </c:pt>
                  <c:pt idx="4">
                    <c:v>2.7345118305879601</c:v>
                  </c:pt>
                  <c:pt idx="5">
                    <c:v>2.3562818375071801</c:v>
                  </c:pt>
                  <c:pt idx="6">
                    <c:v>2.4748981051954502</c:v>
                  </c:pt>
                  <c:pt idx="7">
                    <c:v>2.7920440487916198</c:v>
                  </c:pt>
                  <c:pt idx="8">
                    <c:v>3.9452459214963098</c:v>
                  </c:pt>
                  <c:pt idx="9">
                    <c:v>2.3422251124791398</c:v>
                  </c:pt>
                  <c:pt idx="10">
                    <c:v>3.3114747570449601</c:v>
                  </c:pt>
                  <c:pt idx="11">
                    <c:v>3.1317624446207302</c:v>
                  </c:pt>
                  <c:pt idx="12">
                    <c:v>4.5155835090997201</c:v>
                  </c:pt>
                  <c:pt idx="13">
                    <c:v>5.5367142998047401</c:v>
                  </c:pt>
                  <c:pt idx="14">
                    <c:v>7.7290262823417502</c:v>
                  </c:pt>
                  <c:pt idx="15">
                    <c:v>5.9598024413771</c:v>
                  </c:pt>
                  <c:pt idx="16">
                    <c:v>2.1069225434069265</c:v>
                  </c:pt>
                  <c:pt idx="17">
                    <c:v>3.9727611726031857</c:v>
                  </c:pt>
                  <c:pt idx="18">
                    <c:v>2.7015803178315467</c:v>
                  </c:pt>
                  <c:pt idx="19">
                    <c:v>9.2400013994526695</c:v>
                  </c:pt>
                </c:numCache>
              </c:numRef>
            </c:plus>
            <c:minus>
              <c:numRef>
                <c:f>santara!$I$3:$I$22</c:f>
                <c:numCache>
                  <c:formatCode>General</c:formatCode>
                  <c:ptCount val="20"/>
                  <c:pt idx="0">
                    <c:v>2.7605818525019901</c:v>
                  </c:pt>
                  <c:pt idx="1">
                    <c:v>2.1107416305335698</c:v>
                  </c:pt>
                  <c:pt idx="2">
                    <c:v>1.674909864374891</c:v>
                  </c:pt>
                  <c:pt idx="3">
                    <c:v>1.9982035971980101</c:v>
                  </c:pt>
                  <c:pt idx="4">
                    <c:v>2.7345118305879601</c:v>
                  </c:pt>
                  <c:pt idx="5">
                    <c:v>2.3562818375071801</c:v>
                  </c:pt>
                  <c:pt idx="6">
                    <c:v>2.4748981051954502</c:v>
                  </c:pt>
                  <c:pt idx="7">
                    <c:v>2.7920440487916198</c:v>
                  </c:pt>
                  <c:pt idx="8">
                    <c:v>3.9452459214963098</c:v>
                  </c:pt>
                  <c:pt idx="9">
                    <c:v>2.3422251124791398</c:v>
                  </c:pt>
                  <c:pt idx="10">
                    <c:v>3.3114747570449601</c:v>
                  </c:pt>
                  <c:pt idx="11">
                    <c:v>3.1317624446207302</c:v>
                  </c:pt>
                  <c:pt idx="12">
                    <c:v>4.5155835090997201</c:v>
                  </c:pt>
                  <c:pt idx="13">
                    <c:v>5.5367142998047401</c:v>
                  </c:pt>
                  <c:pt idx="14">
                    <c:v>7.7290262823417502</c:v>
                  </c:pt>
                  <c:pt idx="15">
                    <c:v>5.9598024413771</c:v>
                  </c:pt>
                  <c:pt idx="16">
                    <c:v>2.1069225434069265</c:v>
                  </c:pt>
                  <c:pt idx="17">
                    <c:v>3.9727611726031857</c:v>
                  </c:pt>
                  <c:pt idx="18">
                    <c:v>2.7015803178315467</c:v>
                  </c:pt>
                  <c:pt idx="19">
                    <c:v>9.2400013994526695</c:v>
                  </c:pt>
                </c:numCache>
              </c:numRef>
            </c:minus>
            <c:spPr>
              <a:noFill/>
              <a:ln w="9525" cap="flat" cmpd="sng" algn="ctr">
                <a:solidFill>
                  <a:schemeClr val="tx1">
                    <a:lumMod val="65000"/>
                    <a:lumOff val="35000"/>
                  </a:schemeClr>
                </a:solidFill>
                <a:round/>
              </a:ln>
              <a:effectLst/>
            </c:spPr>
          </c:errBars>
          <c:xVal>
            <c:numRef>
              <c:f>santara!$B$3:$B$22</c:f>
              <c:numCache>
                <c:formatCode>General</c:formatCode>
                <c:ptCount val="20"/>
                <c:pt idx="0">
                  <c:v>10.929</c:v>
                </c:pt>
                <c:pt idx="1">
                  <c:v>21.792999999999999</c:v>
                </c:pt>
                <c:pt idx="2">
                  <c:v>32.543999999999997</c:v>
                </c:pt>
                <c:pt idx="3">
                  <c:v>43.09</c:v>
                </c:pt>
                <c:pt idx="4">
                  <c:v>53.466000000000001</c:v>
                </c:pt>
                <c:pt idx="5">
                  <c:v>62.927999999999997</c:v>
                </c:pt>
                <c:pt idx="6">
                  <c:v>67.736000000000004</c:v>
                </c:pt>
                <c:pt idx="7">
                  <c:v>72.147999999999996</c:v>
                </c:pt>
                <c:pt idx="8">
                  <c:v>76.206000000000003</c:v>
                </c:pt>
                <c:pt idx="9">
                  <c:v>79.484999999999999</c:v>
                </c:pt>
                <c:pt idx="10">
                  <c:v>82.356999999999999</c:v>
                </c:pt>
                <c:pt idx="11">
                  <c:v>84.951999999999998</c:v>
                </c:pt>
                <c:pt idx="12">
                  <c:v>87.355999999999995</c:v>
                </c:pt>
                <c:pt idx="13">
                  <c:v>89.626999999999995</c:v>
                </c:pt>
                <c:pt idx="14">
                  <c:v>91.367999999999995</c:v>
                </c:pt>
                <c:pt idx="15">
                  <c:v>92.75</c:v>
                </c:pt>
                <c:pt idx="16">
                  <c:v>93.986000000000004</c:v>
                </c:pt>
                <c:pt idx="17">
                  <c:v>95.010999999999996</c:v>
                </c:pt>
                <c:pt idx="18">
                  <c:v>95.781999999999996</c:v>
                </c:pt>
                <c:pt idx="19">
                  <c:v>96.341999999999999</c:v>
                </c:pt>
              </c:numCache>
            </c:numRef>
          </c:xVal>
          <c:yVal>
            <c:numRef>
              <c:f>santara!$H$3:$H$22</c:f>
              <c:numCache>
                <c:formatCode>General</c:formatCode>
                <c:ptCount val="20"/>
                <c:pt idx="0">
                  <c:v>81.203000000000003</c:v>
                </c:pt>
                <c:pt idx="1">
                  <c:v>82.337999999999994</c:v>
                </c:pt>
                <c:pt idx="2">
                  <c:v>79.602000000000004</c:v>
                </c:pt>
                <c:pt idx="3">
                  <c:v>76.238</c:v>
                </c:pt>
                <c:pt idx="4">
                  <c:v>68.888999999999996</c:v>
                </c:pt>
                <c:pt idx="5">
                  <c:v>64.525000000000006</c:v>
                </c:pt>
                <c:pt idx="6">
                  <c:v>58.518999999999998</c:v>
                </c:pt>
                <c:pt idx="7">
                  <c:v>55.112000000000002</c:v>
                </c:pt>
                <c:pt idx="8">
                  <c:v>50.124000000000002</c:v>
                </c:pt>
                <c:pt idx="9">
                  <c:v>50</c:v>
                </c:pt>
                <c:pt idx="10">
                  <c:v>46.762</c:v>
                </c:pt>
                <c:pt idx="11">
                  <c:v>44.664999999999999</c:v>
                </c:pt>
                <c:pt idx="12">
                  <c:v>38.366</c:v>
                </c:pt>
                <c:pt idx="13">
                  <c:v>34.08</c:v>
                </c:pt>
                <c:pt idx="14">
                  <c:v>6.2030000000000003</c:v>
                </c:pt>
                <c:pt idx="15">
                  <c:v>5.97</c:v>
                </c:pt>
                <c:pt idx="16">
                  <c:v>5.9409999999999998</c:v>
                </c:pt>
                <c:pt idx="17">
                  <c:v>6</c:v>
                </c:pt>
                <c:pt idx="18">
                  <c:v>2.4750000000000001</c:v>
                </c:pt>
                <c:pt idx="19">
                  <c:v>14.144</c:v>
                </c:pt>
              </c:numCache>
            </c:numRef>
          </c:yVal>
          <c:smooth val="0"/>
          <c:extLst>
            <c:ext xmlns:c16="http://schemas.microsoft.com/office/drawing/2014/chart" uri="{C3380CC4-5D6E-409C-BE32-E72D297353CC}">
              <c16:uniqueId val="{00000000-37FF-40D3-9FB9-4B9522B1C9F7}"/>
            </c:ext>
          </c:extLst>
        </c:ser>
        <c:ser>
          <c:idx val="1"/>
          <c:order val="1"/>
          <c:tx>
            <c:strRef>
              <c:f>santara!$F$1</c:f>
              <c:strCache>
                <c:ptCount val="1"/>
                <c:pt idx="0">
                  <c:v>Reference OA</c:v>
                </c:pt>
              </c:strCache>
            </c:strRef>
          </c:tx>
          <c:spPr>
            <a:ln w="25400" cap="rnd">
              <a:solidFill>
                <a:schemeClr val="accent2"/>
              </a:solidFill>
              <a:round/>
            </a:ln>
            <a:effectLst/>
          </c:spPr>
          <c:marker>
            <c:symbol val="none"/>
          </c:marker>
          <c:xVal>
            <c:numRef>
              <c:f>santara!$B$2:$B$23</c:f>
              <c:numCache>
                <c:formatCode>General</c:formatCode>
                <c:ptCount val="22"/>
                <c:pt idx="0">
                  <c:v>0</c:v>
                </c:pt>
                <c:pt idx="1">
                  <c:v>10.929</c:v>
                </c:pt>
                <c:pt idx="2">
                  <c:v>21.792999999999999</c:v>
                </c:pt>
                <c:pt idx="3">
                  <c:v>32.543999999999997</c:v>
                </c:pt>
                <c:pt idx="4">
                  <c:v>43.09</c:v>
                </c:pt>
                <c:pt idx="5">
                  <c:v>53.466000000000001</c:v>
                </c:pt>
                <c:pt idx="6">
                  <c:v>62.927999999999997</c:v>
                </c:pt>
                <c:pt idx="7">
                  <c:v>67.736000000000004</c:v>
                </c:pt>
                <c:pt idx="8">
                  <c:v>72.147999999999996</c:v>
                </c:pt>
                <c:pt idx="9">
                  <c:v>76.206000000000003</c:v>
                </c:pt>
                <c:pt idx="10">
                  <c:v>79.484999999999999</c:v>
                </c:pt>
                <c:pt idx="11">
                  <c:v>82.356999999999999</c:v>
                </c:pt>
                <c:pt idx="12">
                  <c:v>84.951999999999998</c:v>
                </c:pt>
                <c:pt idx="13">
                  <c:v>87.355999999999995</c:v>
                </c:pt>
                <c:pt idx="14">
                  <c:v>89.626999999999995</c:v>
                </c:pt>
                <c:pt idx="15">
                  <c:v>91.367999999999995</c:v>
                </c:pt>
                <c:pt idx="16">
                  <c:v>92.75</c:v>
                </c:pt>
                <c:pt idx="17">
                  <c:v>93.986000000000004</c:v>
                </c:pt>
                <c:pt idx="18">
                  <c:v>95.010999999999996</c:v>
                </c:pt>
                <c:pt idx="19">
                  <c:v>95.781999999999996</c:v>
                </c:pt>
                <c:pt idx="20">
                  <c:v>96.341999999999999</c:v>
                </c:pt>
                <c:pt idx="21">
                  <c:v>100</c:v>
                </c:pt>
              </c:numCache>
            </c:numRef>
          </c:xVal>
          <c:yVal>
            <c:numRef>
              <c:f>santara!$F$2:$F$23</c:f>
              <c:numCache>
                <c:formatCode>General</c:formatCode>
                <c:ptCount val="22"/>
                <c:pt idx="0">
                  <c:v>76.536585365853668</c:v>
                </c:pt>
                <c:pt idx="1">
                  <c:v>76.536585365853668</c:v>
                </c:pt>
                <c:pt idx="2">
                  <c:v>76.536585365853668</c:v>
                </c:pt>
                <c:pt idx="3">
                  <c:v>76.536585365853668</c:v>
                </c:pt>
                <c:pt idx="4">
                  <c:v>76.536585365853668</c:v>
                </c:pt>
                <c:pt idx="5">
                  <c:v>76.536585365853668</c:v>
                </c:pt>
                <c:pt idx="6">
                  <c:v>76.536585365853668</c:v>
                </c:pt>
                <c:pt idx="7">
                  <c:v>76.536585365853668</c:v>
                </c:pt>
                <c:pt idx="8">
                  <c:v>76.536585365853668</c:v>
                </c:pt>
                <c:pt idx="9">
                  <c:v>76.536585365853668</c:v>
                </c:pt>
                <c:pt idx="10">
                  <c:v>76.536585365853668</c:v>
                </c:pt>
                <c:pt idx="11">
                  <c:v>76.536585365853668</c:v>
                </c:pt>
                <c:pt idx="12">
                  <c:v>76.536585365853668</c:v>
                </c:pt>
                <c:pt idx="13">
                  <c:v>76.536585365853668</c:v>
                </c:pt>
                <c:pt idx="14">
                  <c:v>76.536585365853668</c:v>
                </c:pt>
                <c:pt idx="15">
                  <c:v>76.536585365853668</c:v>
                </c:pt>
                <c:pt idx="16">
                  <c:v>76.536585365853668</c:v>
                </c:pt>
                <c:pt idx="17">
                  <c:v>76.536585365853668</c:v>
                </c:pt>
                <c:pt idx="18">
                  <c:v>76.536585365853668</c:v>
                </c:pt>
                <c:pt idx="19">
                  <c:v>76.536585365853668</c:v>
                </c:pt>
                <c:pt idx="20">
                  <c:v>76.536585365853668</c:v>
                </c:pt>
                <c:pt idx="21">
                  <c:v>76.536585365853668</c:v>
                </c:pt>
              </c:numCache>
            </c:numRef>
          </c:yVal>
          <c:smooth val="0"/>
          <c:extLst>
            <c:ext xmlns:c16="http://schemas.microsoft.com/office/drawing/2014/chart" uri="{C3380CC4-5D6E-409C-BE32-E72D297353CC}">
              <c16:uniqueId val="{00000001-37FF-40D3-9FB9-4B9522B1C9F7}"/>
            </c:ext>
          </c:extLst>
        </c:ser>
        <c:dLbls>
          <c:showLegendKey val="0"/>
          <c:showVal val="0"/>
          <c:showCatName val="0"/>
          <c:showSerName val="0"/>
          <c:showPercent val="0"/>
          <c:showBubbleSize val="0"/>
        </c:dLbls>
        <c:axId val="746248752"/>
        <c:axId val="783336400"/>
      </c:scatterChart>
      <c:valAx>
        <c:axId val="746248752"/>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Pruning Percentage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36400"/>
        <c:crosses val="autoZero"/>
        <c:crossBetween val="midCat"/>
      </c:valAx>
      <c:valAx>
        <c:axId val="7833364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Top-1-OA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2487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979170</xdr:colOff>
      <xdr:row>49</xdr:row>
      <xdr:rowOff>74295</xdr:rowOff>
    </xdr:from>
    <xdr:to>
      <xdr:col>6</xdr:col>
      <xdr:colOff>868680</xdr:colOff>
      <xdr:row>68</xdr:row>
      <xdr:rowOff>59055</xdr:rowOff>
    </xdr:to>
    <xdr:graphicFrame macro="">
      <xdr:nvGraphicFramePr>
        <xdr:cNvPr id="2" name="Diagramm 1">
          <a:extLst>
            <a:ext uri="{FF2B5EF4-FFF2-40B4-BE49-F238E27FC236}">
              <a16:creationId xmlns:a16="http://schemas.microsoft.com/office/drawing/2014/main" id="{53130DF8-7F4E-48F4-93F0-D3C9E7757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520065</xdr:colOff>
      <xdr:row>2</xdr:row>
      <xdr:rowOff>87630</xdr:rowOff>
    </xdr:from>
    <xdr:to>
      <xdr:col>17</xdr:col>
      <xdr:colOff>259080</xdr:colOff>
      <xdr:row>21</xdr:row>
      <xdr:rowOff>62865</xdr:rowOff>
    </xdr:to>
    <xdr:graphicFrame macro="">
      <xdr:nvGraphicFramePr>
        <xdr:cNvPr id="2" name="Diagramm 1">
          <a:extLst>
            <a:ext uri="{FF2B5EF4-FFF2-40B4-BE49-F238E27FC236}">
              <a16:creationId xmlns:a16="http://schemas.microsoft.com/office/drawing/2014/main" id="{C1EF7063-5709-498E-AC47-A6494C665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257175</xdr:colOff>
      <xdr:row>3</xdr:row>
      <xdr:rowOff>161925</xdr:rowOff>
    </xdr:from>
    <xdr:to>
      <xdr:col>17</xdr:col>
      <xdr:colOff>781050</xdr:colOff>
      <xdr:row>22</xdr:row>
      <xdr:rowOff>133350</xdr:rowOff>
    </xdr:to>
    <xdr:graphicFrame macro="">
      <xdr:nvGraphicFramePr>
        <xdr:cNvPr id="2" name="Diagramm 1">
          <a:extLst>
            <a:ext uri="{FF2B5EF4-FFF2-40B4-BE49-F238E27FC236}">
              <a16:creationId xmlns:a16="http://schemas.microsoft.com/office/drawing/2014/main" id="{9A694F3F-D4DC-4BAC-8F63-9D491A571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377190</xdr:colOff>
      <xdr:row>2</xdr:row>
      <xdr:rowOff>24765</xdr:rowOff>
    </xdr:from>
    <xdr:to>
      <xdr:col>9</xdr:col>
      <xdr:colOff>666750</xdr:colOff>
      <xdr:row>21</xdr:row>
      <xdr:rowOff>0</xdr:rowOff>
    </xdr:to>
    <xdr:graphicFrame macro="">
      <xdr:nvGraphicFramePr>
        <xdr:cNvPr id="2" name="Diagramm 1">
          <a:extLst>
            <a:ext uri="{FF2B5EF4-FFF2-40B4-BE49-F238E27FC236}">
              <a16:creationId xmlns:a16="http://schemas.microsoft.com/office/drawing/2014/main" id="{546455F9-7E02-4011-98B3-2156CE65C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xdr:colOff>
      <xdr:row>17</xdr:row>
      <xdr:rowOff>59055</xdr:rowOff>
    </xdr:from>
    <xdr:to>
      <xdr:col>12</xdr:col>
      <xdr:colOff>655320</xdr:colOff>
      <xdr:row>31</xdr:row>
      <xdr:rowOff>129540</xdr:rowOff>
    </xdr:to>
    <xdr:graphicFrame macro="">
      <xdr:nvGraphicFramePr>
        <xdr:cNvPr id="3" name="Diagramm 2">
          <a:extLst>
            <a:ext uri="{FF2B5EF4-FFF2-40B4-BE49-F238E27FC236}">
              <a16:creationId xmlns:a16="http://schemas.microsoft.com/office/drawing/2014/main" id="{0E51E8AD-B009-4FD8-8FB2-6EBB3FCB1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438150</xdr:colOff>
      <xdr:row>8</xdr:row>
      <xdr:rowOff>47625</xdr:rowOff>
    </xdr:from>
    <xdr:to>
      <xdr:col>19</xdr:col>
      <xdr:colOff>628650</xdr:colOff>
      <xdr:row>27</xdr:row>
      <xdr:rowOff>28575</xdr:rowOff>
    </xdr:to>
    <xdr:graphicFrame macro="">
      <xdr:nvGraphicFramePr>
        <xdr:cNvPr id="2" name="Diagramm 1">
          <a:extLst>
            <a:ext uri="{FF2B5EF4-FFF2-40B4-BE49-F238E27FC236}">
              <a16:creationId xmlns:a16="http://schemas.microsoft.com/office/drawing/2014/main" id="{E2E95EED-13B1-4302-99C5-A87B23856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447F8-A513-4E2C-9E73-8A0861A84042}">
  <dimension ref="A1:C16"/>
  <sheetViews>
    <sheetView workbookViewId="0">
      <selection activeCell="C15" sqref="C15"/>
    </sheetView>
  </sheetViews>
  <sheetFormatPr baseColWidth="10" defaultRowHeight="14.4" x14ac:dyDescent="0.3"/>
  <sheetData>
    <row r="1" spans="1:3" x14ac:dyDescent="0.3">
      <c r="A1" t="s">
        <v>39</v>
      </c>
      <c r="B1">
        <v>65.790019989013672</v>
      </c>
      <c r="C1">
        <f t="shared" ref="C1:C15" si="0">B1*1000</f>
        <v>65790.019989013672</v>
      </c>
    </row>
    <row r="2" spans="1:3" x14ac:dyDescent="0.3">
      <c r="A2" t="s">
        <v>40</v>
      </c>
      <c r="B2">
        <v>0.66303634643554688</v>
      </c>
      <c r="C2">
        <f t="shared" si="0"/>
        <v>663.03634643554688</v>
      </c>
    </row>
    <row r="3" spans="1:3" x14ac:dyDescent="0.3">
      <c r="A3" t="s">
        <v>41</v>
      </c>
      <c r="B3">
        <v>1.8534355163574221</v>
      </c>
      <c r="C3">
        <f t="shared" si="0"/>
        <v>1853.4355163574221</v>
      </c>
    </row>
    <row r="4" spans="1:3" x14ac:dyDescent="0.3">
      <c r="A4" t="s">
        <v>42</v>
      </c>
      <c r="B4">
        <v>44.349102020263672</v>
      </c>
      <c r="C4">
        <f t="shared" si="0"/>
        <v>44349.102020263672</v>
      </c>
    </row>
    <row r="5" spans="1:3" x14ac:dyDescent="0.3">
      <c r="A5" t="s">
        <v>43</v>
      </c>
      <c r="B5">
        <v>0.74595260620117188</v>
      </c>
      <c r="C5">
        <f t="shared" si="0"/>
        <v>745.95260620117188</v>
      </c>
    </row>
    <row r="6" spans="1:3" x14ac:dyDescent="0.3">
      <c r="A6" t="s">
        <v>44</v>
      </c>
      <c r="B6">
        <v>0.30994796752929688</v>
      </c>
      <c r="C6">
        <f t="shared" si="0"/>
        <v>309.94796752929688</v>
      </c>
    </row>
    <row r="7" spans="1:3" x14ac:dyDescent="0.3">
      <c r="A7" t="s">
        <v>45</v>
      </c>
      <c r="B7">
        <v>3.1243095397949219</v>
      </c>
      <c r="C7">
        <f t="shared" si="0"/>
        <v>3124.3095397949219</v>
      </c>
    </row>
    <row r="8" spans="1:3" x14ac:dyDescent="0.3">
      <c r="A8" t="s">
        <v>46</v>
      </c>
      <c r="B8">
        <v>396.94929885864258</v>
      </c>
      <c r="C8">
        <f t="shared" si="0"/>
        <v>396949.29885864258</v>
      </c>
    </row>
    <row r="9" spans="1:3" x14ac:dyDescent="0.3">
      <c r="A9" t="s">
        <v>47</v>
      </c>
      <c r="B9">
        <v>14.89362716674805</v>
      </c>
      <c r="C9">
        <f t="shared" si="0"/>
        <v>14893.627166748051</v>
      </c>
    </row>
    <row r="10" spans="1:3" x14ac:dyDescent="0.3">
      <c r="A10" t="s">
        <v>48</v>
      </c>
      <c r="B10">
        <v>18.5710563659668</v>
      </c>
      <c r="C10">
        <f t="shared" si="0"/>
        <v>18571.056365966801</v>
      </c>
    </row>
    <row r="11" spans="1:3" x14ac:dyDescent="0.3">
      <c r="A11" t="s">
        <v>49</v>
      </c>
      <c r="B11">
        <v>0.2101936340332031</v>
      </c>
      <c r="C11">
        <f t="shared" si="0"/>
        <v>210.1936340332031</v>
      </c>
    </row>
    <row r="12" spans="1:3" x14ac:dyDescent="0.3">
      <c r="A12" t="s">
        <v>50</v>
      </c>
      <c r="B12">
        <v>0.99900436401367188</v>
      </c>
      <c r="C12">
        <f t="shared" si="0"/>
        <v>999.00436401367188</v>
      </c>
    </row>
    <row r="13" spans="1:3" x14ac:dyDescent="0.3">
      <c r="A13" s="4" t="s">
        <v>51</v>
      </c>
      <c r="B13" s="4"/>
      <c r="C13">
        <f t="shared" si="0"/>
        <v>0</v>
      </c>
    </row>
    <row r="14" spans="1:3" x14ac:dyDescent="0.3">
      <c r="A14" t="s">
        <v>52</v>
      </c>
      <c r="B14">
        <v>10.438808441162109</v>
      </c>
      <c r="C14">
        <f t="shared" si="0"/>
        <v>10438.808441162109</v>
      </c>
    </row>
    <row r="15" spans="1:3" x14ac:dyDescent="0.3">
      <c r="A15" t="s">
        <v>53</v>
      </c>
      <c r="B15">
        <v>4.5583763122558594</v>
      </c>
      <c r="C15">
        <f t="shared" si="0"/>
        <v>4558.3763122558594</v>
      </c>
    </row>
    <row r="16" spans="1:3" x14ac:dyDescent="0.3">
      <c r="B16" t="s">
        <v>61</v>
      </c>
      <c r="C16" t="s">
        <v>62</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3"/>
  <sheetViews>
    <sheetView workbookViewId="0">
      <selection activeCell="A31" sqref="A31"/>
    </sheetView>
  </sheetViews>
  <sheetFormatPr baseColWidth="10" defaultColWidth="8.88671875" defaultRowHeight="14.4" x14ac:dyDescent="0.3"/>
  <cols>
    <col min="1" max="1" width="24.88671875" customWidth="1"/>
    <col min="2" max="4" width="22" customWidth="1"/>
    <col min="5" max="5" width="17.88671875" bestFit="1" customWidth="1"/>
    <col min="6" max="8" width="17.88671875" customWidth="1"/>
    <col min="9" max="9" width="17.21875" customWidth="1"/>
    <col min="10" max="10" width="14.77734375" customWidth="1"/>
    <col min="11" max="11" width="33.33203125" customWidth="1"/>
  </cols>
  <sheetData>
    <row r="1" spans="1:1" x14ac:dyDescent="0.3">
      <c r="A1" t="s">
        <v>0</v>
      </c>
    </row>
    <row r="3" spans="1:1" x14ac:dyDescent="0.3">
      <c r="A3" t="s">
        <v>1</v>
      </c>
    </row>
    <row r="4" spans="1:1" x14ac:dyDescent="0.3">
      <c r="A4" t="s">
        <v>2</v>
      </c>
    </row>
    <row r="5" spans="1:1" x14ac:dyDescent="0.3">
      <c r="A5" t="s">
        <v>3</v>
      </c>
    </row>
    <row r="6" spans="1:1" x14ac:dyDescent="0.3">
      <c r="A6" t="s">
        <v>4</v>
      </c>
    </row>
    <row r="7" spans="1:1" x14ac:dyDescent="0.3">
      <c r="A7" t="s">
        <v>5</v>
      </c>
    </row>
    <row r="8" spans="1:1" x14ac:dyDescent="0.3">
      <c r="A8" t="s">
        <v>6</v>
      </c>
    </row>
    <row r="9" spans="1:1" x14ac:dyDescent="0.3">
      <c r="A9" t="s">
        <v>7</v>
      </c>
    </row>
    <row r="10" spans="1:1" x14ac:dyDescent="0.3">
      <c r="A10" t="s">
        <v>8</v>
      </c>
    </row>
    <row r="11" spans="1:1" x14ac:dyDescent="0.3">
      <c r="A11" t="s">
        <v>9</v>
      </c>
    </row>
    <row r="12" spans="1:1" x14ac:dyDescent="0.3">
      <c r="A12" t="s">
        <v>10</v>
      </c>
    </row>
    <row r="14" spans="1:1" x14ac:dyDescent="0.3">
      <c r="A14" t="s">
        <v>19</v>
      </c>
    </row>
    <row r="15" spans="1:1" x14ac:dyDescent="0.3">
      <c r="A15" t="s">
        <v>11</v>
      </c>
    </row>
    <row r="16" spans="1:1" x14ac:dyDescent="0.3">
      <c r="A16" t="s">
        <v>12</v>
      </c>
    </row>
    <row r="17" spans="1:10" x14ac:dyDescent="0.3">
      <c r="A17" t="s">
        <v>13</v>
      </c>
    </row>
    <row r="19" spans="1:10" x14ac:dyDescent="0.3">
      <c r="A19" t="s">
        <v>14</v>
      </c>
    </row>
    <row r="20" spans="1:10" x14ac:dyDescent="0.3">
      <c r="A20" t="s">
        <v>23</v>
      </c>
    </row>
    <row r="21" spans="1:10" x14ac:dyDescent="0.3">
      <c r="A21" t="s">
        <v>15</v>
      </c>
    </row>
    <row r="22" spans="1:10" x14ac:dyDescent="0.3">
      <c r="B22" t="s">
        <v>16</v>
      </c>
    </row>
    <row r="23" spans="1:10" x14ac:dyDescent="0.3">
      <c r="B23" t="s">
        <v>18</v>
      </c>
    </row>
    <row r="24" spans="1:10" x14ac:dyDescent="0.3">
      <c r="B24" t="s">
        <v>17</v>
      </c>
    </row>
    <row r="26" spans="1:10" x14ac:dyDescent="0.3">
      <c r="A26" t="s">
        <v>27</v>
      </c>
    </row>
    <row r="27" spans="1:10" x14ac:dyDescent="0.3">
      <c r="A27" s="1" t="s">
        <v>31</v>
      </c>
    </row>
    <row r="28" spans="1:10" x14ac:dyDescent="0.3">
      <c r="A28" t="s">
        <v>28</v>
      </c>
    </row>
    <row r="29" spans="1:10" x14ac:dyDescent="0.3">
      <c r="A29" t="s">
        <v>30</v>
      </c>
    </row>
    <row r="30" spans="1:10" x14ac:dyDescent="0.3">
      <c r="A30" t="s">
        <v>32</v>
      </c>
    </row>
    <row r="31" spans="1:10" x14ac:dyDescent="0.3">
      <c r="A31" s="1" t="s">
        <v>22</v>
      </c>
      <c r="B31" t="s">
        <v>20</v>
      </c>
      <c r="C31" t="s">
        <v>59</v>
      </c>
      <c r="D31" t="s">
        <v>58</v>
      </c>
      <c r="E31" t="s">
        <v>25</v>
      </c>
      <c r="F31" t="s">
        <v>55</v>
      </c>
      <c r="G31" t="s">
        <v>56</v>
      </c>
      <c r="H31" t="s">
        <v>63</v>
      </c>
      <c r="I31" t="s">
        <v>26</v>
      </c>
      <c r="J31" t="s">
        <v>54</v>
      </c>
    </row>
    <row r="32" spans="1:10" x14ac:dyDescent="0.3">
      <c r="A32" s="1"/>
      <c r="B32">
        <v>0</v>
      </c>
      <c r="F32">
        <v>94.8130081300813</v>
      </c>
      <c r="G32">
        <v>0.42666810429562929</v>
      </c>
    </row>
    <row r="33" spans="1:23" x14ac:dyDescent="0.3">
      <c r="A33">
        <v>0.1</v>
      </c>
      <c r="B33">
        <v>7.835</v>
      </c>
      <c r="F33">
        <v>94.8130081300813</v>
      </c>
      <c r="G33">
        <v>0.42666810429562929</v>
      </c>
      <c r="H33">
        <v>99.227000000000004</v>
      </c>
      <c r="I33">
        <v>0.14266300000000001</v>
      </c>
      <c r="J33">
        <f>(100-B33)*modelsizes!$B$15/100</f>
        <v>4.2012275281906133</v>
      </c>
    </row>
    <row r="34" spans="1:23" x14ac:dyDescent="0.3">
      <c r="A34" s="1">
        <v>0.2</v>
      </c>
      <c r="B34">
        <v>15.708</v>
      </c>
      <c r="F34">
        <v>94.8130081300813</v>
      </c>
      <c r="G34">
        <v>0.42666810429562929</v>
      </c>
      <c r="H34">
        <v>99.891000000000005</v>
      </c>
      <c r="I34">
        <v>0.13214424999999999</v>
      </c>
      <c r="J34">
        <f>(100-B34)*modelsizes!$B$15/100</f>
        <v>3.8423465611267091</v>
      </c>
    </row>
    <row r="35" spans="1:23" x14ac:dyDescent="0.3">
      <c r="A35">
        <v>0.3</v>
      </c>
      <c r="B35">
        <v>23.532</v>
      </c>
      <c r="F35">
        <v>94.8130081300813</v>
      </c>
      <c r="G35">
        <v>0.42666810429562929</v>
      </c>
      <c r="H35">
        <v>97.674000000000007</v>
      </c>
      <c r="I35">
        <v>0.26395943999999999</v>
      </c>
      <c r="J35">
        <f>(100-B35)*modelsizes!$B$15/100</f>
        <v>3.4856991984558108</v>
      </c>
    </row>
    <row r="36" spans="1:23" x14ac:dyDescent="0.3">
      <c r="A36" s="1">
        <v>0.4</v>
      </c>
      <c r="B36">
        <v>31.331</v>
      </c>
      <c r="F36">
        <v>94.8130081300813</v>
      </c>
      <c r="G36">
        <v>0.42666810429562929</v>
      </c>
      <c r="H36">
        <v>99.882000000000005</v>
      </c>
      <c r="I36">
        <v>0.11566234</v>
      </c>
      <c r="J36">
        <f>(100-B36)*modelsizes!$B$15/100</f>
        <v>3.1301914298629758</v>
      </c>
    </row>
    <row r="37" spans="1:23" x14ac:dyDescent="0.3">
      <c r="A37">
        <v>0.5</v>
      </c>
      <c r="B37">
        <v>39.143000000000001</v>
      </c>
      <c r="F37">
        <v>94.8130081300813</v>
      </c>
      <c r="G37">
        <v>0.42666810429562929</v>
      </c>
      <c r="H37">
        <v>96.683999999999997</v>
      </c>
      <c r="I37">
        <v>0.26148482340000001</v>
      </c>
      <c r="J37">
        <f>(100-B37)*modelsizes!$B$15/100</f>
        <v>2.7740910723495484</v>
      </c>
    </row>
    <row r="38" spans="1:23" x14ac:dyDescent="0.3">
      <c r="A38" s="1">
        <v>0.6</v>
      </c>
      <c r="B38">
        <v>46.893999999999998</v>
      </c>
      <c r="F38">
        <v>94.8130081300813</v>
      </c>
      <c r="G38">
        <v>0.42666810429562929</v>
      </c>
      <c r="H38">
        <v>88.747</v>
      </c>
      <c r="I38">
        <v>1.4769154468000001</v>
      </c>
      <c r="J38">
        <f>(100-B38)*modelsizes!$B$15/100</f>
        <v>2.4207713243865969</v>
      </c>
    </row>
    <row r="39" spans="1:23" x14ac:dyDescent="0.3">
      <c r="A39">
        <v>0.7</v>
      </c>
      <c r="B39">
        <v>54.619</v>
      </c>
      <c r="F39">
        <v>94.8130081300813</v>
      </c>
      <c r="G39">
        <v>0.42666810429562929</v>
      </c>
      <c r="H39">
        <v>71.716999999999999</v>
      </c>
      <c r="I39">
        <v>1.6595494777504001</v>
      </c>
      <c r="J39">
        <f>(100-B39)*modelsizes!$B$15/100</f>
        <v>2.0686367542648316</v>
      </c>
    </row>
    <row r="40" spans="1:23" x14ac:dyDescent="0.3">
      <c r="A40" s="1">
        <v>0.8</v>
      </c>
      <c r="B40">
        <v>62.298999999999999</v>
      </c>
      <c r="F40">
        <v>94.8130081300813</v>
      </c>
      <c r="G40">
        <v>0.42666810429562929</v>
      </c>
      <c r="H40">
        <v>56.061</v>
      </c>
      <c r="I40">
        <v>1.9175533469079999</v>
      </c>
      <c r="J40">
        <f>(100-B40)*modelsizes!$B$15/100</f>
        <v>1.7185534534835816</v>
      </c>
    </row>
    <row r="41" spans="1:23" x14ac:dyDescent="0.3">
      <c r="A41">
        <v>0.9</v>
      </c>
      <c r="B41">
        <v>69.921999999999997</v>
      </c>
      <c r="F41">
        <v>94.8130081300813</v>
      </c>
      <c r="G41">
        <v>0.42666810429562929</v>
      </c>
      <c r="H41">
        <v>43.377000000000002</v>
      </c>
      <c r="I41">
        <v>3.0773345440000002</v>
      </c>
      <c r="J41">
        <f>(100-B41)*modelsizes!$B$15/100</f>
        <v>1.3710684272003175</v>
      </c>
    </row>
    <row r="42" spans="1:23" x14ac:dyDescent="0.3">
      <c r="A42">
        <v>1</v>
      </c>
      <c r="B42">
        <v>77.364000000000004</v>
      </c>
      <c r="F42">
        <v>94.8130081300813</v>
      </c>
      <c r="G42">
        <v>0.42666810429562929</v>
      </c>
      <c r="H42">
        <v>29.155999999999999</v>
      </c>
      <c r="I42">
        <v>5.6928854299999996</v>
      </c>
      <c r="J42">
        <f>(100-B42)*modelsizes!$B$15/100</f>
        <v>1.0318340620422362</v>
      </c>
    </row>
    <row r="43" spans="1:23" x14ac:dyDescent="0.3">
      <c r="A43">
        <v>1.1000000000000001</v>
      </c>
      <c r="B43">
        <v>83.546999999999997</v>
      </c>
      <c r="F43">
        <v>94.8130081300813</v>
      </c>
      <c r="G43">
        <v>0.42666810429562929</v>
      </c>
      <c r="H43">
        <v>27.847999999999999</v>
      </c>
      <c r="I43">
        <v>4.6838844999999996</v>
      </c>
      <c r="J43">
        <f>(100-B43)*modelsizes!$B$15/100</f>
        <v>0.74998965465545664</v>
      </c>
    </row>
    <row r="44" spans="1:23" x14ac:dyDescent="0.3">
      <c r="A44">
        <v>1.2</v>
      </c>
      <c r="B44">
        <v>88.954999999999998</v>
      </c>
      <c r="F44">
        <v>94.8130081300813</v>
      </c>
      <c r="G44">
        <v>0.42666810429562929</v>
      </c>
      <c r="H44">
        <v>15.244999999999999</v>
      </c>
      <c r="I44">
        <v>6.6888272740000003</v>
      </c>
      <c r="J44">
        <f>(100-B44)*modelsizes!$B$15/100</f>
        <v>0.50347266368865973</v>
      </c>
    </row>
    <row r="45" spans="1:23" x14ac:dyDescent="0.3">
      <c r="A45">
        <v>1.3</v>
      </c>
      <c r="B45">
        <v>91.721999999999994</v>
      </c>
      <c r="F45">
        <v>94.8130081300813</v>
      </c>
      <c r="G45">
        <v>0.42666810429562929</v>
      </c>
      <c r="H45">
        <v>16.405999999999999</v>
      </c>
      <c r="I45">
        <v>3.6274717582</v>
      </c>
      <c r="J45">
        <f>(100-B45)*modelsizes!$B$15/100</f>
        <v>0.37734239112854029</v>
      </c>
      <c r="S45" t="s">
        <v>24</v>
      </c>
    </row>
    <row r="46" spans="1:23" x14ac:dyDescent="0.3">
      <c r="A46">
        <v>1.4</v>
      </c>
      <c r="B46">
        <v>93.557000000000002</v>
      </c>
      <c r="F46">
        <v>94.8130081300813</v>
      </c>
      <c r="G46">
        <v>0.42666810429562929</v>
      </c>
      <c r="H46">
        <v>13.776</v>
      </c>
      <c r="I46">
        <v>3.6998182329999998</v>
      </c>
      <c r="J46">
        <f>(100-B46)*modelsizes!$B$15/100</f>
        <v>0.29369618579864493</v>
      </c>
      <c r="S46" t="s">
        <v>21</v>
      </c>
    </row>
    <row r="47" spans="1:23" x14ac:dyDescent="0.3">
      <c r="A47">
        <v>1.5</v>
      </c>
      <c r="B47">
        <v>94.296999999999997</v>
      </c>
      <c r="F47">
        <v>94.8130081300813</v>
      </c>
      <c r="G47">
        <v>0.42666810429562929</v>
      </c>
      <c r="H47">
        <v>13.021000000000001</v>
      </c>
      <c r="I47">
        <v>3.8622941100000001</v>
      </c>
      <c r="J47">
        <f>(100-B47)*modelsizes!$B$15/100</f>
        <v>0.25996420108795176</v>
      </c>
      <c r="S47">
        <v>1</v>
      </c>
      <c r="T47">
        <v>2</v>
      </c>
      <c r="U47">
        <v>3</v>
      </c>
      <c r="V47">
        <v>4</v>
      </c>
      <c r="W47">
        <v>5</v>
      </c>
    </row>
    <row r="48" spans="1:23" x14ac:dyDescent="0.3">
      <c r="A48">
        <v>1.6</v>
      </c>
      <c r="B48">
        <v>94.808999999999997</v>
      </c>
      <c r="F48">
        <v>94.8130081300813</v>
      </c>
      <c r="G48">
        <v>0.42666810429562929</v>
      </c>
      <c r="H48">
        <v>10.997</v>
      </c>
      <c r="I48">
        <v>4.7828839439999999</v>
      </c>
      <c r="J48">
        <f>(100-B48)*modelsizes!$B$15/100</f>
        <v>0.23662531436920176</v>
      </c>
    </row>
    <row r="49" spans="1:10" x14ac:dyDescent="0.3">
      <c r="A49">
        <v>1.7</v>
      </c>
      <c r="B49">
        <v>95.278999999999996</v>
      </c>
      <c r="F49">
        <v>94.8130081300813</v>
      </c>
      <c r="G49">
        <v>0.42666810429562929</v>
      </c>
      <c r="H49">
        <v>8.6080000000000005</v>
      </c>
      <c r="I49">
        <v>5.6822910101000002</v>
      </c>
      <c r="J49">
        <f>(100-B49)*modelsizes!$B$15/100</f>
        <v>0.21520094570159931</v>
      </c>
    </row>
    <row r="50" spans="1:10" x14ac:dyDescent="0.3">
      <c r="A50">
        <v>1.8</v>
      </c>
      <c r="B50">
        <v>95.706000000000003</v>
      </c>
      <c r="F50">
        <v>94.8130081300813</v>
      </c>
      <c r="G50">
        <v>0.42666810429562929</v>
      </c>
      <c r="H50">
        <v>9.1140000000000008</v>
      </c>
      <c r="I50">
        <v>4.2968671104</v>
      </c>
      <c r="J50">
        <f>(100-B50)*modelsizes!$B$15/100</f>
        <v>0.19573667884826648</v>
      </c>
    </row>
    <row r="51" spans="1:10" x14ac:dyDescent="0.3">
      <c r="A51">
        <v>1.9</v>
      </c>
      <c r="B51">
        <v>96.087999999999994</v>
      </c>
      <c r="F51">
        <v>94.8130081300813</v>
      </c>
      <c r="G51">
        <v>0.42666810429562929</v>
      </c>
      <c r="H51">
        <v>2.3199999999999998</v>
      </c>
      <c r="I51">
        <v>4.5593868219999996</v>
      </c>
      <c r="J51">
        <f>(100-B51)*modelsizes!$B$15/100</f>
        <v>0.17832368133544951</v>
      </c>
    </row>
    <row r="52" spans="1:10" x14ac:dyDescent="0.3">
      <c r="A52">
        <v>2</v>
      </c>
      <c r="B52">
        <v>96.438999999999993</v>
      </c>
      <c r="F52">
        <v>94.8130081300813</v>
      </c>
      <c r="G52">
        <v>0.42666810429562929</v>
      </c>
      <c r="H52">
        <v>0.76500000000000001</v>
      </c>
      <c r="I52">
        <v>3.8929299698330002</v>
      </c>
      <c r="J52">
        <f>(100-B52)*modelsizes!$B$15/100</f>
        <v>0.16232378047943147</v>
      </c>
    </row>
    <row r="53" spans="1:10" x14ac:dyDescent="0.3">
      <c r="B53">
        <v>100</v>
      </c>
      <c r="F53">
        <v>94.8130081300813</v>
      </c>
      <c r="G53">
        <v>0.42666810429562929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B97E6-9412-441A-AF43-F520B3B9D48E}">
  <dimension ref="A1:V40"/>
  <sheetViews>
    <sheetView topLeftCell="F1" workbookViewId="0">
      <selection activeCell="J2" sqref="J2"/>
    </sheetView>
  </sheetViews>
  <sheetFormatPr baseColWidth="10" defaultRowHeight="14.4" x14ac:dyDescent="0.3"/>
  <sheetData>
    <row r="1" spans="1:22" x14ac:dyDescent="0.3">
      <c r="A1" s="1" t="s">
        <v>22</v>
      </c>
      <c r="B1" t="s">
        <v>20</v>
      </c>
      <c r="C1" t="s">
        <v>60</v>
      </c>
      <c r="D1" t="s">
        <v>25</v>
      </c>
      <c r="E1" t="s">
        <v>59</v>
      </c>
      <c r="F1" t="s">
        <v>58</v>
      </c>
      <c r="G1" t="s">
        <v>25</v>
      </c>
      <c r="H1" t="s">
        <v>55</v>
      </c>
      <c r="I1" t="s">
        <v>56</v>
      </c>
      <c r="J1" t="s">
        <v>63</v>
      </c>
      <c r="K1" t="s">
        <v>26</v>
      </c>
      <c r="L1" t="s">
        <v>54</v>
      </c>
      <c r="P1" t="s">
        <v>35</v>
      </c>
      <c r="Q1" t="s">
        <v>36</v>
      </c>
      <c r="R1" t="s">
        <v>20</v>
      </c>
      <c r="S1" t="s">
        <v>25</v>
      </c>
      <c r="T1" t="s">
        <v>57</v>
      </c>
      <c r="U1" t="s">
        <v>26</v>
      </c>
      <c r="V1" t="s">
        <v>29</v>
      </c>
    </row>
    <row r="2" spans="1:22" x14ac:dyDescent="0.3">
      <c r="A2" s="1"/>
      <c r="B2">
        <v>0</v>
      </c>
      <c r="H2">
        <v>94.552845528455279</v>
      </c>
      <c r="I2">
        <v>1.6313035612939615</v>
      </c>
    </row>
    <row r="3" spans="1:22" x14ac:dyDescent="0.3">
      <c r="A3" s="1">
        <v>1E-4</v>
      </c>
      <c r="B3" s="5">
        <v>18.157</v>
      </c>
      <c r="C3" s="5"/>
      <c r="D3" s="5"/>
      <c r="E3" s="5"/>
      <c r="F3" s="5"/>
      <c r="G3" s="5"/>
      <c r="H3">
        <v>94.552845528455279</v>
      </c>
      <c r="I3">
        <v>1.6313035612939615</v>
      </c>
      <c r="J3" s="5">
        <v>99.245999999999995</v>
      </c>
      <c r="K3" s="5">
        <v>0.19749727</v>
      </c>
      <c r="L3">
        <f>(100-B3)*modelsizes!$B$7/100</f>
        <v>2.5570286566543583</v>
      </c>
      <c r="Q3" s="3"/>
    </row>
    <row r="4" spans="1:22" x14ac:dyDescent="0.3">
      <c r="A4" s="1">
        <v>5.0000000000000001E-4</v>
      </c>
      <c r="B4" s="5">
        <v>20.32</v>
      </c>
      <c r="C4" s="5"/>
      <c r="D4" s="5"/>
      <c r="E4" s="5"/>
      <c r="F4" s="5"/>
      <c r="G4" s="5"/>
      <c r="H4">
        <v>94.552845528455279</v>
      </c>
      <c r="I4">
        <v>1.6313035612939615</v>
      </c>
      <c r="J4" s="5">
        <v>99.495000000000005</v>
      </c>
      <c r="K4" s="5">
        <v>0.21877632999999999</v>
      </c>
      <c r="L4">
        <f>(100-B4)*modelsizes!$B$7/100</f>
        <v>2.4894498413085939</v>
      </c>
      <c r="Q4" s="3"/>
    </row>
    <row r="5" spans="1:22" x14ac:dyDescent="0.3">
      <c r="A5" s="1">
        <v>1E-3</v>
      </c>
      <c r="B5" s="5">
        <v>21.704000000000001</v>
      </c>
      <c r="C5" s="5"/>
      <c r="D5" s="5"/>
      <c r="E5" s="5"/>
      <c r="F5" s="5"/>
      <c r="G5" s="5"/>
      <c r="H5">
        <v>94.552845528455279</v>
      </c>
      <c r="I5">
        <v>1.6313035612939615</v>
      </c>
      <c r="J5" s="5">
        <v>98.977000000000004</v>
      </c>
      <c r="K5" s="5">
        <v>0.81377500000000003</v>
      </c>
      <c r="L5">
        <f>(100-B5)*modelsizes!$B$7/100</f>
        <v>2.4462093972778316</v>
      </c>
      <c r="P5">
        <v>0.05</v>
      </c>
      <c r="Q5" s="3">
        <v>9.9999999999999995E-7</v>
      </c>
      <c r="R5" s="5">
        <v>15.888</v>
      </c>
      <c r="T5" s="5">
        <v>99.245999999999995</v>
      </c>
      <c r="V5">
        <f>(100-R5)*modelsizes!$B$7/100</f>
        <v>2.6279192401123042</v>
      </c>
    </row>
    <row r="6" spans="1:22" x14ac:dyDescent="0.3">
      <c r="A6" s="1">
        <v>5.0000000000000001E-3</v>
      </c>
      <c r="B6" s="5">
        <v>26.302</v>
      </c>
      <c r="C6" s="5"/>
      <c r="D6" s="5"/>
      <c r="E6" s="5"/>
      <c r="F6" s="5"/>
      <c r="G6" s="5"/>
      <c r="H6">
        <v>94.552845528455279</v>
      </c>
      <c r="I6">
        <v>1.6313035612939615</v>
      </c>
      <c r="J6" s="5">
        <v>99.501000000000005</v>
      </c>
      <c r="K6" s="5">
        <v>0.65227299999999999</v>
      </c>
      <c r="L6">
        <f>(100-B6)*modelsizes!$B$7/100</f>
        <v>2.3025536446380617</v>
      </c>
      <c r="P6">
        <v>0.05</v>
      </c>
      <c r="Q6" s="3">
        <v>1.9999999999999999E-6</v>
      </c>
      <c r="R6" s="5">
        <v>16.2</v>
      </c>
      <c r="T6" s="5">
        <v>99.227000000000004</v>
      </c>
      <c r="V6">
        <f>(100-R6)*modelsizes!$B$7/100</f>
        <v>2.6181713943481446</v>
      </c>
    </row>
    <row r="7" spans="1:22" x14ac:dyDescent="0.3">
      <c r="A7" s="1">
        <v>6.0000000000000001E-3</v>
      </c>
      <c r="B7" s="5">
        <v>27.042999999999999</v>
      </c>
      <c r="C7" s="5"/>
      <c r="D7" s="5"/>
      <c r="E7" s="5"/>
      <c r="F7" s="5"/>
      <c r="G7" s="5"/>
      <c r="H7">
        <v>94.552845528455279</v>
      </c>
      <c r="I7">
        <v>1.6313035612939615</v>
      </c>
      <c r="J7" s="5">
        <v>98.721000000000004</v>
      </c>
      <c r="K7" s="5">
        <v>0.53442000000000001</v>
      </c>
      <c r="L7">
        <f>(100-B7)*modelsizes!$B$7/100</f>
        <v>2.2794025109481812</v>
      </c>
      <c r="P7">
        <v>0.05</v>
      </c>
      <c r="Q7" s="3">
        <v>3.0000000000000001E-6</v>
      </c>
      <c r="R7" s="5">
        <v>16.388000000000002</v>
      </c>
      <c r="T7" s="5">
        <v>98.724000000000004</v>
      </c>
      <c r="V7">
        <f>(100-R7)*modelsizes!$B$7/100</f>
        <v>2.6122976924133297</v>
      </c>
    </row>
    <row r="8" spans="1:22" x14ac:dyDescent="0.3">
      <c r="A8" s="1">
        <v>7.0000000000000001E-3</v>
      </c>
      <c r="B8" s="5">
        <v>27.699000000000002</v>
      </c>
      <c r="C8" s="5"/>
      <c r="D8" s="5"/>
      <c r="E8" s="5"/>
      <c r="F8" s="5"/>
      <c r="G8" s="5"/>
      <c r="H8">
        <v>94.552845528455279</v>
      </c>
      <c r="I8">
        <v>1.6313035612939615</v>
      </c>
      <c r="J8" s="5">
        <v>99.745999999999995</v>
      </c>
      <c r="K8">
        <v>0.25061957792801426</v>
      </c>
      <c r="L8">
        <f>(100-B8)*modelsizes!$B$7/100</f>
        <v>2.2589070403671268</v>
      </c>
      <c r="P8">
        <v>0.05</v>
      </c>
      <c r="Q8" s="3">
        <v>3.9999999999999998E-6</v>
      </c>
      <c r="R8" s="5">
        <v>16.527999999999999</v>
      </c>
      <c r="T8" s="5">
        <v>98.995000000000005</v>
      </c>
      <c r="V8">
        <f>(100-R8)*modelsizes!$B$7/100</f>
        <v>2.6079236590576174</v>
      </c>
    </row>
    <row r="9" spans="1:22" x14ac:dyDescent="0.3">
      <c r="A9" s="1">
        <v>8.0000000000000002E-3</v>
      </c>
      <c r="B9" s="5">
        <v>28.31</v>
      </c>
      <c r="C9" s="5"/>
      <c r="D9" s="5"/>
      <c r="E9" s="5"/>
      <c r="F9" s="5"/>
      <c r="G9" s="5"/>
      <c r="H9">
        <v>94.552845528455279</v>
      </c>
      <c r="I9">
        <v>1.6313035612939615</v>
      </c>
      <c r="J9" s="5">
        <v>98.489000000000004</v>
      </c>
      <c r="K9">
        <v>0.27585759172817004</v>
      </c>
      <c r="L9">
        <f>(100-B9)*modelsizes!$B$7/100</f>
        <v>2.2398175090789794</v>
      </c>
      <c r="P9">
        <v>0.05</v>
      </c>
      <c r="Q9" s="3">
        <v>5.0000000000000004E-6</v>
      </c>
      <c r="R9" s="5">
        <v>16.643999999999998</v>
      </c>
      <c r="T9" s="5">
        <v>99.494</v>
      </c>
      <c r="V9">
        <f>(100-R9)*modelsizes!$B$7/100</f>
        <v>2.6042994599914548</v>
      </c>
    </row>
    <row r="10" spans="1:22" x14ac:dyDescent="0.3">
      <c r="A10" s="1">
        <v>8.9999999999999993E-3</v>
      </c>
      <c r="B10" s="5">
        <v>28.888000000000002</v>
      </c>
      <c r="C10" s="5"/>
      <c r="D10" s="5"/>
      <c r="E10" s="5"/>
      <c r="F10" s="5"/>
      <c r="G10" s="5"/>
      <c r="H10">
        <v>94.552845528455279</v>
      </c>
      <c r="I10">
        <v>1.6313035612939615</v>
      </c>
      <c r="J10" s="5">
        <v>99.495999999999995</v>
      </c>
      <c r="K10">
        <v>0.63880456882433323</v>
      </c>
      <c r="L10">
        <f>(100-B10)*modelsizes!$B$7/100</f>
        <v>2.2217589999389649</v>
      </c>
      <c r="P10">
        <v>0.05</v>
      </c>
      <c r="Q10" s="3">
        <v>6.0000000000000002E-6</v>
      </c>
      <c r="R10" s="5">
        <v>16.751999999999999</v>
      </c>
      <c r="T10" s="5">
        <v>99.230999999999995</v>
      </c>
      <c r="V10">
        <f>(100-R10)*modelsizes!$B$7/100</f>
        <v>2.6009252056884766</v>
      </c>
    </row>
    <row r="11" spans="1:22" x14ac:dyDescent="0.3">
      <c r="A11" s="1">
        <v>0.01</v>
      </c>
      <c r="B11" s="5">
        <v>29.42</v>
      </c>
      <c r="C11" s="5"/>
      <c r="D11" s="5"/>
      <c r="E11" s="5"/>
      <c r="F11" s="5"/>
      <c r="G11" s="5"/>
      <c r="H11">
        <v>94.552845528455279</v>
      </c>
      <c r="I11">
        <v>1.6313035612939615</v>
      </c>
      <c r="J11" s="5">
        <v>99.748000000000005</v>
      </c>
      <c r="K11">
        <v>0.42984699725679421</v>
      </c>
      <c r="L11">
        <f>(100-B11)*modelsizes!$B$7/100</f>
        <v>2.2051376731872558</v>
      </c>
      <c r="P11">
        <v>0.05</v>
      </c>
      <c r="Q11" s="3">
        <v>6.9999999999999999E-6</v>
      </c>
      <c r="R11" s="5">
        <v>16.84</v>
      </c>
      <c r="T11" s="5">
        <v>99.245999999999995</v>
      </c>
      <c r="V11">
        <f>(100-R11)*modelsizes!$B$7/100</f>
        <v>2.5981758132934569</v>
      </c>
    </row>
    <row r="12" spans="1:22" x14ac:dyDescent="0.3">
      <c r="A12" s="1">
        <v>0.02</v>
      </c>
      <c r="B12" s="5">
        <v>33.500999999999998</v>
      </c>
      <c r="C12" s="5"/>
      <c r="D12" s="5"/>
      <c r="E12" s="5"/>
      <c r="F12" s="5"/>
      <c r="G12" s="5"/>
      <c r="H12">
        <v>94.552845528455279</v>
      </c>
      <c r="I12">
        <v>1.6313035612939615</v>
      </c>
      <c r="J12" s="5">
        <v>99.248000000000005</v>
      </c>
      <c r="K12">
        <v>0.1730865512497981</v>
      </c>
      <c r="L12">
        <f>(100-B12)*modelsizes!$B$7/100</f>
        <v>2.0776346008682252</v>
      </c>
      <c r="P12">
        <v>0.05</v>
      </c>
      <c r="Q12" s="3">
        <v>7.9999999999999996E-6</v>
      </c>
      <c r="R12" s="5">
        <v>16.908000000000001</v>
      </c>
      <c r="T12" s="5">
        <v>99.236999999999995</v>
      </c>
      <c r="V12">
        <f>(100-R12)*modelsizes!$B$7/100</f>
        <v>2.5960512828063962</v>
      </c>
    </row>
    <row r="13" spans="1:22" x14ac:dyDescent="0.3">
      <c r="A13" s="1">
        <v>0.03</v>
      </c>
      <c r="B13" s="5">
        <v>36.414000000000001</v>
      </c>
      <c r="C13" s="5"/>
      <c r="D13" s="5"/>
      <c r="E13" s="5"/>
      <c r="F13" s="5"/>
      <c r="G13" s="5"/>
      <c r="H13">
        <v>94.552845528455279</v>
      </c>
      <c r="I13">
        <v>1.6313035612939615</v>
      </c>
      <c r="J13" s="5">
        <v>99.747</v>
      </c>
      <c r="K13">
        <v>0.37346536985714918</v>
      </c>
      <c r="L13">
        <f>(100-B13)*modelsizes!$B$7/100</f>
        <v>1.9866234639739988</v>
      </c>
      <c r="P13">
        <v>0.05</v>
      </c>
      <c r="Q13" s="3">
        <v>9.0000000000000002E-6</v>
      </c>
      <c r="R13" s="5">
        <v>16.975000000000001</v>
      </c>
      <c r="T13" s="5">
        <v>98.99</v>
      </c>
      <c r="V13">
        <f>(100-R13)*modelsizes!$B$7/100</f>
        <v>2.5939579954147343</v>
      </c>
    </row>
    <row r="14" spans="1:22" x14ac:dyDescent="0.3">
      <c r="A14" s="1">
        <v>0.04</v>
      </c>
      <c r="B14" s="5">
        <v>38.700000000000003</v>
      </c>
      <c r="C14" s="5"/>
      <c r="D14" s="5"/>
      <c r="E14" s="5"/>
      <c r="F14" s="5"/>
      <c r="G14" s="5"/>
      <c r="H14">
        <v>94.552845528455279</v>
      </c>
      <c r="I14">
        <v>1.6313035612939615</v>
      </c>
      <c r="J14" s="5">
        <v>98.984999999999999</v>
      </c>
      <c r="K14">
        <v>0.36598189529813308</v>
      </c>
      <c r="L14">
        <f>(100-B14)*modelsizes!$B$7/100</f>
        <v>1.9152017478942869</v>
      </c>
      <c r="P14">
        <v>0.2</v>
      </c>
      <c r="Q14" s="3">
        <v>9.9999999999999995E-7</v>
      </c>
      <c r="R14" s="5">
        <v>16.384</v>
      </c>
      <c r="T14" s="5">
        <v>98.241</v>
      </c>
      <c r="V14">
        <f>(100-R14)*modelsizes!$B$7/100</f>
        <v>2.6124226647949218</v>
      </c>
    </row>
    <row r="15" spans="1:22" x14ac:dyDescent="0.3">
      <c r="A15" s="1">
        <v>0.05</v>
      </c>
      <c r="B15" s="5">
        <v>40.658000000000001</v>
      </c>
      <c r="C15" s="5"/>
      <c r="D15" s="5"/>
      <c r="E15" s="5"/>
      <c r="F15" s="5"/>
      <c r="G15" s="5"/>
      <c r="H15">
        <v>94.552845528455279</v>
      </c>
      <c r="I15">
        <v>1.6313035612939615</v>
      </c>
      <c r="J15" s="5">
        <v>99.004999999999995</v>
      </c>
      <c r="K15">
        <v>3.4064689724369601E-2</v>
      </c>
      <c r="L15">
        <f>(100-B15)*modelsizes!$B$7/100</f>
        <v>1.8540277671051024</v>
      </c>
      <c r="P15">
        <v>0.2</v>
      </c>
      <c r="Q15" s="3">
        <v>1.9999999999999999E-6</v>
      </c>
      <c r="R15" s="5">
        <v>16.696000000000002</v>
      </c>
      <c r="T15" s="5">
        <v>98.227999999999994</v>
      </c>
      <c r="V15">
        <f>(100-R15)*modelsizes!$B$7/100</f>
        <v>2.6026748190307618</v>
      </c>
    </row>
    <row r="16" spans="1:22" x14ac:dyDescent="0.3">
      <c r="A16" s="1">
        <v>0.06</v>
      </c>
      <c r="B16" s="5">
        <v>42.331000000000003</v>
      </c>
      <c r="C16" s="5"/>
      <c r="D16" s="5"/>
      <c r="E16" s="5"/>
      <c r="F16" s="5"/>
      <c r="G16" s="5"/>
      <c r="H16">
        <v>94.552845528455279</v>
      </c>
      <c r="I16">
        <v>1.6313035612939615</v>
      </c>
      <c r="J16" s="5">
        <v>99.01</v>
      </c>
      <c r="K16">
        <v>0.76771409690486692</v>
      </c>
      <c r="L16">
        <f>(100-B16)*modelsizes!$B$7/100</f>
        <v>1.8017580685043333</v>
      </c>
      <c r="P16">
        <v>0.2</v>
      </c>
      <c r="Q16" s="3">
        <v>3.0000000000000001E-6</v>
      </c>
      <c r="R16" s="5">
        <v>16.884</v>
      </c>
      <c r="T16" s="5">
        <v>98.992000000000004</v>
      </c>
      <c r="V16">
        <f>(100-R16)*modelsizes!$B$7/100</f>
        <v>2.5968011170959473</v>
      </c>
    </row>
    <row r="17" spans="1:22" x14ac:dyDescent="0.3">
      <c r="A17" s="1">
        <v>7.0000000000000007E-2</v>
      </c>
      <c r="B17" s="5">
        <v>43.872</v>
      </c>
      <c r="C17" s="5"/>
      <c r="D17" s="5"/>
      <c r="E17" s="5"/>
      <c r="F17" s="5"/>
      <c r="G17" s="5"/>
      <c r="H17">
        <v>94.552845528455279</v>
      </c>
      <c r="I17">
        <v>1.6313035612939615</v>
      </c>
      <c r="J17" s="5">
        <v>98.99</v>
      </c>
      <c r="K17">
        <v>0.1295486246060561</v>
      </c>
      <c r="L17">
        <f>(100-B17)*modelsizes!$B$7/100</f>
        <v>1.7536124584960939</v>
      </c>
      <c r="P17">
        <v>0.2</v>
      </c>
      <c r="Q17" s="3">
        <v>3.9999999999999998E-6</v>
      </c>
      <c r="R17" s="5">
        <v>17.024000000000001</v>
      </c>
      <c r="T17" s="5">
        <v>98.245999999999995</v>
      </c>
      <c r="V17">
        <f>(100-R17)*modelsizes!$B$7/100</f>
        <v>2.5924270837402346</v>
      </c>
    </row>
    <row r="18" spans="1:22" x14ac:dyDescent="0.3">
      <c r="A18" s="1">
        <v>0.08</v>
      </c>
      <c r="B18" s="5">
        <v>45.255000000000003</v>
      </c>
      <c r="C18" s="5"/>
      <c r="D18" s="5"/>
      <c r="E18" s="5"/>
      <c r="F18" s="5"/>
      <c r="G18" s="5"/>
      <c r="H18">
        <v>94.552845528455279</v>
      </c>
      <c r="I18">
        <v>1.6313035612939615</v>
      </c>
      <c r="J18" s="5">
        <v>99.242000000000004</v>
      </c>
      <c r="K18">
        <v>2.4291979508693329E-2</v>
      </c>
      <c r="L18">
        <f>(100-B18)*modelsizes!$B$7/100</f>
        <v>1.71040325756073</v>
      </c>
      <c r="P18">
        <v>0.2</v>
      </c>
      <c r="Q18" s="3">
        <v>5.0000000000000004E-6</v>
      </c>
      <c r="R18" s="5">
        <v>17.14</v>
      </c>
      <c r="T18" s="5">
        <v>98.222999999999999</v>
      </c>
      <c r="V18">
        <f>(100-R18)*modelsizes!$B$7/100</f>
        <v>2.5888028846740725</v>
      </c>
    </row>
    <row r="19" spans="1:22" x14ac:dyDescent="0.3">
      <c r="A19" s="1">
        <v>0.09</v>
      </c>
      <c r="B19" s="5">
        <v>46.533999999999999</v>
      </c>
      <c r="C19" s="5"/>
      <c r="D19" s="5"/>
      <c r="E19" s="5"/>
      <c r="F19" s="5"/>
      <c r="G19" s="5"/>
      <c r="H19">
        <v>94.552845528455279</v>
      </c>
      <c r="I19">
        <v>1.6313035612939615</v>
      </c>
      <c r="J19" s="5">
        <v>98.98</v>
      </c>
      <c r="K19">
        <v>0.74323186062305835</v>
      </c>
      <c r="L19">
        <f>(100-B19)*modelsizes!$B$7/100</f>
        <v>1.670443338546753</v>
      </c>
      <c r="P19">
        <v>0.2</v>
      </c>
      <c r="Q19" s="3">
        <v>6.0000000000000002E-6</v>
      </c>
      <c r="R19" s="5">
        <v>17.247</v>
      </c>
      <c r="T19" s="5">
        <v>98.727999999999994</v>
      </c>
      <c r="V19">
        <f>(100-R19)*modelsizes!$B$7/100</f>
        <v>2.5854598734664918</v>
      </c>
    </row>
    <row r="20" spans="1:22" x14ac:dyDescent="0.3">
      <c r="A20">
        <v>0.1</v>
      </c>
      <c r="B20" s="5">
        <v>47.689</v>
      </c>
      <c r="C20">
        <v>5.8525647322336836</v>
      </c>
      <c r="D20">
        <v>5.9174871149242074</v>
      </c>
      <c r="E20">
        <v>5445120</v>
      </c>
      <c r="F20">
        <v>2867674</v>
      </c>
      <c r="G20">
        <v>2874561.5594287459</v>
      </c>
      <c r="H20">
        <v>94.552845528455279</v>
      </c>
      <c r="I20">
        <v>1.6313035612939615</v>
      </c>
      <c r="J20" s="5">
        <v>99.244</v>
      </c>
      <c r="K20">
        <v>0.97394061019820144</v>
      </c>
      <c r="L20">
        <f>(100-B20)*modelsizes!$B$7/100</f>
        <v>1.6343575633621217</v>
      </c>
      <c r="P20">
        <v>0.2</v>
      </c>
      <c r="Q20" s="3">
        <v>6.9999999999999999E-6</v>
      </c>
      <c r="R20" s="5">
        <v>17.335999999999999</v>
      </c>
      <c r="T20" s="5">
        <v>97.739000000000004</v>
      </c>
      <c r="V20">
        <f>(100-R20)*modelsizes!$B$7/100</f>
        <v>2.5826792379760741</v>
      </c>
    </row>
    <row r="21" spans="1:22" x14ac:dyDescent="0.3">
      <c r="A21">
        <v>0.2</v>
      </c>
      <c r="B21" s="5">
        <v>56.276000000000003</v>
      </c>
      <c r="C21">
        <v>5.7392590840657549</v>
      </c>
      <c r="D21">
        <v>5.9232876927933269</v>
      </c>
      <c r="E21">
        <v>5445120</v>
      </c>
      <c r="F21">
        <v>2867674</v>
      </c>
      <c r="G21">
        <v>2874561.5594287459</v>
      </c>
      <c r="H21">
        <v>94.552845528455279</v>
      </c>
      <c r="I21">
        <v>1.6313035612939615</v>
      </c>
      <c r="J21" s="5">
        <v>99.49</v>
      </c>
      <c r="K21">
        <v>0.68888983462279396</v>
      </c>
      <c r="L21">
        <f>(100-B21)*modelsizes!$B$7/100</f>
        <v>1.3660731031799316</v>
      </c>
      <c r="P21">
        <v>0.2</v>
      </c>
      <c r="Q21" s="3">
        <v>7.9999999999999996E-6</v>
      </c>
      <c r="R21" s="5">
        <v>17.404</v>
      </c>
      <c r="T21" s="5">
        <v>99.239000000000004</v>
      </c>
      <c r="V21">
        <f>(100-R21)*modelsizes!$B$7/100</f>
        <v>2.5805547074890138</v>
      </c>
    </row>
    <row r="22" spans="1:22" x14ac:dyDescent="0.3">
      <c r="A22">
        <v>0.3</v>
      </c>
      <c r="B22" s="5">
        <v>62.274999999999999</v>
      </c>
      <c r="C22">
        <v>5.7954240640004473</v>
      </c>
      <c r="D22">
        <v>5.9120604525680127</v>
      </c>
      <c r="E22">
        <v>5445120</v>
      </c>
      <c r="F22">
        <v>2867674</v>
      </c>
      <c r="G22">
        <v>2874561.5594287459</v>
      </c>
      <c r="H22">
        <v>94.552845528455279</v>
      </c>
      <c r="I22">
        <v>1.6313035612939615</v>
      </c>
      <c r="J22" s="5">
        <v>98.477000000000004</v>
      </c>
      <c r="K22">
        <v>0.31568671241959867</v>
      </c>
      <c r="L22">
        <f>(100-B22)*modelsizes!$B$7/100</f>
        <v>1.1786457738876344</v>
      </c>
      <c r="P22">
        <v>0.2</v>
      </c>
      <c r="Q22" s="3">
        <v>9.0000000000000002E-6</v>
      </c>
      <c r="R22" s="5">
        <v>17.471</v>
      </c>
      <c r="T22" s="5">
        <v>98.21</v>
      </c>
      <c r="V22">
        <f>(100-R22)*modelsizes!$B$7/100</f>
        <v>2.578461420097351</v>
      </c>
    </row>
    <row r="23" spans="1:22" x14ac:dyDescent="0.3">
      <c r="A23">
        <v>0.4</v>
      </c>
      <c r="B23" s="5">
        <v>66.957999999999998</v>
      </c>
      <c r="C23">
        <v>5.811486641565959</v>
      </c>
      <c r="D23">
        <v>5.8985530414428391</v>
      </c>
      <c r="E23">
        <v>5445120</v>
      </c>
      <c r="F23">
        <v>2867674</v>
      </c>
      <c r="G23">
        <v>2874561.5594287459</v>
      </c>
      <c r="H23">
        <v>94.552845528455279</v>
      </c>
      <c r="I23">
        <v>1.6313035612939615</v>
      </c>
      <c r="J23" s="5">
        <v>86.834999999999994</v>
      </c>
      <c r="K23" s="5">
        <v>0.51794827340000005</v>
      </c>
      <c r="L23">
        <f>(100-B23)*modelsizes!$B$7/100</f>
        <v>1.0323343581390381</v>
      </c>
      <c r="P23">
        <v>0.2</v>
      </c>
      <c r="Q23" s="3">
        <v>1.0000000000000001E-5</v>
      </c>
      <c r="R23" s="5">
        <v>17.529</v>
      </c>
      <c r="T23" s="5">
        <v>98.718000000000004</v>
      </c>
      <c r="V23">
        <f>(100-R23)*modelsizes!$B$7/100</f>
        <v>2.57664932056427</v>
      </c>
    </row>
    <row r="24" spans="1:22" x14ac:dyDescent="0.3">
      <c r="A24">
        <v>0.5</v>
      </c>
      <c r="B24" s="5">
        <v>70.736999999999995</v>
      </c>
      <c r="C24">
        <v>5.80322007338206</v>
      </c>
      <c r="D24">
        <v>5.8873628943577634</v>
      </c>
      <c r="E24">
        <v>5445120</v>
      </c>
      <c r="F24">
        <v>2867674</v>
      </c>
      <c r="G24">
        <v>2874561.5594287459</v>
      </c>
      <c r="H24">
        <v>94.552845528455279</v>
      </c>
      <c r="I24">
        <v>1.6313035612939615</v>
      </c>
      <c r="J24" s="5">
        <v>79.230999999999995</v>
      </c>
      <c r="K24" s="5">
        <v>2.7283484743000002</v>
      </c>
      <c r="L24">
        <f>(100-B24)*modelsizes!$B$7/100</f>
        <v>0.91426670063018822</v>
      </c>
      <c r="P24">
        <v>0.2</v>
      </c>
      <c r="Q24" s="3">
        <v>2.0000000000000002E-5</v>
      </c>
      <c r="R24" s="5">
        <v>18.010999999999999</v>
      </c>
      <c r="T24" s="5">
        <v>98.231999999999999</v>
      </c>
      <c r="V24">
        <f>(100-R24)*modelsizes!$B$7/100</f>
        <v>2.561590148582459</v>
      </c>
    </row>
    <row r="25" spans="1:22" x14ac:dyDescent="0.3">
      <c r="A25">
        <v>0.6</v>
      </c>
      <c r="B25" s="5">
        <v>73.957999999999998</v>
      </c>
      <c r="C25">
        <v>5.7812964518864947</v>
      </c>
      <c r="D25">
        <v>5.8642754495712666</v>
      </c>
      <c r="E25">
        <v>5445120</v>
      </c>
      <c r="F25">
        <v>2867674</v>
      </c>
      <c r="G25">
        <v>2874561.5594287459</v>
      </c>
      <c r="H25">
        <v>94.552845528455279</v>
      </c>
      <c r="I25">
        <v>1.6313035612939615</v>
      </c>
      <c r="J25" s="5">
        <v>51.637</v>
      </c>
      <c r="K25">
        <v>3.257578123</v>
      </c>
      <c r="L25">
        <f>(100-B25)*modelsizes!$B$7/100</f>
        <v>0.81363269035339358</v>
      </c>
      <c r="P25">
        <v>0.2</v>
      </c>
      <c r="Q25" s="3">
        <v>3.0000000000000001E-5</v>
      </c>
      <c r="R25" s="5">
        <v>18.312999999999999</v>
      </c>
      <c r="T25" s="5">
        <v>98.992000000000004</v>
      </c>
      <c r="V25">
        <f>(100-R25)*modelsizes!$B$7/100</f>
        <v>2.5521547337722779</v>
      </c>
    </row>
    <row r="26" spans="1:22" x14ac:dyDescent="0.3">
      <c r="A26">
        <v>0.7</v>
      </c>
      <c r="B26" s="5">
        <v>76.688999999999993</v>
      </c>
      <c r="C26">
        <v>5.8352536360422773</v>
      </c>
      <c r="D26">
        <v>5.8672498910059048</v>
      </c>
      <c r="E26">
        <v>5445120</v>
      </c>
      <c r="F26">
        <v>2867674</v>
      </c>
      <c r="G26">
        <v>2874561.5594287459</v>
      </c>
      <c r="H26">
        <v>94.552845528455279</v>
      </c>
      <c r="I26">
        <v>1.6313035612939615</v>
      </c>
      <c r="J26" s="5">
        <v>44.81</v>
      </c>
      <c r="K26" s="5">
        <v>3.6728372999999999</v>
      </c>
      <c r="L26">
        <f>(100-B26)*modelsizes!$B$7/100</f>
        <v>0.72830779682159441</v>
      </c>
      <c r="P26">
        <v>0.2</v>
      </c>
      <c r="Q26" s="3">
        <v>4.0000000000000003E-5</v>
      </c>
      <c r="R26" s="5">
        <v>18.548999999999999</v>
      </c>
      <c r="T26" s="5">
        <v>98.245999999999995</v>
      </c>
      <c r="V26">
        <f>(100-R26)*modelsizes!$B$7/100</f>
        <v>2.5447813632583616</v>
      </c>
    </row>
    <row r="27" spans="1:22" x14ac:dyDescent="0.3">
      <c r="A27">
        <v>0.8</v>
      </c>
      <c r="B27" s="5">
        <v>79.055000000000007</v>
      </c>
      <c r="C27">
        <v>5.7652514775594073</v>
      </c>
      <c r="D27">
        <v>5.8644914081760247</v>
      </c>
      <c r="E27">
        <v>5445120</v>
      </c>
      <c r="F27">
        <v>2867674</v>
      </c>
      <c r="G27">
        <v>2874561.5594287459</v>
      </c>
      <c r="H27">
        <v>94.552845528455279</v>
      </c>
      <c r="I27">
        <v>1.6313035612939615</v>
      </c>
      <c r="J27" s="5">
        <v>42.966999999999999</v>
      </c>
      <c r="K27" s="5">
        <v>1.5678384860000001</v>
      </c>
      <c r="L27">
        <f>(100-B27)*modelsizes!$B$7/100</f>
        <v>0.65438663311004619</v>
      </c>
      <c r="P27">
        <v>0.2</v>
      </c>
      <c r="Q27" s="3">
        <v>5.0000000000000002E-5</v>
      </c>
      <c r="R27" s="5">
        <v>18.734999999999999</v>
      </c>
      <c r="T27" s="5">
        <v>98.986999999999995</v>
      </c>
      <c r="V27">
        <f>(100-R27)*modelsizes!$B$7/100</f>
        <v>2.5389701475143434</v>
      </c>
    </row>
    <row r="28" spans="1:22" x14ac:dyDescent="0.3">
      <c r="A28">
        <v>0.9</v>
      </c>
      <c r="B28" s="5">
        <v>81.113</v>
      </c>
      <c r="C28">
        <v>5.7741442521413164</v>
      </c>
      <c r="D28">
        <v>5.9174399336897698</v>
      </c>
      <c r="E28">
        <v>5445120</v>
      </c>
      <c r="F28">
        <v>2867674</v>
      </c>
      <c r="G28">
        <v>2874561.5594287459</v>
      </c>
      <c r="H28">
        <v>94.552845528455279</v>
      </c>
      <c r="I28">
        <v>1.6313035612939615</v>
      </c>
      <c r="J28" s="5">
        <v>37.783000000000001</v>
      </c>
      <c r="K28" s="5">
        <v>2.690379584</v>
      </c>
      <c r="L28">
        <f>(100-B28)*modelsizes!$B$7/100</f>
        <v>0.59008834278106692</v>
      </c>
      <c r="P28">
        <v>0.2</v>
      </c>
      <c r="Q28" s="3">
        <v>6.0000000000000002E-5</v>
      </c>
      <c r="R28" s="5">
        <v>18.896000000000001</v>
      </c>
      <c r="T28" s="5">
        <v>98.99</v>
      </c>
      <c r="V28">
        <f>(100-R28)*modelsizes!$B$7/100</f>
        <v>2.5339400091552733</v>
      </c>
    </row>
    <row r="29" spans="1:22" x14ac:dyDescent="0.3">
      <c r="A29">
        <v>1</v>
      </c>
      <c r="B29" s="5">
        <v>82.977999999999994</v>
      </c>
      <c r="C29">
        <v>5.8050914605458566</v>
      </c>
      <c r="D29">
        <v>5.8965189275442649</v>
      </c>
      <c r="E29">
        <v>5445120</v>
      </c>
      <c r="F29">
        <v>2867674</v>
      </c>
      <c r="G29">
        <v>2874561.5594287459</v>
      </c>
      <c r="H29">
        <v>94.552845528455279</v>
      </c>
      <c r="I29">
        <v>1.6313035612939615</v>
      </c>
      <c r="J29" s="5">
        <v>34.936999999999998</v>
      </c>
      <c r="K29" s="5">
        <v>2.6787283400000002</v>
      </c>
      <c r="L29">
        <f>(100-B29)*modelsizes!$B$7/100</f>
        <v>0.53181996986389179</v>
      </c>
      <c r="P29">
        <v>0.2</v>
      </c>
      <c r="Q29" s="3">
        <v>6.9999999999999994E-5</v>
      </c>
      <c r="R29" s="5">
        <v>19.033000000000001</v>
      </c>
      <c r="T29" s="5">
        <v>98.995000000000005</v>
      </c>
      <c r="V29">
        <f>(100-R29)*modelsizes!$B$7/100</f>
        <v>2.5296597050857543</v>
      </c>
    </row>
    <row r="30" spans="1:22" x14ac:dyDescent="0.3">
      <c r="A30">
        <v>1.1000000000000001</v>
      </c>
      <c r="B30" s="5">
        <v>84.629000000000005</v>
      </c>
      <c r="C30">
        <v>5.8114138444264727</v>
      </c>
      <c r="D30">
        <v>5.8999162600913344</v>
      </c>
      <c r="E30">
        <v>5445120</v>
      </c>
      <c r="F30">
        <v>2867674</v>
      </c>
      <c r="G30">
        <v>2874561.5594287459</v>
      </c>
      <c r="H30">
        <v>94.552845528455279</v>
      </c>
      <c r="I30">
        <v>1.6313035612939615</v>
      </c>
      <c r="J30" s="5">
        <v>31.378</v>
      </c>
      <c r="K30" s="5">
        <v>1.589374689</v>
      </c>
      <c r="L30">
        <f>(100-B30)*modelsizes!$B$7/100</f>
        <v>0.48023761936187731</v>
      </c>
      <c r="P30">
        <v>0.2</v>
      </c>
      <c r="Q30" s="3">
        <v>8.0000000000000007E-5</v>
      </c>
      <c r="R30" s="5">
        <v>19.155999999999999</v>
      </c>
      <c r="T30" s="5">
        <v>98.986999999999995</v>
      </c>
      <c r="V30">
        <f>(100-R30)*modelsizes!$B$7/100</f>
        <v>2.5258168043518068</v>
      </c>
    </row>
    <row r="31" spans="1:22" x14ac:dyDescent="0.3">
      <c r="A31">
        <v>1.2</v>
      </c>
      <c r="B31" s="5">
        <v>86.106999999999999</v>
      </c>
      <c r="C31" s="5"/>
      <c r="D31" s="5"/>
      <c r="E31" s="5"/>
      <c r="F31" s="5"/>
      <c r="G31" s="5"/>
      <c r="H31">
        <v>94.552845528455279</v>
      </c>
      <c r="I31">
        <v>1.6313035612939615</v>
      </c>
      <c r="J31" s="5">
        <v>33.081000000000003</v>
      </c>
      <c r="K31" s="5">
        <v>2.6897923000000001</v>
      </c>
      <c r="L31">
        <f>(100-B31)*modelsizes!$B$7/100</f>
        <v>0.43406032436370851</v>
      </c>
      <c r="P31">
        <v>0.2</v>
      </c>
      <c r="Q31" s="3">
        <v>9.0000000000000006E-5</v>
      </c>
      <c r="R31" s="5">
        <v>19.265999999999998</v>
      </c>
      <c r="T31" s="5">
        <v>98.218999999999994</v>
      </c>
      <c r="V31">
        <f>(100-R31)*modelsizes!$B$7/100</f>
        <v>2.5223800638580327</v>
      </c>
    </row>
    <row r="32" spans="1:22" x14ac:dyDescent="0.3">
      <c r="A32">
        <v>1.3</v>
      </c>
      <c r="B32" s="5">
        <v>87.408000000000001</v>
      </c>
      <c r="C32" s="5"/>
      <c r="D32" s="5"/>
      <c r="E32" s="5"/>
      <c r="F32" s="5"/>
      <c r="G32" s="5"/>
      <c r="H32">
        <v>94.552845528455279</v>
      </c>
      <c r="I32">
        <v>1.6313035612939615</v>
      </c>
      <c r="J32" s="5">
        <v>10.459</v>
      </c>
      <c r="K32" s="5">
        <v>1.673948572</v>
      </c>
      <c r="L32">
        <f>(100-B32)*modelsizes!$B$7/100</f>
        <v>0.39341305725097653</v>
      </c>
    </row>
    <row r="33" spans="1:12" x14ac:dyDescent="0.3">
      <c r="A33">
        <v>1.4</v>
      </c>
      <c r="B33" s="5">
        <v>88.614000000000004</v>
      </c>
      <c r="C33" s="5"/>
      <c r="D33" s="5"/>
      <c r="E33" s="5"/>
      <c r="F33" s="5"/>
      <c r="G33" s="5"/>
      <c r="H33">
        <v>94.552845528455279</v>
      </c>
      <c r="I33">
        <v>1.6313035612939615</v>
      </c>
      <c r="J33" s="5">
        <v>19.202000000000002</v>
      </c>
      <c r="K33" s="5">
        <v>8.6738745000000002</v>
      </c>
      <c r="L33">
        <f>(100-B33)*modelsizes!$B$7/100</f>
        <v>0.35573388420104968</v>
      </c>
    </row>
    <row r="34" spans="1:12" x14ac:dyDescent="0.3">
      <c r="A34">
        <v>1.5</v>
      </c>
      <c r="B34" s="5">
        <v>89.677000000000007</v>
      </c>
      <c r="C34" s="5"/>
      <c r="D34" s="5"/>
      <c r="E34" s="5"/>
      <c r="F34" s="5"/>
      <c r="G34" s="5"/>
      <c r="H34">
        <v>94.552845528455279</v>
      </c>
      <c r="I34">
        <v>1.6313035612939615</v>
      </c>
      <c r="J34" s="5">
        <v>6.3129999999999997</v>
      </c>
      <c r="K34" s="5">
        <v>9.67287374</v>
      </c>
      <c r="L34">
        <f>(100-B34)*modelsizes!$B$7/100</f>
        <v>0.32252247379302956</v>
      </c>
    </row>
    <row r="35" spans="1:12" x14ac:dyDescent="0.3">
      <c r="A35">
        <v>1.6</v>
      </c>
      <c r="B35" s="5">
        <v>90.665999999999997</v>
      </c>
      <c r="C35" s="5"/>
      <c r="D35" s="5"/>
      <c r="E35" s="5"/>
      <c r="F35" s="5"/>
      <c r="G35" s="5"/>
      <c r="H35">
        <v>94.552845528455279</v>
      </c>
      <c r="I35">
        <v>1.6313035612939615</v>
      </c>
      <c r="J35" s="5">
        <v>10.204000000000001</v>
      </c>
      <c r="K35" s="5">
        <v>7.5782669299999998</v>
      </c>
      <c r="L35">
        <f>(100-B35)*modelsizes!$B$7/100</f>
        <v>0.29162305244445813</v>
      </c>
    </row>
    <row r="36" spans="1:12" x14ac:dyDescent="0.3">
      <c r="A36">
        <v>1.7</v>
      </c>
      <c r="B36" s="5">
        <v>91.54</v>
      </c>
      <c r="C36" s="5"/>
      <c r="D36" s="5"/>
      <c r="E36" s="5"/>
      <c r="F36" s="5"/>
      <c r="G36" s="5"/>
      <c r="H36">
        <v>94.552845528455279</v>
      </c>
      <c r="I36">
        <v>1.6313035612939615</v>
      </c>
      <c r="J36" s="5">
        <v>6.6159999999999997</v>
      </c>
      <c r="K36" s="5">
        <v>2.6738845000000002</v>
      </c>
      <c r="L36">
        <f>(100-B36)*modelsizes!$B$7/100</f>
        <v>0.26431658706665018</v>
      </c>
    </row>
    <row r="37" spans="1:12" x14ac:dyDescent="0.3">
      <c r="A37">
        <v>1.8</v>
      </c>
      <c r="B37" s="5">
        <v>92.325000000000003</v>
      </c>
      <c r="C37" s="5"/>
      <c r="D37" s="5"/>
      <c r="E37" s="5"/>
      <c r="F37" s="5"/>
      <c r="G37" s="5"/>
      <c r="H37">
        <v>94.552845528455279</v>
      </c>
      <c r="I37">
        <v>1.6313035612939615</v>
      </c>
      <c r="J37" s="5">
        <v>3.97</v>
      </c>
      <c r="K37" s="5">
        <v>6.9487672375400003</v>
      </c>
      <c r="L37">
        <f>(100-B37)*modelsizes!$B$7/100</f>
        <v>0.23979075717926016</v>
      </c>
    </row>
    <row r="38" spans="1:12" x14ac:dyDescent="0.3">
      <c r="A38">
        <v>1.9</v>
      </c>
      <c r="B38" s="5">
        <v>93.058999999999997</v>
      </c>
      <c r="C38" s="5"/>
      <c r="D38" s="5"/>
      <c r="E38" s="5"/>
      <c r="F38" s="5"/>
      <c r="G38" s="5"/>
      <c r="H38">
        <v>94.552845528455279</v>
      </c>
      <c r="I38">
        <v>1.6313035612939615</v>
      </c>
      <c r="J38" s="5">
        <v>7.0709999999999997</v>
      </c>
      <c r="K38" s="5">
        <v>4.4827836575999997</v>
      </c>
      <c r="L38">
        <f>(100-B38)*modelsizes!$B$7/100</f>
        <v>0.21685832515716558</v>
      </c>
    </row>
    <row r="39" spans="1:12" x14ac:dyDescent="0.3">
      <c r="A39">
        <v>2</v>
      </c>
      <c r="B39" s="5">
        <v>93.73</v>
      </c>
      <c r="C39" s="5"/>
      <c r="D39" s="5"/>
      <c r="E39" s="5"/>
      <c r="F39" s="5"/>
      <c r="G39" s="5"/>
      <c r="H39">
        <v>94.552845528455279</v>
      </c>
      <c r="I39">
        <v>1.6313035612939615</v>
      </c>
      <c r="J39" s="5">
        <v>13.670999999999999</v>
      </c>
      <c r="K39" s="5">
        <v>8.4766929340000008</v>
      </c>
      <c r="L39">
        <f>(100-B39)*modelsizes!$B$7/100</f>
        <v>0.1958942081451415</v>
      </c>
    </row>
    <row r="40" spans="1:12" x14ac:dyDescent="0.3">
      <c r="B40" s="5">
        <v>100</v>
      </c>
      <c r="C40" s="5"/>
      <c r="D40" s="5"/>
      <c r="E40" s="5"/>
      <c r="F40" s="5"/>
      <c r="G40" s="5"/>
      <c r="H40">
        <v>94.552845528455279</v>
      </c>
      <c r="I40">
        <v>1.6313035612939615</v>
      </c>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6FE5-0DA0-4A1F-B9D9-B8F85779F12B}">
  <dimension ref="A1:J23"/>
  <sheetViews>
    <sheetView topLeftCell="E1" workbookViewId="0">
      <selection activeCell="J3" sqref="J3"/>
    </sheetView>
  </sheetViews>
  <sheetFormatPr baseColWidth="10" defaultRowHeight="14.4" x14ac:dyDescent="0.3"/>
  <sheetData>
    <row r="1" spans="1:10" x14ac:dyDescent="0.3">
      <c r="A1" s="1" t="s">
        <v>22</v>
      </c>
      <c r="B1" t="s">
        <v>20</v>
      </c>
      <c r="C1" t="s">
        <v>59</v>
      </c>
      <c r="D1" t="s">
        <v>58</v>
      </c>
      <c r="E1" t="s">
        <v>25</v>
      </c>
      <c r="F1" t="s">
        <v>55</v>
      </c>
      <c r="G1" t="s">
        <v>56</v>
      </c>
      <c r="H1" t="s">
        <v>63</v>
      </c>
      <c r="I1" t="s">
        <v>26</v>
      </c>
      <c r="J1" t="s">
        <v>54</v>
      </c>
    </row>
    <row r="2" spans="1:10" x14ac:dyDescent="0.3">
      <c r="A2" s="1"/>
      <c r="B2">
        <v>0</v>
      </c>
      <c r="F2">
        <v>47.463414634146353</v>
      </c>
      <c r="G2">
        <v>0.77162468346917734</v>
      </c>
    </row>
    <row r="3" spans="1:10" x14ac:dyDescent="0.3">
      <c r="A3">
        <v>0.1</v>
      </c>
      <c r="B3" s="5">
        <v>6.49</v>
      </c>
      <c r="C3" s="5"/>
      <c r="D3" s="5"/>
      <c r="E3" s="5"/>
      <c r="F3">
        <v>47.463414634146353</v>
      </c>
      <c r="G3">
        <v>0.77162468346917734</v>
      </c>
      <c r="H3" s="5">
        <v>47.290999999999997</v>
      </c>
      <c r="I3">
        <v>0.61647331677782757</v>
      </c>
      <c r="J3">
        <f>(100-B3)*modelsizes!$B$6/100</f>
        <v>0.28983234443664552</v>
      </c>
    </row>
    <row r="4" spans="1:10" x14ac:dyDescent="0.3">
      <c r="A4">
        <v>0.2</v>
      </c>
      <c r="B4" s="5">
        <v>12.914</v>
      </c>
      <c r="C4" s="5"/>
      <c r="D4" s="5"/>
      <c r="E4" s="5"/>
      <c r="F4">
        <v>47.463414634146353</v>
      </c>
      <c r="G4">
        <v>0.77162468346917734</v>
      </c>
      <c r="H4" s="5">
        <v>47.536999999999999</v>
      </c>
      <c r="I4">
        <v>1.9815043425395478</v>
      </c>
      <c r="J4">
        <f>(100-B4)*modelsizes!$B$6/100</f>
        <v>0.26992128700256346</v>
      </c>
    </row>
    <row r="5" spans="1:10" x14ac:dyDescent="0.3">
      <c r="A5">
        <v>0.3</v>
      </c>
      <c r="B5" s="5">
        <v>19.588000000000001</v>
      </c>
      <c r="C5" s="5"/>
      <c r="D5" s="5"/>
      <c r="E5" s="5"/>
      <c r="F5">
        <v>47.463414634146353</v>
      </c>
      <c r="G5">
        <v>0.77162468346917734</v>
      </c>
      <c r="H5" s="5">
        <v>47.921999999999997</v>
      </c>
      <c r="I5">
        <v>0.7239227077739967</v>
      </c>
      <c r="J5">
        <f>(100-B5)*modelsizes!$B$6/100</f>
        <v>0.24923535964965823</v>
      </c>
    </row>
    <row r="6" spans="1:10" x14ac:dyDescent="0.3">
      <c r="A6">
        <v>0.4</v>
      </c>
      <c r="B6" s="5">
        <v>25.890999999999998</v>
      </c>
      <c r="C6" s="5"/>
      <c r="D6" s="5"/>
      <c r="E6" s="5"/>
      <c r="F6">
        <v>47.463414634146353</v>
      </c>
      <c r="G6">
        <v>0.77162468346917734</v>
      </c>
      <c r="H6" s="5">
        <v>46.21</v>
      </c>
      <c r="I6">
        <v>1.49312445668468</v>
      </c>
      <c r="J6">
        <f>(100-B6)*modelsizes!$B$6/100</f>
        <v>0.22969933925628666</v>
      </c>
    </row>
    <row r="7" spans="1:10" x14ac:dyDescent="0.3">
      <c r="A7">
        <v>0.5</v>
      </c>
      <c r="B7" s="5">
        <v>31.978999999999999</v>
      </c>
      <c r="C7" s="5"/>
      <c r="D7" s="5"/>
      <c r="E7" s="5"/>
      <c r="F7">
        <v>47.463414634146353</v>
      </c>
      <c r="G7">
        <v>0.77162468346917734</v>
      </c>
      <c r="H7" s="5">
        <v>46.21</v>
      </c>
      <c r="I7">
        <v>1.07455659176191</v>
      </c>
      <c r="J7">
        <f>(100-B7)*modelsizes!$B$6/100</f>
        <v>0.21082970699310302</v>
      </c>
    </row>
    <row r="8" spans="1:10" x14ac:dyDescent="0.3">
      <c r="A8">
        <v>0.6</v>
      </c>
      <c r="B8" s="5">
        <v>38.220999999999997</v>
      </c>
      <c r="C8" s="5"/>
      <c r="D8" s="5"/>
      <c r="E8" s="5"/>
      <c r="F8">
        <v>47.463414634146353</v>
      </c>
      <c r="G8">
        <v>0.77162468346917734</v>
      </c>
      <c r="H8" s="5">
        <v>46.798000000000002</v>
      </c>
      <c r="I8">
        <v>1.4263653393768574</v>
      </c>
      <c r="J8">
        <f>(100-B8)*modelsizes!$B$6/100</f>
        <v>0.19148275485992433</v>
      </c>
    </row>
    <row r="9" spans="1:10" x14ac:dyDescent="0.3">
      <c r="A9">
        <v>0.7</v>
      </c>
      <c r="B9" s="5">
        <v>44.563000000000002</v>
      </c>
      <c r="C9" s="5"/>
      <c r="D9" s="5"/>
      <c r="E9" s="5"/>
      <c r="F9">
        <v>47.463414634146353</v>
      </c>
      <c r="G9">
        <v>0.77162468346917734</v>
      </c>
      <c r="H9" s="5">
        <v>43.243000000000002</v>
      </c>
      <c r="I9">
        <v>1.3213825938186208</v>
      </c>
      <c r="J9">
        <f>(100-B9)*modelsizes!$B$6/100</f>
        <v>0.1718258547592163</v>
      </c>
    </row>
    <row r="10" spans="1:10" x14ac:dyDescent="0.3">
      <c r="A10">
        <v>0.8</v>
      </c>
      <c r="B10" s="5">
        <v>50.801000000000002</v>
      </c>
      <c r="C10" s="5"/>
      <c r="D10" s="5"/>
      <c r="E10" s="5"/>
      <c r="F10">
        <v>47.463414634146353</v>
      </c>
      <c r="G10">
        <v>0.77162468346917734</v>
      </c>
      <c r="H10" s="5">
        <v>40.786000000000001</v>
      </c>
      <c r="I10">
        <v>1.6078429995739341</v>
      </c>
      <c r="J10">
        <f>(100-B10)*modelsizes!$B$6/100</f>
        <v>0.15249130054473878</v>
      </c>
    </row>
    <row r="11" spans="1:10" x14ac:dyDescent="0.3">
      <c r="A11">
        <v>0.9</v>
      </c>
      <c r="B11" s="5">
        <v>57.029000000000003</v>
      </c>
      <c r="C11" s="5"/>
      <c r="D11" s="5"/>
      <c r="E11" s="5"/>
      <c r="F11">
        <v>47.463414634146353</v>
      </c>
      <c r="G11">
        <v>0.77162468346917734</v>
      </c>
      <c r="H11" s="5">
        <v>38.78</v>
      </c>
      <c r="I11">
        <v>2.0557903074412098</v>
      </c>
      <c r="J11">
        <f>(100-B11)*modelsizes!$B$6/100</f>
        <v>0.13318774112701415</v>
      </c>
    </row>
    <row r="12" spans="1:10" x14ac:dyDescent="0.3">
      <c r="A12">
        <v>1</v>
      </c>
      <c r="B12" s="5">
        <v>62.953000000000003</v>
      </c>
      <c r="C12" s="5"/>
      <c r="D12" s="5"/>
      <c r="E12" s="5"/>
      <c r="F12">
        <v>47.463414634146353</v>
      </c>
      <c r="G12">
        <v>0.77162468346917734</v>
      </c>
      <c r="H12" s="5">
        <v>42.927</v>
      </c>
      <c r="I12">
        <v>2.5238105654031702</v>
      </c>
      <c r="J12">
        <f>(100-B12)*modelsizes!$B$6/100</f>
        <v>0.11482642353057861</v>
      </c>
    </row>
    <row r="13" spans="1:10" x14ac:dyDescent="0.3">
      <c r="A13">
        <v>1.1000000000000001</v>
      </c>
      <c r="B13" s="5">
        <v>68.802999999999997</v>
      </c>
      <c r="C13" s="5"/>
      <c r="D13" s="5"/>
      <c r="E13" s="5"/>
      <c r="F13">
        <v>47.463414634146353</v>
      </c>
      <c r="G13">
        <v>0.77162468346917734</v>
      </c>
      <c r="H13" s="5">
        <v>39.756</v>
      </c>
      <c r="I13">
        <v>2.2968389276760299</v>
      </c>
      <c r="J13">
        <f>(100-B13)*modelsizes!$B$6/100</f>
        <v>9.6694467430114756E-2</v>
      </c>
    </row>
    <row r="14" spans="1:10" x14ac:dyDescent="0.3">
      <c r="A14">
        <v>1.2</v>
      </c>
      <c r="B14" s="5">
        <v>74.483000000000004</v>
      </c>
      <c r="C14" s="5"/>
      <c r="D14" s="5"/>
      <c r="E14" s="5"/>
      <c r="F14">
        <v>47.463414634146353</v>
      </c>
      <c r="G14">
        <v>0.77162468346917734</v>
      </c>
      <c r="H14" s="5">
        <v>37.930999999999997</v>
      </c>
      <c r="I14">
        <v>1.7942904691836414</v>
      </c>
      <c r="J14">
        <f>(100-B14)*modelsizes!$B$6/100</f>
        <v>7.9089422874450671E-2</v>
      </c>
    </row>
    <row r="15" spans="1:10" x14ac:dyDescent="0.3">
      <c r="A15">
        <v>1.3</v>
      </c>
      <c r="B15" s="5">
        <v>79.897000000000006</v>
      </c>
      <c r="C15" s="5"/>
      <c r="D15" s="5"/>
      <c r="E15" s="5"/>
      <c r="F15">
        <v>47.463414634146353</v>
      </c>
      <c r="G15">
        <v>0.77162468346917734</v>
      </c>
      <c r="H15" s="5">
        <v>35.872</v>
      </c>
      <c r="I15">
        <v>2.38991587615316</v>
      </c>
      <c r="J15">
        <f>(100-B15)*modelsizes!$B$6/100</f>
        <v>6.2308839912414538E-2</v>
      </c>
    </row>
    <row r="16" spans="1:10" x14ac:dyDescent="0.3">
      <c r="A16">
        <v>1.4</v>
      </c>
      <c r="B16" s="5">
        <v>84.956999999999994</v>
      </c>
      <c r="C16" s="5"/>
      <c r="D16" s="5"/>
      <c r="E16" s="5"/>
      <c r="F16">
        <v>47.463414634146353</v>
      </c>
      <c r="G16">
        <v>0.77162468346917734</v>
      </c>
      <c r="H16" s="5">
        <v>40.097999999999999</v>
      </c>
      <c r="I16">
        <v>3.2722407805395801</v>
      </c>
      <c r="J16">
        <f>(100-B16)*modelsizes!$B$6/100</f>
        <v>4.6625472755432149E-2</v>
      </c>
    </row>
    <row r="17" spans="1:10" x14ac:dyDescent="0.3">
      <c r="A17">
        <v>1.5</v>
      </c>
      <c r="B17" s="5">
        <v>89.186999999999998</v>
      </c>
      <c r="C17" s="5"/>
      <c r="D17" s="5"/>
      <c r="E17" s="5"/>
      <c r="F17">
        <v>47.463414634146353</v>
      </c>
      <c r="G17">
        <v>0.77162468346917734</v>
      </c>
      <c r="H17" s="5">
        <v>37.591999999999999</v>
      </c>
      <c r="I17">
        <v>2.3137961104403999</v>
      </c>
      <c r="J17">
        <f>(100-B17)*modelsizes!$B$6/100</f>
        <v>3.351467372894288E-2</v>
      </c>
    </row>
    <row r="18" spans="1:10" x14ac:dyDescent="0.3">
      <c r="A18">
        <v>1.6</v>
      </c>
      <c r="B18" s="5">
        <v>92.370999999999995</v>
      </c>
      <c r="C18" s="5"/>
      <c r="D18" s="5"/>
      <c r="E18" s="5"/>
      <c r="F18">
        <v>47.463414634146353</v>
      </c>
      <c r="G18">
        <v>0.77162468346917734</v>
      </c>
      <c r="H18" s="5">
        <v>35.872</v>
      </c>
      <c r="I18">
        <v>3.6646007004062202</v>
      </c>
      <c r="J18">
        <f>(100-B18)*modelsizes!$B$6/100</f>
        <v>2.3645930442810076E-2</v>
      </c>
    </row>
    <row r="19" spans="1:10" x14ac:dyDescent="0.3">
      <c r="A19">
        <v>1.7</v>
      </c>
      <c r="B19" s="5">
        <v>94.356999999999999</v>
      </c>
      <c r="C19" s="5"/>
      <c r="D19" s="5"/>
      <c r="E19" s="5"/>
      <c r="F19">
        <v>47.463414634146353</v>
      </c>
      <c r="G19">
        <v>0.77162468346917734</v>
      </c>
      <c r="H19" s="5">
        <v>23.716000000000001</v>
      </c>
      <c r="I19">
        <v>3.2855353413696902</v>
      </c>
      <c r="J19">
        <f>(100-B19)*modelsizes!$B$6/100</f>
        <v>1.7490363807678225E-2</v>
      </c>
    </row>
    <row r="20" spans="1:10" x14ac:dyDescent="0.3">
      <c r="A20">
        <v>1.8</v>
      </c>
      <c r="B20" s="5">
        <v>95.762</v>
      </c>
      <c r="C20" s="5"/>
      <c r="D20" s="5"/>
      <c r="E20" s="5"/>
      <c r="F20">
        <v>47.463414634146353</v>
      </c>
      <c r="G20">
        <v>0.77162468346917734</v>
      </c>
      <c r="H20" s="5">
        <v>24.02</v>
      </c>
      <c r="I20">
        <v>2.6581239720755363</v>
      </c>
      <c r="J20">
        <f>(100-B20)*modelsizes!$B$6/100</f>
        <v>1.3135594863891599E-2</v>
      </c>
    </row>
    <row r="21" spans="1:10" x14ac:dyDescent="0.3">
      <c r="A21">
        <v>1.9</v>
      </c>
      <c r="B21" s="5">
        <v>96.703000000000003</v>
      </c>
      <c r="C21" s="5"/>
      <c r="D21" s="5"/>
      <c r="E21" s="5"/>
      <c r="F21">
        <v>47.463414634146353</v>
      </c>
      <c r="G21">
        <v>0.77162468346917734</v>
      </c>
      <c r="H21" s="5">
        <v>23.891999999999999</v>
      </c>
      <c r="I21">
        <v>2.8998892248221</v>
      </c>
      <c r="J21">
        <f>(100-B21)*modelsizes!$B$6/100</f>
        <v>1.021898448944091E-2</v>
      </c>
    </row>
    <row r="22" spans="1:10" x14ac:dyDescent="0.3">
      <c r="A22">
        <v>2</v>
      </c>
      <c r="B22" s="5">
        <v>97.429000000000002</v>
      </c>
      <c r="C22" s="5"/>
      <c r="D22" s="5"/>
      <c r="E22" s="5"/>
      <c r="F22">
        <v>47.463414634146353</v>
      </c>
      <c r="G22">
        <v>0.77162468346917734</v>
      </c>
      <c r="H22" s="5">
        <v>23.645</v>
      </c>
      <c r="I22">
        <v>3.1763961523475501</v>
      </c>
      <c r="J22">
        <f>(100-B22)*modelsizes!$B$6/100</f>
        <v>7.9687622451782153E-3</v>
      </c>
    </row>
    <row r="23" spans="1:10" x14ac:dyDescent="0.3">
      <c r="B23" s="5">
        <v>100</v>
      </c>
      <c r="C23" s="5"/>
      <c r="D23" s="5"/>
      <c r="E23" s="5"/>
      <c r="F23">
        <v>47.463414634146353</v>
      </c>
      <c r="G23">
        <v>0.77162468346917734</v>
      </c>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971F4-462A-4AB8-8669-8A4F8FF70037}">
  <dimension ref="A1:Y27"/>
  <sheetViews>
    <sheetView tabSelected="1" topLeftCell="A4" workbookViewId="0">
      <selection activeCell="O28" sqref="O28"/>
    </sheetView>
  </sheetViews>
  <sheetFormatPr baseColWidth="10" defaultRowHeight="14.4" x14ac:dyDescent="0.3"/>
  <sheetData>
    <row r="1" spans="1:25" x14ac:dyDescent="0.3">
      <c r="A1" s="1" t="s">
        <v>22</v>
      </c>
      <c r="B1" t="s">
        <v>20</v>
      </c>
      <c r="C1" t="s">
        <v>59</v>
      </c>
      <c r="D1" t="s">
        <v>58</v>
      </c>
      <c r="E1" t="s">
        <v>25</v>
      </c>
      <c r="F1" t="s">
        <v>55</v>
      </c>
      <c r="G1" t="s">
        <v>56</v>
      </c>
      <c r="H1" t="s">
        <v>63</v>
      </c>
      <c r="I1" t="s">
        <v>26</v>
      </c>
      <c r="J1" t="s">
        <v>54</v>
      </c>
      <c r="N1" t="s">
        <v>35</v>
      </c>
      <c r="O1" t="s">
        <v>37</v>
      </c>
      <c r="P1" t="s">
        <v>38</v>
      </c>
      <c r="Q1" t="s">
        <v>20</v>
      </c>
      <c r="U1" t="s">
        <v>55</v>
      </c>
      <c r="V1" t="s">
        <v>56</v>
      </c>
      <c r="W1" t="s">
        <v>57</v>
      </c>
      <c r="X1" t="s">
        <v>26</v>
      </c>
      <c r="Y1" t="s">
        <v>29</v>
      </c>
    </row>
    <row r="2" spans="1:25" x14ac:dyDescent="0.3">
      <c r="A2" s="1"/>
      <c r="B2">
        <v>0</v>
      </c>
      <c r="F2">
        <v>41.414634146341463</v>
      </c>
      <c r="G2">
        <v>1.4327208536585374</v>
      </c>
      <c r="N2">
        <v>0.01</v>
      </c>
      <c r="O2" s="3">
        <v>9.9999999999999995E-21</v>
      </c>
      <c r="P2">
        <v>0.01</v>
      </c>
      <c r="Q2" s="5">
        <v>97.546999999999997</v>
      </c>
      <c r="R2" s="5"/>
      <c r="S2" s="5"/>
      <c r="T2" s="5"/>
      <c r="U2">
        <v>41.414634146341463</v>
      </c>
      <c r="V2">
        <v>1.4327208536585374</v>
      </c>
      <c r="W2" s="5">
        <v>41.975000000000001</v>
      </c>
      <c r="Y2">
        <f>(100-Q2)*modelsizes!$B$8/100</f>
        <v>9.7371663010025138</v>
      </c>
    </row>
    <row r="3" spans="1:25" x14ac:dyDescent="0.3">
      <c r="A3" s="2">
        <v>9.9999999999999994E-12</v>
      </c>
      <c r="B3" s="5">
        <v>96.994</v>
      </c>
      <c r="C3" s="5"/>
      <c r="D3" s="5"/>
      <c r="E3" s="5"/>
      <c r="F3">
        <v>41.414634146341463</v>
      </c>
      <c r="G3">
        <v>1.4327208536585374</v>
      </c>
      <c r="H3" s="5">
        <v>41.191000000000003</v>
      </c>
      <c r="I3">
        <v>0.37807873150815158</v>
      </c>
      <c r="J3">
        <f>(100-B3)*modelsizes!$B$8/100</f>
        <v>11.932295923690797</v>
      </c>
      <c r="Q3">
        <v>0</v>
      </c>
      <c r="U3">
        <v>41.414634146341463</v>
      </c>
      <c r="V3">
        <v>1.4327208536585374</v>
      </c>
    </row>
    <row r="4" spans="1:25" x14ac:dyDescent="0.3">
      <c r="A4" s="2">
        <v>1E-8</v>
      </c>
      <c r="B4" s="5">
        <v>97.015000000000001</v>
      </c>
      <c r="C4" s="5"/>
      <c r="D4" s="5"/>
      <c r="E4" s="5"/>
      <c r="F4">
        <v>41.414634146341463</v>
      </c>
      <c r="G4">
        <v>1.4327208536585374</v>
      </c>
      <c r="H4" s="5">
        <v>41.728000000000002</v>
      </c>
      <c r="I4">
        <v>0.129849866374384</v>
      </c>
      <c r="J4">
        <f>(100-B4)*modelsizes!$B$8/100</f>
        <v>11.84893657093048</v>
      </c>
      <c r="N4">
        <v>0</v>
      </c>
      <c r="O4" s="3">
        <v>9.9999999999999994E-30</v>
      </c>
      <c r="P4">
        <v>0</v>
      </c>
      <c r="Q4" s="5">
        <v>31.201000000000001</v>
      </c>
      <c r="R4" s="5"/>
      <c r="S4" s="5"/>
      <c r="T4" s="5"/>
      <c r="U4">
        <v>41.414634146341463</v>
      </c>
      <c r="V4">
        <v>1.4327208536585374</v>
      </c>
      <c r="W4" s="5">
        <v>41.439</v>
      </c>
      <c r="Y4">
        <f>(100-Q4)*modelsizes!$B$8/100</f>
        <v>273.09714812175753</v>
      </c>
    </row>
    <row r="5" spans="1:25" x14ac:dyDescent="0.3">
      <c r="A5" s="2">
        <v>1.0000000000000001E-5</v>
      </c>
      <c r="B5" s="5">
        <v>97.165999999999997</v>
      </c>
      <c r="C5" s="5"/>
      <c r="D5" s="5"/>
      <c r="E5" s="5"/>
      <c r="F5">
        <v>41.414634146341463</v>
      </c>
      <c r="G5">
        <v>1.4327208536585374</v>
      </c>
      <c r="H5" s="5">
        <v>41.133000000000003</v>
      </c>
      <c r="I5">
        <v>0.20266939287740221</v>
      </c>
      <c r="J5">
        <f>(100-B5)*modelsizes!$B$8/100</f>
        <v>11.249543129653944</v>
      </c>
      <c r="N5">
        <v>0</v>
      </c>
      <c r="O5" s="3">
        <v>1.1E-29</v>
      </c>
      <c r="P5">
        <v>0</v>
      </c>
      <c r="Q5" s="5">
        <v>34.319000000000003</v>
      </c>
      <c r="R5" s="5"/>
      <c r="S5" s="5"/>
      <c r="T5" s="5"/>
      <c r="U5">
        <v>41.414634146341463</v>
      </c>
      <c r="V5">
        <v>1.4327208536585374</v>
      </c>
      <c r="W5" s="5">
        <v>41.561999999999998</v>
      </c>
      <c r="Y5">
        <f>(100-Q5)*modelsizes!$B$8/100</f>
        <v>260.72026898334502</v>
      </c>
    </row>
    <row r="6" spans="1:25" x14ac:dyDescent="0.3">
      <c r="A6" s="1">
        <v>0.01</v>
      </c>
      <c r="B6" s="5">
        <v>97.546999999999997</v>
      </c>
      <c r="C6" s="5"/>
      <c r="D6" s="5"/>
      <c r="E6" s="5"/>
      <c r="F6">
        <v>41.414634146341463</v>
      </c>
      <c r="G6">
        <v>1.4327208536585374</v>
      </c>
      <c r="H6" s="5">
        <v>42.462000000000003</v>
      </c>
      <c r="I6">
        <v>0.18144435789612456</v>
      </c>
      <c r="J6">
        <f>(100-B6)*modelsizes!$B$8/100</f>
        <v>9.7371663010025138</v>
      </c>
      <c r="N6">
        <v>0</v>
      </c>
      <c r="O6" s="3">
        <v>1.2E-29</v>
      </c>
      <c r="P6">
        <v>0</v>
      </c>
      <c r="Q6" s="5">
        <v>37.436</v>
      </c>
      <c r="R6" s="5"/>
      <c r="S6" s="5"/>
      <c r="T6" s="5"/>
      <c r="U6">
        <v>41.414634146341463</v>
      </c>
      <c r="V6">
        <v>1.4327208536585374</v>
      </c>
      <c r="W6" s="5">
        <v>42.786000000000001</v>
      </c>
      <c r="Y6">
        <f>(100-Q6)*modelsizes!$B$8/100</f>
        <v>248.34735933792115</v>
      </c>
    </row>
    <row r="7" spans="1:25" x14ac:dyDescent="0.3">
      <c r="A7">
        <v>0.1</v>
      </c>
      <c r="B7" s="5">
        <v>97.994</v>
      </c>
      <c r="C7" s="5"/>
      <c r="D7" s="5"/>
      <c r="E7" s="5"/>
      <c r="F7">
        <v>41.414634146341463</v>
      </c>
      <c r="G7">
        <v>1.4327208536585374</v>
      </c>
      <c r="H7" s="5">
        <v>42.469000000000001</v>
      </c>
      <c r="I7">
        <v>3.4107779243712888E-2</v>
      </c>
      <c r="J7">
        <f>(100-B7)*modelsizes!$B$8/100</f>
        <v>7.9628029351043708</v>
      </c>
      <c r="K7" t="s">
        <v>33</v>
      </c>
      <c r="N7">
        <v>0</v>
      </c>
      <c r="O7" s="3">
        <v>1.3000000000000001E-29</v>
      </c>
      <c r="P7">
        <v>0</v>
      </c>
      <c r="Q7" s="5">
        <v>40.549999999999997</v>
      </c>
      <c r="R7" s="5"/>
      <c r="S7" s="5"/>
      <c r="T7" s="5"/>
      <c r="U7">
        <v>41.414634146341463</v>
      </c>
      <c r="V7">
        <v>1.4327208536585374</v>
      </c>
      <c r="W7" s="5">
        <v>42.573999999999998</v>
      </c>
      <c r="Y7">
        <f>(100-Q7)*modelsizes!$B$8/100</f>
        <v>235.98635817146302</v>
      </c>
    </row>
    <row r="8" spans="1:25" x14ac:dyDescent="0.3">
      <c r="A8">
        <v>0.2</v>
      </c>
      <c r="B8" s="5">
        <v>98.248000000000005</v>
      </c>
      <c r="C8" s="5"/>
      <c r="D8" s="5"/>
      <c r="E8" s="5"/>
      <c r="F8">
        <v>41.414634146341463</v>
      </c>
      <c r="G8">
        <v>1.4327208536585374</v>
      </c>
      <c r="H8" s="5">
        <v>40.786000000000001</v>
      </c>
      <c r="I8">
        <v>0.32785657062538415</v>
      </c>
      <c r="J8">
        <f>(100-B8)*modelsizes!$B$8/100</f>
        <v>6.9545517160033992</v>
      </c>
      <c r="K8" t="s">
        <v>34</v>
      </c>
      <c r="N8">
        <v>0</v>
      </c>
      <c r="O8" s="3">
        <v>1.4000000000000001E-29</v>
      </c>
      <c r="P8">
        <v>0</v>
      </c>
      <c r="Q8" s="5">
        <v>43.667999999999999</v>
      </c>
      <c r="R8" s="5"/>
      <c r="S8" s="5"/>
      <c r="T8" s="5"/>
      <c r="U8">
        <v>41.414634146341463</v>
      </c>
      <c r="V8">
        <v>1.4327208536585374</v>
      </c>
      <c r="W8" s="5">
        <v>41.790999999999997</v>
      </c>
      <c r="Y8">
        <f>(100-Q8)*modelsizes!$B$8/100</f>
        <v>223.60947903305055</v>
      </c>
    </row>
    <row r="9" spans="1:25" x14ac:dyDescent="0.3">
      <c r="A9">
        <v>0.3</v>
      </c>
      <c r="B9" s="5">
        <v>98.43</v>
      </c>
      <c r="C9" s="5"/>
      <c r="D9" s="5"/>
      <c r="E9" s="5"/>
      <c r="F9">
        <v>41.414634146341463</v>
      </c>
      <c r="G9">
        <v>1.4327208536585374</v>
      </c>
      <c r="H9" s="5">
        <v>42.68</v>
      </c>
      <c r="I9">
        <v>2.9506131398446211E-2</v>
      </c>
      <c r="J9">
        <f>(100-B9)*modelsizes!$B$8/100</f>
        <v>6.2321039920806616</v>
      </c>
      <c r="N9">
        <v>0</v>
      </c>
      <c r="O9" s="3">
        <v>1.5000000000000001E-29</v>
      </c>
      <c r="P9">
        <v>0</v>
      </c>
      <c r="Q9" s="5">
        <v>46.777999999999999</v>
      </c>
      <c r="R9" s="5"/>
      <c r="S9" s="5"/>
      <c r="T9" s="5"/>
      <c r="U9">
        <v>41.414634146341463</v>
      </c>
      <c r="V9">
        <v>1.4327208536585374</v>
      </c>
      <c r="W9" s="5">
        <v>41.103000000000002</v>
      </c>
      <c r="Y9">
        <f>(100-Q9)*modelsizes!$B$8/100</f>
        <v>211.26435583854675</v>
      </c>
    </row>
    <row r="10" spans="1:25" x14ac:dyDescent="0.3">
      <c r="A10">
        <v>0.4</v>
      </c>
      <c r="B10" s="5">
        <v>98.572000000000003</v>
      </c>
      <c r="C10" s="5"/>
      <c r="D10" s="5"/>
      <c r="E10" s="5"/>
      <c r="F10">
        <v>41.414634146341463</v>
      </c>
      <c r="G10">
        <v>1.4327208536585374</v>
      </c>
      <c r="H10" s="5">
        <v>42.997999999999998</v>
      </c>
      <c r="I10">
        <v>0.49340258509024409</v>
      </c>
      <c r="J10">
        <f>(100-B10)*modelsizes!$B$8/100</f>
        <v>5.6684359877014048</v>
      </c>
      <c r="N10">
        <v>0</v>
      </c>
      <c r="O10" s="3">
        <v>1.6000000000000001E-29</v>
      </c>
      <c r="P10">
        <v>0</v>
      </c>
      <c r="Q10" s="5">
        <v>49.890999999999998</v>
      </c>
      <c r="R10" s="5"/>
      <c r="S10" s="5"/>
      <c r="T10" s="5"/>
      <c r="U10">
        <v>41.414634146341463</v>
      </c>
      <c r="V10">
        <v>1.4327208536585374</v>
      </c>
      <c r="W10" s="5">
        <v>40.695</v>
      </c>
      <c r="Y10">
        <f>(100-Q10)*modelsizes!$B$8/100</f>
        <v>198.90732416507723</v>
      </c>
    </row>
    <row r="11" spans="1:25" x14ac:dyDescent="0.3">
      <c r="A11">
        <v>0.5</v>
      </c>
      <c r="B11" s="5">
        <v>98.685000000000002</v>
      </c>
      <c r="C11" s="5"/>
      <c r="D11" s="5"/>
      <c r="E11" s="5"/>
      <c r="F11">
        <v>41.414634146341463</v>
      </c>
      <c r="G11">
        <v>1.4327208536585374</v>
      </c>
      <c r="H11" s="5">
        <v>42.118000000000002</v>
      </c>
      <c r="I11">
        <v>2.1286329917284685E-2</v>
      </c>
      <c r="J11">
        <f>(100-B11)*modelsizes!$B$8/100</f>
        <v>5.2198832799911408</v>
      </c>
      <c r="N11">
        <v>0</v>
      </c>
      <c r="O11" s="3">
        <v>1.6999999999999999E-29</v>
      </c>
      <c r="P11">
        <v>0</v>
      </c>
      <c r="Q11" s="5">
        <v>53.003999999999998</v>
      </c>
      <c r="R11" s="5"/>
      <c r="S11" s="5"/>
      <c r="T11" s="5"/>
      <c r="U11">
        <v>41.414634146341463</v>
      </c>
      <c r="V11">
        <v>1.4327208536585374</v>
      </c>
      <c r="W11" s="5">
        <v>42.822000000000003</v>
      </c>
      <c r="Y11">
        <f>(100-Q11)*modelsizes!$B$8/100</f>
        <v>186.55029249160768</v>
      </c>
    </row>
    <row r="12" spans="1:25" x14ac:dyDescent="0.3">
      <c r="A12">
        <v>0.6</v>
      </c>
      <c r="B12" s="5">
        <v>98.778999999999996</v>
      </c>
      <c r="C12" s="5"/>
      <c r="D12" s="5"/>
      <c r="E12" s="5"/>
      <c r="F12">
        <v>41.414634146341463</v>
      </c>
      <c r="G12">
        <v>1.4327208536585374</v>
      </c>
      <c r="H12" s="5">
        <v>43.103000000000002</v>
      </c>
      <c r="I12">
        <v>6.9299797518734385E-2</v>
      </c>
      <c r="J12">
        <f>(100-B12)*modelsizes!$B$8/100</f>
        <v>4.84675093906404</v>
      </c>
      <c r="N12">
        <v>0</v>
      </c>
      <c r="O12" s="3">
        <v>1.7999999999999999E-29</v>
      </c>
      <c r="P12">
        <v>0</v>
      </c>
      <c r="Q12" s="5">
        <v>56.115000000000002</v>
      </c>
      <c r="R12" s="5"/>
      <c r="S12" s="5"/>
      <c r="T12" s="5"/>
      <c r="U12">
        <v>41.414634146341463</v>
      </c>
      <c r="V12">
        <v>1.4327208536585374</v>
      </c>
      <c r="W12" s="5">
        <v>42.365000000000002</v>
      </c>
      <c r="Y12">
        <f>(100-Q12)*modelsizes!$B$8/100</f>
        <v>174.20119980411528</v>
      </c>
    </row>
    <row r="13" spans="1:25" x14ac:dyDescent="0.3">
      <c r="A13">
        <v>0.7</v>
      </c>
      <c r="B13" s="5">
        <v>98.856999999999999</v>
      </c>
      <c r="C13" s="5"/>
      <c r="D13" s="5"/>
      <c r="E13" s="5"/>
      <c r="F13">
        <v>41.414634146341463</v>
      </c>
      <c r="G13">
        <v>1.4327208536585374</v>
      </c>
      <c r="H13" s="5">
        <v>42.079000000000001</v>
      </c>
      <c r="I13">
        <v>0.44416339345646211</v>
      </c>
      <c r="J13">
        <f>(100-B13)*modelsizes!$B$8/100</f>
        <v>4.5371304859542878</v>
      </c>
      <c r="N13">
        <v>0</v>
      </c>
      <c r="O13" s="3">
        <v>1.8999999999999999E-29</v>
      </c>
      <c r="P13">
        <v>0</v>
      </c>
      <c r="Q13" s="5">
        <v>59.22</v>
      </c>
      <c r="R13" s="5"/>
      <c r="S13" s="5"/>
      <c r="T13" s="5"/>
      <c r="U13">
        <v>41.414634146341463</v>
      </c>
      <c r="V13">
        <v>1.4327208536585374</v>
      </c>
      <c r="W13" s="5">
        <v>42.469000000000001</v>
      </c>
      <c r="Y13">
        <f>(100-Q13)*modelsizes!$B$8/100</f>
        <v>161.87592407455443</v>
      </c>
    </row>
    <row r="14" spans="1:25" x14ac:dyDescent="0.3">
      <c r="A14">
        <v>0.8</v>
      </c>
      <c r="B14" s="5">
        <v>98.923000000000002</v>
      </c>
      <c r="C14" s="5"/>
      <c r="D14" s="5"/>
      <c r="E14" s="5"/>
      <c r="F14">
        <v>41.414634146341463</v>
      </c>
      <c r="G14">
        <v>1.4327208536585374</v>
      </c>
      <c r="H14" s="5">
        <v>42.432000000000002</v>
      </c>
      <c r="I14">
        <v>0.33203278577456136</v>
      </c>
      <c r="J14">
        <f>(100-B14)*modelsizes!$B$8/100</f>
        <v>4.2751439487075729</v>
      </c>
      <c r="N14">
        <v>0</v>
      </c>
      <c r="O14" s="3">
        <v>1.9999999999999999E-29</v>
      </c>
      <c r="P14">
        <v>0</v>
      </c>
      <c r="Q14" s="5">
        <v>62.32</v>
      </c>
      <c r="R14" s="5"/>
      <c r="S14" s="5"/>
      <c r="T14" s="5"/>
      <c r="U14">
        <v>41.414634146341463</v>
      </c>
      <c r="V14">
        <v>1.4327208536585374</v>
      </c>
      <c r="W14" s="5">
        <v>41.790999999999997</v>
      </c>
      <c r="Y14">
        <f>(100-Q14)*modelsizes!$B$8/100</f>
        <v>149.57049580993652</v>
      </c>
    </row>
    <row r="15" spans="1:25" x14ac:dyDescent="0.3">
      <c r="A15">
        <v>0.9</v>
      </c>
      <c r="B15" s="5">
        <v>98.98</v>
      </c>
      <c r="C15" s="5"/>
      <c r="D15" s="5"/>
      <c r="E15" s="5"/>
      <c r="F15">
        <v>41.414634146341463</v>
      </c>
      <c r="G15">
        <v>1.4327208536585374</v>
      </c>
      <c r="H15" s="5">
        <v>42.326999999999998</v>
      </c>
      <c r="I15">
        <v>0.20506717508582528</v>
      </c>
      <c r="J15">
        <f>(100-B15)*modelsizes!$B$8/100</f>
        <v>4.0488828483581383</v>
      </c>
      <c r="N15">
        <v>0</v>
      </c>
      <c r="O15" s="3">
        <v>2.0999999999999999E-29</v>
      </c>
      <c r="P15">
        <v>0</v>
      </c>
      <c r="Q15" s="5">
        <v>65.418000000000006</v>
      </c>
      <c r="R15" s="5"/>
      <c r="S15" s="5"/>
      <c r="T15" s="5"/>
      <c r="U15">
        <v>41.414634146341463</v>
      </c>
      <c r="V15">
        <v>1.4327208536585374</v>
      </c>
      <c r="W15" s="5">
        <v>42.183999999999997</v>
      </c>
      <c r="Y15">
        <f>(100-Q15)*modelsizes!$B$8/100</f>
        <v>137.27300653129575</v>
      </c>
    </row>
    <row r="16" spans="1:25" x14ac:dyDescent="0.3">
      <c r="A16">
        <v>1</v>
      </c>
      <c r="B16" s="5">
        <v>99.031000000000006</v>
      </c>
      <c r="C16" s="5"/>
      <c r="D16" s="5"/>
      <c r="E16" s="5"/>
      <c r="F16">
        <v>41.414634146341463</v>
      </c>
      <c r="G16">
        <v>1.4327208536585374</v>
      </c>
      <c r="H16" s="5">
        <v>42.573999999999998</v>
      </c>
      <c r="I16">
        <v>0.21132687427231278</v>
      </c>
      <c r="J16">
        <f>(100-B16)*modelsizes!$B$8/100</f>
        <v>3.8464387059402232</v>
      </c>
      <c r="N16">
        <v>0</v>
      </c>
      <c r="O16" s="3">
        <v>2.1999999999999999E-29</v>
      </c>
      <c r="P16">
        <v>0</v>
      </c>
      <c r="Q16" s="5">
        <v>68.507000000000005</v>
      </c>
      <c r="R16" s="5"/>
      <c r="S16" s="5"/>
      <c r="T16" s="5"/>
      <c r="U16">
        <v>41.414634146341463</v>
      </c>
      <c r="V16">
        <v>1.4327208536585374</v>
      </c>
      <c r="W16" s="5">
        <v>42.432000000000002</v>
      </c>
      <c r="Y16">
        <f>(100-Q16)*modelsizes!$B$8/100</f>
        <v>125.01124268955229</v>
      </c>
    </row>
    <row r="17" spans="1:25" x14ac:dyDescent="0.3">
      <c r="A17">
        <v>1.1000000000000001</v>
      </c>
      <c r="B17" s="5">
        <v>99.075999999999993</v>
      </c>
      <c r="C17" s="5"/>
      <c r="D17" s="5"/>
      <c r="E17" s="5"/>
      <c r="F17">
        <v>41.414634146341463</v>
      </c>
      <c r="G17">
        <v>1.4327208536585374</v>
      </c>
      <c r="H17" s="5">
        <v>41.728000000000002</v>
      </c>
      <c r="I17">
        <v>0.42999218501126635</v>
      </c>
      <c r="J17">
        <f>(100-B17)*modelsizes!$B$8/100</f>
        <v>3.6678115214538836</v>
      </c>
      <c r="N17">
        <v>0</v>
      </c>
      <c r="O17" s="3">
        <v>2.2999999999999999E-29</v>
      </c>
      <c r="P17">
        <v>0</v>
      </c>
      <c r="Q17" s="5">
        <v>71.585999999999999</v>
      </c>
      <c r="R17" s="5"/>
      <c r="S17" s="5"/>
      <c r="T17" s="5"/>
      <c r="U17">
        <v>41.414634146341463</v>
      </c>
      <c r="V17">
        <v>1.4327208536585374</v>
      </c>
      <c r="W17" s="5">
        <v>40.540999999999997</v>
      </c>
      <c r="Y17">
        <f>(100-Q17)*modelsizes!$B$8/100</f>
        <v>112.7891737776947</v>
      </c>
    </row>
    <row r="18" spans="1:25" x14ac:dyDescent="0.3">
      <c r="A18">
        <v>1.2</v>
      </c>
      <c r="B18" s="5">
        <v>99.116</v>
      </c>
      <c r="C18" s="5"/>
      <c r="D18" s="5"/>
      <c r="E18" s="5"/>
      <c r="F18">
        <v>41.414634146341463</v>
      </c>
      <c r="G18">
        <v>1.4327208536585374</v>
      </c>
      <c r="H18" s="5">
        <v>42.643000000000001</v>
      </c>
      <c r="I18">
        <v>0.38522858727212811</v>
      </c>
      <c r="J18">
        <f>(100-B18)*modelsizes!$B$8/100</f>
        <v>3.5090318019104019</v>
      </c>
      <c r="N18">
        <v>0</v>
      </c>
      <c r="O18" s="3">
        <v>2.3999999999999999E-29</v>
      </c>
      <c r="P18">
        <v>0</v>
      </c>
      <c r="Q18" s="5">
        <v>74.656999999999996</v>
      </c>
      <c r="R18" s="5"/>
      <c r="S18" s="5"/>
      <c r="T18" s="5"/>
      <c r="U18">
        <v>41.414634146341463</v>
      </c>
      <c r="V18">
        <v>1.4327208536585374</v>
      </c>
      <c r="W18" s="5">
        <v>41.564999999999998</v>
      </c>
      <c r="Y18">
        <f>(100-Q18)*modelsizes!$B$8/100</f>
        <v>100.5988608097458</v>
      </c>
    </row>
    <row r="19" spans="1:25" x14ac:dyDescent="0.3">
      <c r="A19">
        <v>1.3</v>
      </c>
      <c r="B19" s="5">
        <v>99.152000000000001</v>
      </c>
      <c r="C19" s="5"/>
      <c r="D19" s="5"/>
      <c r="E19" s="5"/>
      <c r="F19">
        <v>41.414634146341463</v>
      </c>
      <c r="G19">
        <v>1.4327208536585374</v>
      </c>
      <c r="H19" s="5">
        <v>41.396999999999998</v>
      </c>
      <c r="I19">
        <v>2.3055543546540713E-4</v>
      </c>
      <c r="J19">
        <f>(100-B19)*modelsizes!$B$8/100</f>
        <v>3.3661300543212849</v>
      </c>
      <c r="N19">
        <v>0</v>
      </c>
      <c r="O19" s="3">
        <v>2.4999999999999999E-29</v>
      </c>
      <c r="P19">
        <v>0</v>
      </c>
      <c r="Q19" s="5">
        <v>77.715999999999994</v>
      </c>
      <c r="R19" s="5"/>
      <c r="S19" s="5"/>
      <c r="T19" s="5"/>
      <c r="U19">
        <v>41.414634146341463</v>
      </c>
      <c r="V19">
        <v>1.4327208536585374</v>
      </c>
      <c r="W19" s="5">
        <v>41.790999999999997</v>
      </c>
      <c r="Y19">
        <f>(100-Q19)*modelsizes!$B$8/100</f>
        <v>88.456181757659948</v>
      </c>
    </row>
    <row r="20" spans="1:25" x14ac:dyDescent="0.3">
      <c r="A20">
        <v>1.4</v>
      </c>
      <c r="B20" s="5">
        <v>99.185000000000002</v>
      </c>
      <c r="C20" s="5"/>
      <c r="D20" s="5"/>
      <c r="E20" s="5"/>
      <c r="F20">
        <v>41.414634146341463</v>
      </c>
      <c r="G20">
        <v>1.4327208536585374</v>
      </c>
      <c r="H20" s="5">
        <v>42.079000000000001</v>
      </c>
      <c r="I20">
        <v>9.9306264744396189E-2</v>
      </c>
      <c r="J20">
        <f>(100-B20)*modelsizes!$B$8/100</f>
        <v>3.2351367856979278</v>
      </c>
      <c r="N20">
        <v>0</v>
      </c>
      <c r="O20" s="3">
        <v>2.6000000000000002E-29</v>
      </c>
      <c r="P20">
        <v>0</v>
      </c>
      <c r="Q20" s="5">
        <v>80.751000000000005</v>
      </c>
      <c r="R20" s="5"/>
      <c r="S20" s="5"/>
      <c r="T20" s="5"/>
      <c r="U20">
        <v>41.414634146341463</v>
      </c>
      <c r="V20">
        <v>1.4327208536585374</v>
      </c>
      <c r="W20" s="5">
        <v>41.728000000000002</v>
      </c>
      <c r="Y20">
        <f>(100-Q20)*modelsizes!$B$8/100</f>
        <v>76.408770537300086</v>
      </c>
    </row>
    <row r="21" spans="1:25" x14ac:dyDescent="0.3">
      <c r="A21">
        <v>1.5</v>
      </c>
      <c r="B21" s="5">
        <v>99.215999999999994</v>
      </c>
      <c r="C21" s="5"/>
      <c r="D21" s="5"/>
      <c r="E21" s="5"/>
      <c r="F21">
        <v>41.414634146341463</v>
      </c>
      <c r="G21">
        <v>1.4327208536585374</v>
      </c>
      <c r="H21" s="5">
        <v>41.337000000000003</v>
      </c>
      <c r="I21">
        <v>0.33726307705136194</v>
      </c>
      <c r="J21">
        <f>(100-B21)*modelsizes!$B$8/100</f>
        <v>3.112082503051782</v>
      </c>
      <c r="N21">
        <v>0</v>
      </c>
      <c r="O21" s="3">
        <v>2.7000000000000002E-29</v>
      </c>
      <c r="P21">
        <v>0</v>
      </c>
      <c r="Q21" s="5">
        <v>83.756</v>
      </c>
      <c r="R21" s="5"/>
      <c r="S21" s="5"/>
      <c r="T21" s="5"/>
      <c r="U21">
        <v>41.414634146341463</v>
      </c>
      <c r="V21">
        <v>1.4327208536585374</v>
      </c>
      <c r="W21" s="5">
        <v>41.5</v>
      </c>
      <c r="Y21">
        <f>(100-Q21)*modelsizes!$B$8/100</f>
        <v>64.480444106597901</v>
      </c>
    </row>
    <row r="22" spans="1:25" x14ac:dyDescent="0.3">
      <c r="A22">
        <v>1.6</v>
      </c>
      <c r="B22" s="5">
        <v>99.244</v>
      </c>
      <c r="C22" s="5"/>
      <c r="D22" s="5"/>
      <c r="E22" s="5"/>
      <c r="F22">
        <v>41.414634146341463</v>
      </c>
      <c r="G22">
        <v>1.4327208536585374</v>
      </c>
      <c r="H22" s="5">
        <v>41.191000000000003</v>
      </c>
      <c r="I22">
        <v>4.0884413586886825E-2</v>
      </c>
      <c r="J22">
        <f>(100-B22)*modelsizes!$B$8/100</f>
        <v>3.0009366993713389</v>
      </c>
      <c r="N22">
        <v>0</v>
      </c>
      <c r="O22" s="3">
        <v>2.8000000000000002E-29</v>
      </c>
      <c r="P22">
        <v>0</v>
      </c>
      <c r="Q22" s="5">
        <v>86.71</v>
      </c>
      <c r="R22" s="5"/>
      <c r="S22" s="5"/>
      <c r="T22" s="5"/>
      <c r="U22">
        <v>41.414634146341463</v>
      </c>
      <c r="V22">
        <v>1.4327208536585374</v>
      </c>
      <c r="W22" s="5">
        <v>41.396999999999998</v>
      </c>
      <c r="Y22">
        <f>(100-Q22)*modelsizes!$B$8/100</f>
        <v>52.754561818313626</v>
      </c>
    </row>
    <row r="23" spans="1:25" x14ac:dyDescent="0.3">
      <c r="A23">
        <v>1.7</v>
      </c>
      <c r="B23" s="5">
        <v>99.269000000000005</v>
      </c>
      <c r="C23" s="5"/>
      <c r="D23" s="5"/>
      <c r="E23" s="5"/>
      <c r="F23">
        <v>41.414634146341463</v>
      </c>
      <c r="G23">
        <v>1.4327208536585374</v>
      </c>
      <c r="H23" s="5">
        <v>40.795999999999999</v>
      </c>
      <c r="I23">
        <v>0.32047347268564957</v>
      </c>
      <c r="J23">
        <f>(100-B23)*modelsizes!$B$8/100</f>
        <v>2.9016993746566557</v>
      </c>
      <c r="N23">
        <v>0</v>
      </c>
      <c r="O23" s="3">
        <v>2.9000000000000002E-29</v>
      </c>
      <c r="P23">
        <v>0</v>
      </c>
      <c r="Q23" s="5">
        <v>89.584000000000003</v>
      </c>
      <c r="R23" s="5"/>
      <c r="S23" s="5"/>
      <c r="T23" s="5"/>
      <c r="U23">
        <v>41.414634146341463</v>
      </c>
      <c r="V23">
        <v>1.4327208536585374</v>
      </c>
      <c r="W23" s="5">
        <v>41.667000000000002</v>
      </c>
      <c r="Y23">
        <f>(100-Q23)*modelsizes!$B$8/100</f>
        <v>41.3462389691162</v>
      </c>
    </row>
    <row r="24" spans="1:25" x14ac:dyDescent="0.3">
      <c r="A24">
        <v>1.8</v>
      </c>
      <c r="B24" s="5">
        <v>99.293000000000006</v>
      </c>
      <c r="C24" s="5"/>
      <c r="D24" s="5"/>
      <c r="E24" s="5"/>
      <c r="F24">
        <v>41.414634146341463</v>
      </c>
      <c r="G24">
        <v>1.4327208536585374</v>
      </c>
      <c r="H24" s="5">
        <v>40.942999999999998</v>
      </c>
      <c r="I24">
        <v>0.27515704085312886</v>
      </c>
      <c r="J24">
        <f>(100-B24)*modelsizes!$B$8/100</f>
        <v>2.8064315429305777</v>
      </c>
      <c r="O24" s="3"/>
      <c r="Q24" s="5">
        <v>100</v>
      </c>
      <c r="R24" s="5"/>
      <c r="S24" s="5"/>
      <c r="T24" s="5"/>
      <c r="U24">
        <v>41.414634146341463</v>
      </c>
      <c r="V24">
        <v>1.4327208536585374</v>
      </c>
    </row>
    <row r="25" spans="1:25" x14ac:dyDescent="0.3">
      <c r="A25">
        <v>1.9</v>
      </c>
      <c r="B25" s="5">
        <v>99.316000000000003</v>
      </c>
      <c r="C25" s="5"/>
      <c r="D25" s="5"/>
      <c r="E25" s="5"/>
      <c r="F25">
        <v>41.414634146341463</v>
      </c>
      <c r="G25">
        <v>1.4327208536585374</v>
      </c>
      <c r="H25" s="5">
        <v>40</v>
      </c>
      <c r="I25">
        <v>0.29106126465298432</v>
      </c>
      <c r="J25">
        <f>(100-B25)*modelsizes!$B$8/100</f>
        <v>2.7151332041931049</v>
      </c>
    </row>
    <row r="26" spans="1:25" x14ac:dyDescent="0.3">
      <c r="A26">
        <v>2</v>
      </c>
      <c r="B26" s="5">
        <v>99.337000000000003</v>
      </c>
      <c r="C26" s="5"/>
      <c r="D26" s="5"/>
      <c r="E26" s="5"/>
      <c r="F26">
        <v>41.414634146341463</v>
      </c>
      <c r="G26">
        <v>1.4327208536585374</v>
      </c>
      <c r="H26" s="5">
        <v>39.706000000000003</v>
      </c>
      <c r="I26">
        <v>0.27948514712511352</v>
      </c>
      <c r="J26">
        <f>(100-B26)*modelsizes!$B$8/100</f>
        <v>2.6317738514327873</v>
      </c>
    </row>
    <row r="27" spans="1:25" x14ac:dyDescent="0.3">
      <c r="B27" s="5">
        <v>100</v>
      </c>
      <c r="C27" s="5"/>
      <c r="D27" s="5"/>
      <c r="E27" s="5"/>
      <c r="F27">
        <v>41.414634146341463</v>
      </c>
      <c r="G27">
        <v>1.4327208536585374</v>
      </c>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7E0B1-69A6-4956-8D4B-010B536BA872}">
  <dimension ref="A1:K23"/>
  <sheetViews>
    <sheetView topLeftCell="G1" workbookViewId="0">
      <selection activeCell="H2" sqref="H2"/>
    </sheetView>
  </sheetViews>
  <sheetFormatPr baseColWidth="10" defaultRowHeight="14.4" x14ac:dyDescent="0.3"/>
  <sheetData>
    <row r="1" spans="1:11" x14ac:dyDescent="0.3">
      <c r="A1" s="1" t="s">
        <v>22</v>
      </c>
      <c r="B1" t="s">
        <v>20</v>
      </c>
      <c r="C1" t="s">
        <v>59</v>
      </c>
      <c r="D1" t="s">
        <v>58</v>
      </c>
      <c r="E1" t="s">
        <v>25</v>
      </c>
      <c r="F1" t="s">
        <v>55</v>
      </c>
      <c r="G1" t="s">
        <v>56</v>
      </c>
      <c r="H1" t="s">
        <v>63</v>
      </c>
      <c r="I1" t="s">
        <v>26</v>
      </c>
      <c r="J1" t="s">
        <v>54</v>
      </c>
    </row>
    <row r="2" spans="1:11" x14ac:dyDescent="0.3">
      <c r="A2" s="1"/>
      <c r="B2">
        <v>0</v>
      </c>
      <c r="F2">
        <v>76.536585365853668</v>
      </c>
      <c r="G2">
        <v>1.6814053199727965</v>
      </c>
    </row>
    <row r="3" spans="1:11" x14ac:dyDescent="0.3">
      <c r="A3">
        <v>0.1</v>
      </c>
      <c r="B3" s="5">
        <v>10.929</v>
      </c>
      <c r="C3" s="5"/>
      <c r="D3" s="5"/>
      <c r="E3" s="5"/>
      <c r="F3">
        <v>76.536585365853668</v>
      </c>
      <c r="G3">
        <v>1.6814053199727965</v>
      </c>
      <c r="H3" s="5">
        <v>81.203000000000003</v>
      </c>
      <c r="I3">
        <v>2.7605818525019901</v>
      </c>
      <c r="J3">
        <f>(100-B3)*modelsizes!$B$14/100</f>
        <v>9.2979510666275011</v>
      </c>
      <c r="K3">
        <f>I3*5</f>
        <v>13.802909262509949</v>
      </c>
    </row>
    <row r="4" spans="1:11" x14ac:dyDescent="0.3">
      <c r="A4">
        <v>0.2</v>
      </c>
      <c r="B4" s="5">
        <v>21.792999999999999</v>
      </c>
      <c r="C4" s="5"/>
      <c r="D4" s="5"/>
      <c r="E4" s="5"/>
      <c r="F4">
        <v>76.536585365853668</v>
      </c>
      <c r="G4">
        <v>1.6814053199727965</v>
      </c>
      <c r="H4" s="5">
        <v>82.337999999999994</v>
      </c>
      <c r="I4">
        <v>2.1107416305335698</v>
      </c>
      <c r="J4">
        <f>(100-B4)*modelsizes!$B$14/100</f>
        <v>8.16387891757965</v>
      </c>
      <c r="K4">
        <f>I4*5</f>
        <v>10.553708152667848</v>
      </c>
    </row>
    <row r="5" spans="1:11" x14ac:dyDescent="0.3">
      <c r="A5">
        <v>0.3</v>
      </c>
      <c r="B5" s="5">
        <v>32.543999999999997</v>
      </c>
      <c r="C5" s="5"/>
      <c r="D5" s="5"/>
      <c r="E5" s="5"/>
      <c r="F5">
        <v>76.536585365853668</v>
      </c>
      <c r="G5">
        <v>1.6814053199727965</v>
      </c>
      <c r="H5" s="5">
        <v>79.602000000000004</v>
      </c>
      <c r="I5">
        <v>1.674909864374891</v>
      </c>
      <c r="J5">
        <f>(100-B5)*modelsizes!$B$14/100</f>
        <v>7.0416026220703136</v>
      </c>
      <c r="K5">
        <f t="shared" ref="K5:K16" si="0">I5*5</f>
        <v>8.3745493218744542</v>
      </c>
    </row>
    <row r="6" spans="1:11" x14ac:dyDescent="0.3">
      <c r="A6">
        <v>0.4</v>
      </c>
      <c r="B6" s="5">
        <v>43.09</v>
      </c>
      <c r="C6" s="5"/>
      <c r="D6" s="5"/>
      <c r="E6" s="5"/>
      <c r="F6">
        <v>76.536585365853668</v>
      </c>
      <c r="G6">
        <v>1.6814053199727965</v>
      </c>
      <c r="H6" s="5">
        <v>76.238</v>
      </c>
      <c r="I6">
        <v>1.9982035971980101</v>
      </c>
      <c r="J6">
        <f>(100-B6)*modelsizes!$B$14/100</f>
        <v>5.9407258838653556</v>
      </c>
      <c r="K6">
        <f t="shared" si="0"/>
        <v>9.9910179859900499</v>
      </c>
    </row>
    <row r="7" spans="1:11" x14ac:dyDescent="0.3">
      <c r="A7">
        <v>0.5</v>
      </c>
      <c r="B7" s="5">
        <v>53.466000000000001</v>
      </c>
      <c r="C7" s="5"/>
      <c r="D7" s="5"/>
      <c r="E7" s="5"/>
      <c r="F7">
        <v>76.536585365853668</v>
      </c>
      <c r="G7">
        <v>1.6814053199727965</v>
      </c>
      <c r="H7" s="5">
        <v>68.888999999999996</v>
      </c>
      <c r="I7">
        <v>2.7345118305879601</v>
      </c>
      <c r="J7">
        <f>(100-B7)*modelsizes!$B$14/100</f>
        <v>4.8575951200103757</v>
      </c>
      <c r="K7">
        <f t="shared" si="0"/>
        <v>13.672559152939801</v>
      </c>
    </row>
    <row r="8" spans="1:11" x14ac:dyDescent="0.3">
      <c r="A8">
        <v>0.6</v>
      </c>
      <c r="B8" s="5">
        <v>62.927999999999997</v>
      </c>
      <c r="C8" s="5"/>
      <c r="D8" s="5"/>
      <c r="E8" s="5"/>
      <c r="F8">
        <v>76.536585365853668</v>
      </c>
      <c r="G8">
        <v>1.6814053199727965</v>
      </c>
      <c r="H8" s="5">
        <v>64.525000000000006</v>
      </c>
      <c r="I8">
        <v>2.3562818375071801</v>
      </c>
      <c r="J8">
        <f>(100-B8)*modelsizes!$B$14/100</f>
        <v>3.869875065307617</v>
      </c>
      <c r="K8">
        <f t="shared" si="0"/>
        <v>11.7814091875359</v>
      </c>
    </row>
    <row r="9" spans="1:11" x14ac:dyDescent="0.3">
      <c r="A9">
        <v>0.7</v>
      </c>
      <c r="B9" s="5">
        <v>67.736000000000004</v>
      </c>
      <c r="C9" s="5"/>
      <c r="D9" s="5"/>
      <c r="E9" s="5"/>
      <c r="F9">
        <v>76.536585365853668</v>
      </c>
      <c r="G9">
        <v>1.6814053199727965</v>
      </c>
      <c r="H9" s="5">
        <v>58.518999999999998</v>
      </c>
      <c r="I9">
        <v>2.4748981051954502</v>
      </c>
      <c r="J9">
        <f>(100-B9)*modelsizes!$B$14/100</f>
        <v>3.3679771554565421</v>
      </c>
      <c r="K9">
        <f t="shared" si="0"/>
        <v>12.374490525977251</v>
      </c>
    </row>
    <row r="10" spans="1:11" x14ac:dyDescent="0.3">
      <c r="A10">
        <v>0.8</v>
      </c>
      <c r="B10" s="5">
        <v>72.147999999999996</v>
      </c>
      <c r="C10" s="5"/>
      <c r="D10" s="5"/>
      <c r="E10" s="5"/>
      <c r="F10">
        <v>76.536585365853668</v>
      </c>
      <c r="G10">
        <v>1.6814053199727965</v>
      </c>
      <c r="H10" s="5">
        <v>55.112000000000002</v>
      </c>
      <c r="I10">
        <v>2.7920440487916198</v>
      </c>
      <c r="J10">
        <f>(100-B10)*modelsizes!$B$14/100</f>
        <v>2.9074169270324712</v>
      </c>
      <c r="K10">
        <f t="shared" si="0"/>
        <v>13.9602202439581</v>
      </c>
    </row>
    <row r="11" spans="1:11" x14ac:dyDescent="0.3">
      <c r="A11">
        <v>0.9</v>
      </c>
      <c r="B11" s="5">
        <v>76.206000000000003</v>
      </c>
      <c r="C11" s="5"/>
      <c r="D11" s="5"/>
      <c r="E11" s="5"/>
      <c r="F11">
        <v>76.536585365853668</v>
      </c>
      <c r="G11">
        <v>1.6814053199727965</v>
      </c>
      <c r="H11" s="5">
        <v>50.124000000000002</v>
      </c>
      <c r="I11">
        <v>3.9452459214963098</v>
      </c>
      <c r="J11">
        <f>(100-B11)*modelsizes!$B$14/100</f>
        <v>2.483810080490112</v>
      </c>
      <c r="K11">
        <f t="shared" si="0"/>
        <v>19.72622960748155</v>
      </c>
    </row>
    <row r="12" spans="1:11" x14ac:dyDescent="0.3">
      <c r="A12">
        <v>1</v>
      </c>
      <c r="B12" s="5">
        <v>79.484999999999999</v>
      </c>
      <c r="C12" s="5"/>
      <c r="D12" s="5"/>
      <c r="E12" s="5"/>
      <c r="F12">
        <v>76.536585365853668</v>
      </c>
      <c r="G12">
        <v>1.6814053199727965</v>
      </c>
      <c r="H12" s="5">
        <v>50</v>
      </c>
      <c r="I12">
        <v>2.3422251124791398</v>
      </c>
      <c r="J12">
        <f>(100-B12)*modelsizes!$B$14/100</f>
        <v>2.1415215517044071</v>
      </c>
      <c r="K12">
        <f t="shared" si="0"/>
        <v>11.711125562395699</v>
      </c>
    </row>
    <row r="13" spans="1:11" x14ac:dyDescent="0.3">
      <c r="A13">
        <v>1.1000000000000001</v>
      </c>
      <c r="B13" s="5">
        <v>82.356999999999999</v>
      </c>
      <c r="C13" s="5"/>
      <c r="D13" s="5"/>
      <c r="E13" s="5"/>
      <c r="F13">
        <v>76.536585365853668</v>
      </c>
      <c r="G13">
        <v>1.6814053199727965</v>
      </c>
      <c r="H13" s="5">
        <v>46.762</v>
      </c>
      <c r="I13">
        <v>3.3114747570449601</v>
      </c>
      <c r="J13">
        <f>(100-B13)*modelsizes!$B$14/100</f>
        <v>1.841718973274231</v>
      </c>
      <c r="K13">
        <f t="shared" si="0"/>
        <v>16.557373785224801</v>
      </c>
    </row>
    <row r="14" spans="1:11" x14ac:dyDescent="0.3">
      <c r="A14">
        <v>1.2</v>
      </c>
      <c r="B14" s="5">
        <v>84.951999999999998</v>
      </c>
      <c r="C14" s="5"/>
      <c r="D14" s="5"/>
      <c r="E14" s="5"/>
      <c r="F14">
        <v>76.536585365853668</v>
      </c>
      <c r="G14">
        <v>1.6814053199727965</v>
      </c>
      <c r="H14" s="5">
        <v>44.664999999999999</v>
      </c>
      <c r="I14">
        <v>3.1317624446207302</v>
      </c>
      <c r="J14">
        <f>(100-B14)*modelsizes!$B$14/100</f>
        <v>1.5708318942260744</v>
      </c>
      <c r="K14">
        <f t="shared" si="0"/>
        <v>15.65881222310365</v>
      </c>
    </row>
    <row r="15" spans="1:11" x14ac:dyDescent="0.3">
      <c r="A15">
        <v>1.3</v>
      </c>
      <c r="B15" s="5">
        <v>87.355999999999995</v>
      </c>
      <c r="C15" s="5"/>
      <c r="D15" s="5"/>
      <c r="E15" s="5"/>
      <c r="F15">
        <v>76.536585365853668</v>
      </c>
      <c r="G15">
        <v>1.6814053199727965</v>
      </c>
      <c r="H15" s="5">
        <v>38.366</v>
      </c>
      <c r="I15">
        <v>4.5155835090997201</v>
      </c>
      <c r="J15">
        <f>(100-B15)*modelsizes!$B$14/100</f>
        <v>1.3198829393005378</v>
      </c>
      <c r="K15">
        <f t="shared" si="0"/>
        <v>22.5779175454986</v>
      </c>
    </row>
    <row r="16" spans="1:11" x14ac:dyDescent="0.3">
      <c r="A16">
        <v>1.4</v>
      </c>
      <c r="B16" s="5">
        <v>89.626999999999995</v>
      </c>
      <c r="C16" s="5"/>
      <c r="D16" s="5"/>
      <c r="E16" s="5"/>
      <c r="F16">
        <v>76.536585365853668</v>
      </c>
      <c r="G16">
        <v>1.6814053199727965</v>
      </c>
      <c r="H16" s="5">
        <v>34.08</v>
      </c>
      <c r="I16">
        <v>5.5367142998047401</v>
      </c>
      <c r="J16">
        <f>(100-B16)*modelsizes!$B$14/100</f>
        <v>1.0828175996017462</v>
      </c>
      <c r="K16">
        <f t="shared" si="0"/>
        <v>27.683571499023699</v>
      </c>
    </row>
    <row r="17" spans="1:10" x14ac:dyDescent="0.3">
      <c r="A17">
        <v>1.5</v>
      </c>
      <c r="B17" s="5">
        <v>91.367999999999995</v>
      </c>
      <c r="C17" s="5"/>
      <c r="D17" s="5"/>
      <c r="E17" s="5"/>
      <c r="F17">
        <v>76.536585365853668</v>
      </c>
      <c r="G17">
        <v>1.6814053199727965</v>
      </c>
      <c r="H17" s="5">
        <v>6.2030000000000003</v>
      </c>
      <c r="I17">
        <v>7.7290262823417502</v>
      </c>
      <c r="J17">
        <f>(100-B17)*modelsizes!$B$14/100</f>
        <v>0.90107794464111379</v>
      </c>
    </row>
    <row r="18" spans="1:10" x14ac:dyDescent="0.3">
      <c r="A18">
        <v>1.6</v>
      </c>
      <c r="B18" s="5">
        <v>92.75</v>
      </c>
      <c r="C18" s="5"/>
      <c r="D18" s="5"/>
      <c r="E18" s="5"/>
      <c r="F18">
        <v>76.536585365853668</v>
      </c>
      <c r="G18">
        <v>1.6814053199727965</v>
      </c>
      <c r="H18" s="5">
        <v>5.97</v>
      </c>
      <c r="I18">
        <v>5.9598024413771</v>
      </c>
      <c r="J18">
        <f>(100-B18)*modelsizes!$B$14/100</f>
        <v>0.7568136119842529</v>
      </c>
    </row>
    <row r="19" spans="1:10" x14ac:dyDescent="0.3">
      <c r="A19">
        <v>1.7</v>
      </c>
      <c r="B19" s="5">
        <v>93.986000000000004</v>
      </c>
      <c r="C19" s="5"/>
      <c r="D19" s="5"/>
      <c r="E19" s="5"/>
      <c r="F19">
        <v>76.536585365853668</v>
      </c>
      <c r="G19">
        <v>1.6814053199727965</v>
      </c>
      <c r="H19" s="5">
        <v>5.9409999999999998</v>
      </c>
      <c r="I19">
        <v>2.1069225434069265</v>
      </c>
      <c r="J19">
        <f>(100-B19)*modelsizes!$B$14/100</f>
        <v>0.62778993965148888</v>
      </c>
    </row>
    <row r="20" spans="1:10" x14ac:dyDescent="0.3">
      <c r="A20">
        <v>1.8</v>
      </c>
      <c r="B20" s="5">
        <v>95.010999999999996</v>
      </c>
      <c r="C20" s="5"/>
      <c r="D20" s="5"/>
      <c r="E20" s="5"/>
      <c r="F20">
        <v>76.536585365853668</v>
      </c>
      <c r="G20">
        <v>1.6814053199727965</v>
      </c>
      <c r="H20" s="5">
        <v>6</v>
      </c>
      <c r="I20">
        <v>3.9727611726031857</v>
      </c>
      <c r="J20">
        <f>(100-B20)*modelsizes!$B$14/100</f>
        <v>0.52079215312957805</v>
      </c>
    </row>
    <row r="21" spans="1:10" x14ac:dyDescent="0.3">
      <c r="A21">
        <v>1.9</v>
      </c>
      <c r="B21" s="5">
        <v>95.781999999999996</v>
      </c>
      <c r="C21" s="5"/>
      <c r="D21" s="5"/>
      <c r="E21" s="5"/>
      <c r="F21">
        <v>76.536585365853668</v>
      </c>
      <c r="G21">
        <v>1.6814053199727965</v>
      </c>
      <c r="H21" s="5">
        <v>2.4750000000000001</v>
      </c>
      <c r="I21">
        <v>2.7015803178315467</v>
      </c>
      <c r="J21">
        <f>(100-B21)*modelsizes!$B$14/100</f>
        <v>0.44030894004821819</v>
      </c>
    </row>
    <row r="22" spans="1:10" x14ac:dyDescent="0.3">
      <c r="A22">
        <v>2</v>
      </c>
      <c r="B22" s="5">
        <v>96.341999999999999</v>
      </c>
      <c r="C22" s="5"/>
      <c r="D22" s="5"/>
      <c r="E22" s="5"/>
      <c r="F22">
        <v>76.536585365853668</v>
      </c>
      <c r="G22">
        <v>1.6814053199727965</v>
      </c>
      <c r="H22" s="5">
        <v>14.144</v>
      </c>
      <c r="I22">
        <v>9.2400013994526695</v>
      </c>
      <c r="J22">
        <f>(100-B22)*modelsizes!$B$14/100</f>
        <v>0.38185161277771007</v>
      </c>
    </row>
    <row r="23" spans="1:10" x14ac:dyDescent="0.3">
      <c r="B23" s="5">
        <v>100</v>
      </c>
      <c r="C23" s="5"/>
      <c r="D23" s="5"/>
      <c r="E23" s="5"/>
      <c r="F23">
        <v>76.536585365853668</v>
      </c>
      <c r="G23">
        <v>1.6814053199727965</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modelsizes</vt:lpstr>
      <vt:lpstr>cao</vt:lpstr>
      <vt:lpstr>he</vt:lpstr>
      <vt:lpstr>hu</vt:lpstr>
      <vt:lpstr>luo</vt:lpstr>
      <vt:lpstr>santara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Rychlewski</dc:creator>
  <cp:lastModifiedBy>Daniel</cp:lastModifiedBy>
  <dcterms:created xsi:type="dcterms:W3CDTF">2015-06-05T18:19:34Z</dcterms:created>
  <dcterms:modified xsi:type="dcterms:W3CDTF">2019-11-13T18:57:36Z</dcterms:modified>
</cp:coreProperties>
</file>