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K.Oleksiak\Documents\Present-Mon-Performance-Analyzer\"/>
    </mc:Choice>
  </mc:AlternateContent>
  <xr:revisionPtr revIDLastSave="0" documentId="13_ncr:1_{8AB2B60B-1CBA-48B2-A048-8DF83D9481E5}" xr6:coauthVersionLast="47" xr6:coauthVersionMax="47" xr10:uidLastSave="{00000000-0000-0000-0000-000000000000}"/>
  <bookViews>
    <workbookView xWindow="-120" yWindow="-120" windowWidth="57840" windowHeight="15840" activeTab="1" xr2:uid="{1D3FF4C0-300E-4C72-8102-362A7F3B5E22}"/>
  </bookViews>
  <sheets>
    <sheet name="Dashboard" sheetId="4" r:id="rId1"/>
    <sheet name="Test Cases" sheetId="2" r:id="rId2"/>
    <sheet name="Performance Summary" sheetId="6" state="hidden" r:id="rId3"/>
    <sheet name="Scope" sheetId="5" r:id="rId4"/>
  </sheets>
  <definedNames>
    <definedName name="PCNoFlag">_xlfn.LET(_xlpm.Source,Dashboard!$D$2,OR(_xlpm.Source="Multiple",_xlpm.Source="All"))</definedName>
    <definedName name="PCPos">MATCH(Dashboard!$D$2,Table2[PC No.],0)</definedName>
    <definedName name="_xlnm.Print_Area" localSheetId="1">'Test Cases'!$A$1:$H$74</definedName>
    <definedName name="Slicer_PC_N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 i="5" l="1" a="1"/>
  <c r="H26" i="5" s="1"/>
  <c r="H18" i="5" a="1"/>
  <c r="H18" i="5" s="1"/>
  <c r="H22" i="5" a="1"/>
  <c r="H22" i="5" s="1"/>
  <c r="A971" i="2"/>
  <c r="A972" i="2"/>
  <c r="A973" i="2"/>
  <c r="A974" i="2"/>
  <c r="A975" i="2"/>
  <c r="A976" i="2"/>
  <c r="A977" i="2"/>
  <c r="A978" i="2"/>
  <c r="A979" i="2"/>
  <c r="A980" i="2"/>
  <c r="A981" i="2"/>
  <c r="A982" i="2"/>
  <c r="A983" i="2"/>
  <c r="A984" i="2"/>
  <c r="A985" i="2"/>
  <c r="A986" i="2"/>
  <c r="A987" i="2"/>
  <c r="A988" i="2"/>
  <c r="A989" i="2"/>
  <c r="A990" i="2"/>
  <c r="A991" i="2"/>
  <c r="A992" i="2"/>
  <c r="A993" i="2"/>
  <c r="A994" i="2"/>
  <c r="A995" i="2"/>
  <c r="A996" i="2"/>
  <c r="A997" i="2"/>
  <c r="A998" i="2"/>
  <c r="A999" i="2"/>
  <c r="A1000" i="2"/>
  <c r="A1001" i="2"/>
  <c r="A1002" i="2"/>
  <c r="A1003" i="2"/>
  <c r="A1004" i="2"/>
  <c r="A1005" i="2"/>
  <c r="A1006" i="2"/>
  <c r="A1007" i="2"/>
  <c r="A1008" i="2"/>
  <c r="A1009" i="2"/>
  <c r="A1010" i="2"/>
  <c r="A1011" i="2"/>
  <c r="A1012" i="2"/>
  <c r="A1013" i="2"/>
  <c r="A1014" i="2"/>
  <c r="A1015" i="2"/>
  <c r="A1016" i="2"/>
  <c r="A1017" i="2"/>
  <c r="A1018" i="2"/>
  <c r="A1019" i="2"/>
  <c r="A1020" i="2"/>
  <c r="A1021" i="2"/>
  <c r="A1022" i="2"/>
  <c r="A1023" i="2"/>
  <c r="A1024" i="2"/>
  <c r="A1025" i="2"/>
  <c r="A1026" i="2"/>
  <c r="A1027" i="2"/>
  <c r="A1028" i="2"/>
  <c r="A1029" i="2"/>
  <c r="A1030"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A645" i="2"/>
  <c r="A646" i="2"/>
  <c r="A647" i="2"/>
  <c r="A648" i="2"/>
  <c r="A649" i="2"/>
  <c r="A650" i="2"/>
  <c r="A651" i="2"/>
  <c r="A652" i="2"/>
  <c r="A653" i="2"/>
  <c r="A654" i="2"/>
  <c r="A655" i="2"/>
  <c r="A656" i="2"/>
  <c r="A657" i="2"/>
  <c r="A658" i="2"/>
  <c r="A659" i="2"/>
  <c r="A660" i="2"/>
  <c r="A661" i="2"/>
  <c r="A662" i="2"/>
  <c r="A663" i="2"/>
  <c r="A664" i="2"/>
  <c r="A665" i="2"/>
  <c r="A666" i="2"/>
  <c r="A667" i="2"/>
  <c r="A668" i="2"/>
  <c r="A669" i="2"/>
  <c r="A670" i="2"/>
  <c r="A671" i="2"/>
  <c r="A672" i="2"/>
  <c r="A673" i="2"/>
  <c r="A674" i="2"/>
  <c r="A675" i="2"/>
  <c r="A676" i="2"/>
  <c r="A677" i="2"/>
  <c r="A678" i="2"/>
  <c r="A679" i="2"/>
  <c r="A680" i="2"/>
  <c r="A681" i="2"/>
  <c r="A682" i="2"/>
  <c r="A683" i="2"/>
  <c r="A684" i="2"/>
  <c r="A685" i="2"/>
  <c r="A686" i="2"/>
  <c r="A687" i="2"/>
  <c r="A688" i="2"/>
  <c r="A689" i="2"/>
  <c r="A690" i="2"/>
  <c r="A691" i="2"/>
  <c r="A692" i="2"/>
  <c r="A693" i="2"/>
  <c r="A694" i="2"/>
  <c r="A695" i="2"/>
  <c r="A696" i="2"/>
  <c r="A697" i="2"/>
  <c r="A698" i="2"/>
  <c r="A699" i="2"/>
  <c r="A700" i="2"/>
  <c r="A701" i="2"/>
  <c r="A702" i="2"/>
  <c r="A703" i="2"/>
  <c r="A704" i="2"/>
  <c r="A705" i="2"/>
  <c r="A706" i="2"/>
  <c r="A707" i="2"/>
  <c r="A708" i="2"/>
  <c r="A709" i="2"/>
  <c r="A710" i="2"/>
  <c r="A711" i="2"/>
  <c r="A712" i="2"/>
  <c r="A713" i="2"/>
  <c r="A714" i="2"/>
  <c r="A715" i="2"/>
  <c r="A716" i="2"/>
  <c r="A717" i="2"/>
  <c r="A718" i="2"/>
  <c r="A719" i="2"/>
  <c r="A720" i="2"/>
  <c r="A721" i="2"/>
  <c r="A722" i="2"/>
  <c r="A723" i="2"/>
  <c r="A724" i="2"/>
  <c r="A725" i="2"/>
  <c r="A726" i="2"/>
  <c r="A727" i="2"/>
  <c r="A728" i="2"/>
  <c r="A729" i="2"/>
  <c r="A730" i="2"/>
  <c r="A731" i="2"/>
  <c r="A732" i="2"/>
  <c r="A733" i="2"/>
  <c r="A734" i="2"/>
  <c r="A735" i="2"/>
  <c r="A736" i="2"/>
  <c r="A737" i="2"/>
  <c r="A738" i="2"/>
  <c r="A739" i="2"/>
  <c r="A740" i="2"/>
  <c r="A741" i="2"/>
  <c r="A742" i="2"/>
  <c r="A743" i="2"/>
  <c r="A744" i="2"/>
  <c r="A745" i="2"/>
  <c r="A746" i="2"/>
  <c r="A747" i="2"/>
  <c r="A748" i="2"/>
  <c r="A749" i="2"/>
  <c r="A750" i="2"/>
  <c r="A751" i="2"/>
  <c r="A752" i="2"/>
  <c r="A753" i="2"/>
  <c r="A754" i="2"/>
  <c r="A755" i="2"/>
  <c r="A756" i="2"/>
  <c r="A757" i="2"/>
  <c r="A758" i="2"/>
  <c r="A759" i="2"/>
  <c r="A760" i="2"/>
  <c r="A761" i="2"/>
  <c r="A762" i="2"/>
  <c r="A763" i="2"/>
  <c r="A764" i="2"/>
  <c r="A765" i="2"/>
  <c r="A766" i="2"/>
  <c r="A767" i="2"/>
  <c r="A768" i="2"/>
  <c r="A769" i="2"/>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806"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864" i="2"/>
  <c r="A865" i="2"/>
  <c r="A866" i="2"/>
  <c r="A867" i="2"/>
  <c r="A868" i="2"/>
  <c r="A869" i="2"/>
  <c r="A870" i="2"/>
  <c r="A871" i="2"/>
  <c r="A872" i="2"/>
  <c r="A873" i="2"/>
  <c r="A874" i="2"/>
  <c r="A875" i="2"/>
  <c r="A876" i="2"/>
  <c r="A877" i="2"/>
  <c r="A878" i="2"/>
  <c r="A879" i="2"/>
  <c r="A880" i="2"/>
  <c r="A881" i="2"/>
  <c r="A882" i="2"/>
  <c r="A883" i="2"/>
  <c r="A884" i="2"/>
  <c r="A885" i="2"/>
  <c r="A886" i="2"/>
  <c r="A887" i="2"/>
  <c r="A888" i="2"/>
  <c r="A889" i="2"/>
  <c r="A890" i="2"/>
  <c r="A891" i="2"/>
  <c r="A892" i="2"/>
  <c r="A893" i="2"/>
  <c r="A894" i="2"/>
  <c r="A895" i="2"/>
  <c r="A896" i="2"/>
  <c r="A897" i="2"/>
  <c r="A898" i="2"/>
  <c r="A899" i="2"/>
  <c r="A900" i="2"/>
  <c r="A901" i="2"/>
  <c r="A902" i="2"/>
  <c r="A903" i="2"/>
  <c r="A904" i="2"/>
  <c r="A905" i="2"/>
  <c r="A906" i="2"/>
  <c r="A907" i="2"/>
  <c r="A908" i="2"/>
  <c r="A909" i="2"/>
  <c r="A910" i="2"/>
  <c r="A911" i="2"/>
  <c r="A912" i="2"/>
  <c r="A913" i="2"/>
  <c r="A914" i="2"/>
  <c r="A915" i="2"/>
  <c r="A916" i="2"/>
  <c r="A917" i="2"/>
  <c r="A918" i="2"/>
  <c r="A919" i="2"/>
  <c r="A920" i="2"/>
  <c r="A921" i="2"/>
  <c r="A922" i="2"/>
  <c r="A923" i="2"/>
  <c r="A924" i="2"/>
  <c r="A925" i="2"/>
  <c r="A926" i="2"/>
  <c r="A927" i="2"/>
  <c r="A928" i="2"/>
  <c r="A929" i="2"/>
  <c r="A930" i="2"/>
  <c r="A931" i="2"/>
  <c r="A932" i="2"/>
  <c r="A933" i="2"/>
  <c r="A934" i="2"/>
  <c r="A935" i="2"/>
  <c r="A936" i="2"/>
  <c r="A937" i="2"/>
  <c r="A938" i="2"/>
  <c r="A939" i="2"/>
  <c r="A940" i="2"/>
  <c r="A941" i="2"/>
  <c r="A942" i="2"/>
  <c r="A943" i="2"/>
  <c r="A944" i="2"/>
  <c r="A945" i="2"/>
  <c r="A946" i="2"/>
  <c r="A947" i="2"/>
  <c r="A948" i="2"/>
  <c r="A949" i="2"/>
  <c r="A950" i="2"/>
  <c r="A951" i="2"/>
  <c r="A952" i="2"/>
  <c r="A953" i="2"/>
  <c r="A954" i="2"/>
  <c r="A955" i="2"/>
  <c r="A956" i="2"/>
  <c r="A957" i="2"/>
  <c r="A958" i="2"/>
  <c r="A959" i="2"/>
  <c r="A960" i="2"/>
  <c r="A961" i="2"/>
  <c r="A962" i="2"/>
  <c r="A963" i="2"/>
  <c r="A964" i="2"/>
  <c r="A965" i="2"/>
  <c r="A966" i="2"/>
  <c r="A967" i="2"/>
  <c r="A968" i="2"/>
  <c r="A969" i="2"/>
  <c r="A970" i="2"/>
  <c r="A2" i="2"/>
  <c r="H28" i="5" a="1"/>
  <c r="H28" i="5" s="1"/>
  <c r="H2" i="5" a="1"/>
  <c r="H2" i="5" s="1"/>
  <c r="H3" i="5"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20" i="5" a="1"/>
  <c r="H20" i="5" s="1"/>
  <c r="H21" i="5" a="1"/>
  <c r="H21" i="5" s="1"/>
  <c r="H23" i="5" a="1"/>
  <c r="H23" i="5" s="1"/>
  <c r="H24" i="5" a="1"/>
  <c r="H24" i="5" s="1"/>
  <c r="H25" i="5" a="1"/>
  <c r="H25" i="5" s="1"/>
  <c r="H27" i="5" a="1"/>
  <c r="H27" i="5" s="1"/>
  <c r="H29" i="5" a="1"/>
  <c r="H29" i="5" s="1"/>
  <c r="H30" i="5" a="1"/>
  <c r="H30" i="5" s="1"/>
  <c r="H31" i="5" a="1"/>
  <c r="H31" i="5" s="1"/>
  <c r="H32" i="5" a="1"/>
  <c r="H32" i="5" s="1"/>
  <c r="H33" i="5" a="1"/>
  <c r="H33" i="5" s="1"/>
  <c r="H34" i="5" a="1"/>
  <c r="H34" i="5" s="1"/>
  <c r="H19" i="5" a="1"/>
  <c r="H19" i="5" s="1"/>
  <c r="D13" i="4" l="1"/>
  <c r="D15" i="4"/>
  <c r="D19" i="4"/>
  <c r="D18" i="4"/>
  <c r="D16" i="4"/>
  <c r="D17" i="4"/>
  <c r="D2" i="4" a="1"/>
  <c r="D2" i="4" s="1"/>
  <c r="D14" i="4"/>
  <c r="O15" i="4" a="1"/>
  <c r="O15" i="4" s="1"/>
  <c r="O17" i="4" a="1"/>
  <c r="O17" i="4" s="1"/>
  <c r="J3" i="4" a="1"/>
  <c r="J3" i="4" s="1"/>
  <c r="O18" i="4" a="1"/>
  <c r="O18" i="4" s="1"/>
  <c r="K16" i="4" a="1"/>
  <c r="K16" i="4" s="1"/>
  <c r="O16" i="4" a="1"/>
  <c r="O16" i="4" s="1"/>
  <c r="M17" i="4" a="1"/>
  <c r="M17" i="4" s="1"/>
  <c r="M15" i="4" a="1"/>
  <c r="M15" i="4" s="1"/>
  <c r="M18" i="4" a="1"/>
  <c r="M18" i="4" s="1"/>
  <c r="M16" i="4" a="1"/>
  <c r="M16" i="4" s="1"/>
  <c r="K17" i="4" a="1"/>
  <c r="K17" i="4" s="1"/>
  <c r="K15" i="4" a="1"/>
  <c r="K15" i="4" s="1"/>
  <c r="K18" i="4" a="1"/>
  <c r="K18" i="4" s="1"/>
  <c r="E18" i="4" l="1"/>
  <c r="E15" i="4"/>
  <c r="E17" i="4"/>
  <c r="E19" i="4"/>
  <c r="D22" i="4"/>
  <c r="E22" i="4" s="1"/>
  <c r="D5" i="4" a="1"/>
  <c r="D5" i="4" s="1"/>
  <c r="E27" i="4" a="1"/>
  <c r="E27" i="4" s="1"/>
  <c r="D27" i="4" s="1" a="1"/>
  <c r="D27" i="4" s="1"/>
  <c r="H28" i="4" a="1"/>
  <c r="H28" i="4" s="1"/>
  <c r="E31" i="4" a="1"/>
  <c r="E31" i="4" s="1"/>
  <c r="D31" i="4" s="1" a="1"/>
  <c r="D31" i="4" s="1"/>
  <c r="H29" i="4" a="1"/>
  <c r="H29" i="4" s="1"/>
  <c r="E32" i="4" a="1"/>
  <c r="E32" i="4" s="1"/>
  <c r="D32" i="4" s="1" a="1"/>
  <c r="D32" i="4" s="1"/>
  <c r="E28" i="4" a="1"/>
  <c r="E28" i="4" s="1"/>
  <c r="D28" i="4" s="1" a="1"/>
  <c r="D28" i="4" s="1"/>
  <c r="E30" i="4" a="1"/>
  <c r="E30" i="4" s="1"/>
  <c r="D30" i="4" s="1" a="1"/>
  <c r="D30" i="4" s="1"/>
  <c r="H26" i="4" a="1"/>
  <c r="H26" i="4" s="1"/>
  <c r="H27" i="4" a="1"/>
  <c r="H27" i="4" s="1"/>
  <c r="D8" i="4" a="1"/>
  <c r="D8" i="4" s="1"/>
  <c r="E26" i="4" a="1"/>
  <c r="E26" i="4" s="1"/>
  <c r="D26" i="4" s="1" a="1"/>
  <c r="D26" i="4" s="1"/>
  <c r="E29" i="4" a="1"/>
  <c r="E29" i="4" s="1"/>
  <c r="D29" i="4" s="1" a="1"/>
  <c r="D29" i="4" s="1"/>
  <c r="D7" i="4" a="1"/>
  <c r="D7" i="4" s="1"/>
  <c r="D3" i="4" a="1"/>
  <c r="D3" i="4" s="1"/>
  <c r="D9" i="4" a="1"/>
  <c r="D9" i="4" s="1"/>
  <c r="D6" i="4" a="1"/>
  <c r="D6" i="4" s="1"/>
  <c r="E16" i="4"/>
  <c r="E14" i="4"/>
  <c r="D20" i="4"/>
  <c r="E20" i="4" s="1"/>
  <c r="D21" i="4" l="1"/>
  <c r="E21" i="4" l="1"/>
  <c r="D23" i="4"/>
  <c r="E2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<sst xmlns="http://schemas.openxmlformats.org/spreadsheetml/2006/main" count="9663" uniqueCount="716">
  <si>
    <t>PC No</t>
  </si>
  <si>
    <t>Tester/s</t>
  </si>
  <si>
    <t>PC Name</t>
  </si>
  <si>
    <t>OS</t>
  </si>
  <si>
    <t>CPU</t>
  </si>
  <si>
    <t>GPU0</t>
  </si>
  <si>
    <t>GPU1</t>
  </si>
  <si>
    <t>RAM</t>
  </si>
  <si>
    <t>Qty</t>
  </si>
  <si>
    <t>%</t>
  </si>
  <si>
    <t>Total</t>
  </si>
  <si>
    <t>--</t>
  </si>
  <si>
    <t>Status</t>
  </si>
  <si>
    <t>Overview</t>
  </si>
  <si>
    <t>Legend</t>
  </si>
  <si>
    <t>Pass</t>
  </si>
  <si>
    <t>To Do</t>
  </si>
  <si>
    <t>Fail</t>
  </si>
  <si>
    <t>Platform UI</t>
  </si>
  <si>
    <t>Stability</t>
  </si>
  <si>
    <t>Interrupt Check</t>
  </si>
  <si>
    <t>Fails</t>
  </si>
  <si>
    <t>Pending</t>
  </si>
  <si>
    <t>Launch Game Checks</t>
  </si>
  <si>
    <t>Audio</t>
  </si>
  <si>
    <t>Exit Game</t>
  </si>
  <si>
    <t>In Progress</t>
  </si>
  <si>
    <t>N/A</t>
  </si>
  <si>
    <t>Display</t>
  </si>
  <si>
    <t>Control Input</t>
  </si>
  <si>
    <t>Performance</t>
  </si>
  <si>
    <t>Complex Status</t>
  </si>
  <si>
    <t>Blocked</t>
  </si>
  <si>
    <t>In-Game UI</t>
  </si>
  <si>
    <t>Third Party App</t>
  </si>
  <si>
    <t>Steam Deck Verified</t>
  </si>
  <si>
    <t>See Comment</t>
  </si>
  <si>
    <t>Sum</t>
  </si>
  <si>
    <t>Marked</t>
  </si>
  <si>
    <t>Progress</t>
  </si>
  <si>
    <t>Empty</t>
  </si>
  <si>
    <t>Done</t>
  </si>
  <si>
    <t>MS</t>
  </si>
  <si>
    <t>FPS</t>
  </si>
  <si>
    <t>Utilities</t>
  </si>
  <si>
    <t>Usage (%)</t>
  </si>
  <si>
    <t>Average</t>
  </si>
  <si>
    <t>1% Low</t>
  </si>
  <si>
    <t>0.1% Low</t>
  </si>
  <si>
    <t>Percentile</t>
  </si>
  <si>
    <t>0.10%</t>
  </si>
  <si>
    <t>1%</t>
  </si>
  <si>
    <t>5%</t>
  </si>
  <si>
    <t>10%</t>
  </si>
  <si>
    <t>Control</t>
  </si>
  <si>
    <t>TC_No</t>
  </si>
  <si>
    <t>Scenario</t>
  </si>
  <si>
    <t>Test Case</t>
  </si>
  <si>
    <t>Description</t>
  </si>
  <si>
    <t>Steps</t>
  </si>
  <si>
    <t>Expected Result</t>
  </si>
  <si>
    <t>Tester</t>
  </si>
  <si>
    <t>Actual Result</t>
  </si>
  <si>
    <t>Ticket</t>
  </si>
  <si>
    <t>Comments</t>
  </si>
  <si>
    <t>Steam Deck</t>
  </si>
  <si>
    <t>Input - Controller Support</t>
  </si>
  <si>
    <t>The game must support Steam Deck's physical controls. The default controller configuration must provide users with the ability to access all content. Players must not need to adjust any in-game settings in order to enable controller support or this configuration.</t>
  </si>
  <si>
    <t>1. Run the game
2. Use the built-in controller to navigate the entire content of the game</t>
  </si>
  <si>
    <t>The Steam Deck's physical controls alone can be used to navigate through the game.</t>
  </si>
  <si>
    <t>Wiktor Doktor</t>
  </si>
  <si>
    <t>Input - Controller Glyphs</t>
  </si>
  <si>
    <t>When using Steam Deck's physical controls, on-screen glyphs must either match Deck button names, or match Xbox 360/One button names. Mouse and keyboard glyphs should not be shown if they are not the active input. Interacting with any physical Deck controls using the default configuration must not show non-controller glyphs.</t>
  </si>
  <si>
    <t>1. Run the game
2. Use the built-in controller to navigate the game
3. Observe the controller glyphs</t>
  </si>
  <si>
    <r>
      <t xml:space="preserve">On-screen glyphs match Deck button names </t>
    </r>
    <r>
      <rPr>
        <b/>
        <sz val="11"/>
        <color theme="1"/>
        <rFont val="Calibri"/>
        <family val="2"/>
        <scheme val="minor"/>
      </rPr>
      <t>OR</t>
    </r>
    <r>
      <rPr>
        <sz val="11"/>
        <color theme="1"/>
        <rFont val="Calibri"/>
        <family val="2"/>
        <scheme val="minor"/>
      </rPr>
      <t xml:space="preserve"> Xbox 360/One button names
</t>
    </r>
    <r>
      <rPr>
        <b/>
        <sz val="11"/>
        <color theme="1"/>
        <rFont val="Calibri"/>
        <family val="2"/>
        <scheme val="minor"/>
      </rPr>
      <t>AND</t>
    </r>
    <r>
      <rPr>
        <sz val="11"/>
        <color theme="1"/>
        <rFont val="Calibri"/>
        <family val="2"/>
        <scheme val="minor"/>
      </rPr>
      <t xml:space="preserve">
Mouse &amp; Keyboard are not shown if not active
</t>
    </r>
    <r>
      <rPr>
        <b/>
        <sz val="11"/>
        <color theme="1"/>
        <rFont val="Calibri"/>
        <family val="2"/>
        <scheme val="minor"/>
      </rPr>
      <t xml:space="preserve">AND
</t>
    </r>
    <r>
      <rPr>
        <sz val="11"/>
        <color theme="1"/>
        <rFont val="Calibri"/>
        <family val="2"/>
        <scheme val="minor"/>
      </rPr>
      <t>Interacting with any physical Deck controls using the default configuration must not show non-controller glyphs.</t>
    </r>
  </si>
  <si>
    <t>The on-screen glyphs match Steam Deck button names</t>
  </si>
  <si>
    <t>Input - Text Input</t>
  </si>
  <si>
    <t>If the game requires text input (eg., for naming a character or a save file), it must either use a Steamworks API for text entry to open the on-screen keyboard for players using a controller, or have its own built-in entry that allows users to enter text in their language using only a controller.</t>
  </si>
  <si>
    <t>1. Navigate to a text box
2. Enter a text box
IF Steamworks SDK used
   3. Wait for the Steamworks SDK on-screen keyboard to show up
ELSE
   3. Wait for the built-in on-screen keyboard to show up
4. Input any text using controller</t>
  </si>
  <si>
    <t>It is possible to enter text only using a controller.</t>
  </si>
  <si>
    <t>It is possible to use controller to type text</t>
  </si>
  <si>
    <t>Input - [Optional] Default Controller Configuration</t>
  </si>
  <si>
    <t>If the game doesn't natively support controllers, it is recommended to create a controller configuration to map to the appropriate mouse and keyboard inputs.</t>
  </si>
  <si>
    <t>1. Run the game
2. Accept the proposed controller configuration
3. Use the built-in controller to navigate the entire content of the game</t>
  </si>
  <si>
    <t>The Steam Deck's physical controls alone can be used to navigate through the game (with the use of the controller configuration).</t>
  </si>
  <si>
    <t>The Steam Deck's physical controls alone can be used to navigate through the game</t>
  </si>
  <si>
    <t xml:space="preserve">Input - [Optional] </t>
  </si>
  <si>
    <t>It is recommended to use one of the two Steamworks SDK on-screen keyboard APIs, depending on the use case: ShowFloatingGamepadTextInput (sends direct key inputs) and ShowGamepadTextInput (callback-based).</t>
  </si>
  <si>
    <t>1. Navigate to a text box
2. Enter a text box
3. Wait for on-screen keyboard to show up
4. Input any text using controller</t>
  </si>
  <si>
    <r>
      <rPr>
        <b/>
        <sz val="11"/>
        <color theme="1"/>
        <rFont val="Calibri"/>
        <family val="2"/>
        <scheme val="minor"/>
      </rPr>
      <t xml:space="preserve">ShowFloatingGamepadTextInput: </t>
    </r>
    <r>
      <rPr>
        <sz val="11"/>
        <color theme="1"/>
        <rFont val="Calibri"/>
        <family val="2"/>
        <scheme val="minor"/>
      </rPr>
      <t xml:space="preserve">Opens a floating keyboard over the game content and sends OS keyboard keys directly to the game.
The text field position is specified in pixels relative the origin of the game window and is used to position the floating keyboard in a way that doesn't cover the text field.
</t>
    </r>
    <r>
      <rPr>
        <b/>
        <sz val="11"/>
        <color theme="1"/>
        <rFont val="Calibri"/>
        <family val="2"/>
        <scheme val="minor"/>
      </rPr>
      <t>ShowGamepadTextInput:</t>
    </r>
    <r>
      <rPr>
        <sz val="11"/>
        <color theme="1"/>
        <rFont val="Calibri"/>
        <family val="2"/>
        <scheme val="minor"/>
      </rPr>
      <t xml:space="preserve"> Activates the Big Picture text input dialog which only supports gamepad input.</t>
    </r>
  </si>
  <si>
    <t>While entering text on text box, on-screen keyboard doesn't display.</t>
  </si>
  <si>
    <t>TFA-4</t>
  </si>
  <si>
    <t>Input - [Optional] Gyro/Trackpad Friendliness</t>
  </si>
  <si>
    <t>It is recommended that games with support for both mouse-style (1:1 movement) and joystick-style camera movement cleanly support both at the same time. It is recommended to allow mouse events to affect the camera as they normally would without perturbing simultaneous controller functionality, and only switching to mouse/keyboard mode if a mouse click event is received. (Note: this functionality is automatic when using the Steam Input API.)</t>
  </si>
  <si>
    <t>1. Run the game
2. Use controller to navigate the game
3. Use trackpad to navigate the game
4. Repeat steps #2-#3 several times</t>
  </si>
  <si>
    <t>If available, It is possible to use both the joystick and trackpad interchangeably to move the camera. Glyphs change seamlessly between both types of input. Neither control input is locked out when using the other one.</t>
  </si>
  <si>
    <t>It is possible to use both the joystick and trackpad</t>
  </si>
  <si>
    <t>Display - Resolution Support</t>
  </si>
  <si>
    <t>The game must run at a resolution supported by Steam Deck. (Recommendations: Whenever possible, it should support the Deck's native resolutions of 1280x800 (preferred) or 1280x720.)</t>
  </si>
  <si>
    <t>The resolutions 1280x800 and 1280x720 works as expected</t>
  </si>
  <si>
    <t>Display - Default Configuration</t>
  </si>
  <si>
    <t>The game must ship with a default configuration on Deck that results in a playable framerate.</t>
  </si>
  <si>
    <t>Game starts with playuble framerate</t>
  </si>
  <si>
    <t>Display - Text Legibility</t>
  </si>
  <si>
    <t>Interface text must be easily readable at a distance of 12 inches/30 cm from the screen. In other words, the smallest on-screen font character should never fall below 9 pixels in height at 1280x800. (Recommendations: It is expected that Steam Deck will be used in a wide variety of lighting and physical configurations, such as being connected to a TV, monitor or keyboard. It is recommended to support user-configurable text size and, when possible, contrast. While 9px is the absolute minimum text size for approval, it is recommended to aim for 12px whenever possible.)</t>
  </si>
  <si>
    <t xml:space="preserve">Text is easly readable </t>
  </si>
  <si>
    <t>Display - [Optional] Vulkan API</t>
  </si>
  <si>
    <t>It is recommended to target Vulkan as the primary graphics API for best performance and battery life. If an engine like Unity or Unreal is used, enabling Vulkan in the build for all users will result in the highest performance/longevity. (Note: Proton includes a DirectX-to-Vulkan translation layer. If the game or engine has high-quality DirectX support but no Vulkan support, it's likely that this automated translation layer will exceed the performance of doing a custom Vulkan implementation.)</t>
  </si>
  <si>
    <t>As expected</t>
  </si>
  <si>
    <t>Display - [Optional] Video/Audio Codecs</t>
  </si>
  <si>
    <t>It is recommended to use standalone codecs (eg., VP9 or AV1) rather than codecs that are tied to a specific vendor (eg., WMF).</t>
  </si>
  <si>
    <t>Seamlessness - Compatibility Warning</t>
  </si>
  <si>
    <t>The app must not present the user with information that the Deck software (ie., specific Linux distribution) or hardware (ie., GPU) is unsupported.</t>
  </si>
  <si>
    <t>Game can be run without issues</t>
  </si>
  <si>
    <t>Seamlessness - Launchers</t>
  </si>
  <si>
    <t>For games with launchers, those launchers also must meet the requirements listed here, including full navigability with a controller. (Recommendations: It is recommended strongly against requiring the user to navigate a launcher to play the game.)</t>
  </si>
  <si>
    <t>Game does not have a launcher</t>
  </si>
  <si>
    <t>Game Features - [Optional] Clouded Saves</t>
  </si>
  <si>
    <t>For games that allow saving, it is recommended to enable automatic clouding of saved games: users should be able to save their game on a Deck and resume on a different PC, and vice versa, without manually transferring files. This means that games should provide a form of cloud save via either Steam Cloud or an automatic third-party service such as a game- or publisher-specific account with server-side save files. It is highly recommended to use Steam Cloud for automatic transfers. It is recommended against syncing game configuration settings, ie., display resolution, between different devices.</t>
  </si>
  <si>
    <t>Cloud saves works without issues</t>
  </si>
  <si>
    <t>Game Features - [Optional] Offline Mode</t>
  </si>
  <si>
    <t>It is strongly recommended for all singleplayer content to be accessible without an Internet connection.</t>
  </si>
  <si>
    <t>Game can be play in offline mode</t>
  </si>
  <si>
    <t>Game Features - [Optional] Launchers</t>
  </si>
  <si>
    <t>It is recommended to put all required functionality into the game client rather than requiring users to navigate a launcher before running the game. Launchers often rely on platform-specific frameworks (ie., .NET, WPF, etc.) that can turn into difficult experiences for customers on a small screen using a controller for navigation. When native UI launchers are required, the SetGameLauncherMode API can be used to automatically translate controller input to keyboard/mouse events to assist the user.</t>
  </si>
  <si>
    <t>PC-01</t>
  </si>
  <si>
    <t>Install</t>
  </si>
  <si>
    <t>Download and install the game through the platform UI. Ensure that the game can be fully installed without obstacles.</t>
  </si>
  <si>
    <t>1. Launch the platform (Steam)
2. Log in to the existing account
3a. Add the game to the account
3b. Find an already-added game
4. Use the UI button to start the installation process
5. Wait for the installation to complete</t>
  </si>
  <si>
    <t>The installation process completes without errors._x000D_
The game folder contains all the necessary files required to run the title.</t>
  </si>
  <si>
    <t>Beta Code</t>
  </si>
  <si>
    <t>Enter the beta code in the platform interface. Make sure additional data has been downloaded and installed. Check if the application name is correct - Title name + branch suffix</t>
  </si>
  <si>
    <t>1. Launch the platform (Steam)
2. Log in to the existing account
3. Locate the game
4. Invoke the RMB menu
5. Launch the 'Properties' window
6. Use the 'Beta' tab to enter the branch code
7. Pick a branch for compat testing</t>
  </si>
  <si>
    <t>An additional package is downloaded and installed.
The app name is changed to the title name + branch suffix</t>
  </si>
  <si>
    <t>[Optional] Languages</t>
  </si>
  <si>
    <t>Check if the game changes the language settings in accordance with the platform settings. It is recommended that whenever the user sets a language on Steam, it changes also in the game. If the language is not supported, the title should return to the main language. Note that this is not required for the successful release, but it is strongly recommended to implement.</t>
  </si>
  <si>
    <t>[Optional] Platform Overlay - The Title</t>
  </si>
  <si>
    <t>IF APPLICABLE Make sure that the title used by the platform is the game name instead of the project code.</t>
  </si>
  <si>
    <t>1. Launch the title
2. Bring up the platform overlay
3. Observe the name of the title</t>
  </si>
  <si>
    <t>The name of the title is displayed under the profile name.</t>
  </si>
  <si>
    <t>[Optional] Platform Overlay - Friends in-game</t>
  </si>
  <si>
    <t>IF APPLICABLE Check if the game title displayed for the friends list in the platform overlay use the game title instead of the project code.</t>
  </si>
  <si>
    <t>1. Launch the title
2. Bring up the platform overlay
3. Observe the title of the game on the friends' list</t>
  </si>
  <si>
    <t>The name of the title is displayed under the friends' profile name.</t>
  </si>
  <si>
    <t>Uninstall</t>
  </si>
  <si>
    <t>Use the platform interface to ensure that the title can be completely removed from the game folder. Note that debug or save files may remain undeleted after this process is complete. Please confirm all cases of redundant files with the customer. It is recommended to perform this check at the end of the tests on the machine.</t>
  </si>
  <si>
    <t>1. Launch the platform (Steam)_x000D_
2. Log in to the existing account_x000D_
3. Locate the game_x000D_
4. Invoke the RMB menu_x000D_
5. Use the 'Manage' tab to uninstall the title</t>
  </si>
  <si>
    <t>The game can be uninstalled without errors. No redundant files can be found in the game folder.</t>
  </si>
  <si>
    <t>Online Mode</t>
  </si>
  <si>
    <t>Launch the game via the platform UI. The platform should be in online mode. The account should be logged in.</t>
  </si>
  <si>
    <t>1. Launch the platform (Steam)_x000D_
2. Log in to the existing account_x000D_
3. Make sure that the platform is in online mode_x000D_
3. Locate the game_x000D_
4. Use the 'Play' button</t>
  </si>
  <si>
    <t>The game starts to run. All necessary processes to get into the main screen of the title can be finished.</t>
  </si>
  <si>
    <t>Offline Mode</t>
  </si>
  <si>
    <t>Launch the game via the platform UI. The platform should be in offline mode. The account should be logged in.</t>
  </si>
  <si>
    <t>1. Launch the platform (Steam)_x000D_
2. Log in to the existing account_x000D_
3. Make sure that the platform is in offline mode_x000D_
3. Locate the game_x000D_
4. Use the 'Play' button</t>
  </si>
  <si>
    <t>The game starts to run. All necessary processes to get into the main screen of the title can be finished. A window may appear asking the player to log in or launch the game in offline mode.</t>
  </si>
  <si>
    <t>Shortcut</t>
  </si>
  <si>
    <t>Launch the game via the desktop shortcut. The account should be logged out.</t>
  </si>
  <si>
    <t>1. Locate the game shortcut (e.g. on desktop)_x000D_
2. Use the shortcut to launch the game</t>
  </si>
  <si>
    <t>The platform UI forces the player to log in. The game won't start while dismissing the login screen.</t>
  </si>
  <si>
    <t>Resolution - native 1080p (2K)</t>
  </si>
  <si>
    <t>Perform all 'Display' and 'In-Game UI' checks below while connected to the 1080p display.</t>
  </si>
  <si>
    <t>Prerequisite: Use the 1080p display.</t>
  </si>
  <si>
    <t>Every element of the game scene fits the screen.</t>
  </si>
  <si>
    <t>Resolution - native 1440p (2K5)</t>
  </si>
  <si>
    <t>Perform all 'Display' and 'In-Game UI' checks below while connected to the 1440p display.</t>
  </si>
  <si>
    <t>Prerequisite: Use the 1440p display.</t>
  </si>
  <si>
    <t>Resolution - native 2160p (4K)</t>
  </si>
  <si>
    <t>Perform all 'Display' and 'In-Game UI' checks below while connected to the 2160p display.</t>
  </si>
  <si>
    <t>Prerequisite: Use the 2160p display.</t>
  </si>
  <si>
    <t>Resolution - non-native resolutions</t>
  </si>
  <si>
    <t>Perform all 'Display' and 'In-Game UI' checks below on all available in-the-game non-native resolutions.</t>
  </si>
  <si>
    <t>Prerequisite: Use all available in-game resolutions.</t>
  </si>
  <si>
    <t>Aspect Ratio - Ultra Widescreen</t>
  </si>
  <si>
    <t>Perform all 'Display' and 'In-Game UI' checks below when the aspect ratio is set to wider than 16:9 (e.g. 21:9 or 32:9).</t>
  </si>
  <si>
    <t>Prerequisite: Use the Widescreen display.</t>
  </si>
  <si>
    <t>Aspect Ratio - Academy Ratio</t>
  </si>
  <si>
    <t>Perform all 'Display' and 'In-Game UI' checks below when the aspect ratio is set to 4:3 or 5:4</t>
  </si>
  <si>
    <t>Prerequisite: Use the display with an aspect ratio similar to the Academy Ratio.</t>
  </si>
  <si>
    <t>Display Mode</t>
  </si>
  <si>
    <t>Cycle through all Display Modes in-game options to see if the title performs correctly in each window. Observe if the UI or other elements of the scene display correctly.</t>
  </si>
  <si>
    <t>1. Change the display mode in the game's settings section
2. Test the game and its UI, look for any issues related to resolution</t>
  </si>
  <si>
    <t>The window changes itself in accordance with the picked display mode. There is no difference in the performance or graphics quality between different modes.</t>
  </si>
  <si>
    <t>Multi-Monitor</t>
  </si>
  <si>
    <t>Cycle through all monitors connected to the machine. Observe if the resolution and aspect ratio adjust correctly. Observe if the UI or other elements of the scene display correctly.</t>
  </si>
  <si>
    <t>Prerequisite: Connect more than one displays to the computer
1. Change the monitor in the game's settings section
2. Test the game and its UI, look for any issues related to resolution</t>
  </si>
  <si>
    <t>The game is displayed on the picked monitor. Cycling through monitors forces the game to adjust the aspect ratio. The game remains stable.</t>
  </si>
  <si>
    <t>Visuals</t>
  </si>
  <si>
    <t>Look for graphical artefacts and visual issues.</t>
  </si>
  <si>
    <t>1. Run the campaign_x000D_
2. Observe the graphics during the gameplay</t>
  </si>
  <si>
    <t>There is a graphic continuity of the displayed frames.</t>
  </si>
  <si>
    <t>Vsync</t>
  </si>
  <si>
    <t>Check if enabling this option prevents from the screen tearing. It may affect the performance of the game.</t>
  </si>
  <si>
    <t>1. Open in-game settings_x000D_
2. Enable Vsync in the Display tab</t>
  </si>
  <si>
    <t>A monitor fully displays each frame before proceeding with another. Sometimes it may cause dropped frames. The framerate is locked to some fixed value, and there are no cases of screen tearing.</t>
  </si>
  <si>
    <t>Adaptive Sync</t>
  </si>
  <si>
    <t>1. Connect monitor that supports an adaptive sync technology
2. Enable adaptive sync on monitor</t>
  </si>
  <si>
    <t>A monitor fully displays each frame before proceeding with another. The framerate is not locked, and there are no cases of screen tearing.</t>
  </si>
  <si>
    <t>Settings</t>
  </si>
  <si>
    <t>Cycle through all graphical options during a short playthrough to see if each setting works as expected based on its description.</t>
  </si>
  <si>
    <t>1. Run any campaign_x000D_
2. Open the in-game settings_x000D_
3. Change any option in the Graphics tab_x000D_
4. Return to the game_x000D_
5. Play for a while_x000D_
6. Run steps 2 to 5 for each option</t>
  </si>
  <si>
    <t>Each option can be applied and affect the visual appearance of the game in accordance with their described functionality.</t>
  </si>
  <si>
    <t>Options Menu</t>
  </si>
  <si>
    <t>View the options panel to see if everything appears correctly on the screen.</t>
  </si>
  <si>
    <t>1. Click on the 'Options' button_x000D_
2. Cycle through all tabs in the 'Options' section_x000D_
3. Observe the UI of each tab</t>
  </si>
  <si>
    <t>The UI appears correctly on the screen.</t>
  </si>
  <si>
    <t>HUD</t>
  </si>
  <si>
    <t>Enter the game to see if the HUD fits the screen.</t>
  </si>
  <si>
    <t>1. Enter the active gameplay
2. Observe the screen</t>
  </si>
  <si>
    <t>The HUD fits the screen regardless of the resolution set.</t>
  </si>
  <si>
    <t>Pause Menu</t>
  </si>
  <si>
    <t>Ensure that the pause menu fits the screen regardless of the resolution set.</t>
  </si>
  <si>
    <t>1. During the playthrough press the pause button (e.g. ESC key)_x000D_
2. Observe the pause menu</t>
  </si>
  <si>
    <t>A list of options appears on the screen and the game pauses.</t>
  </si>
  <si>
    <t>Interactions</t>
  </si>
  <si>
    <t>Check screens that appear upon interaction with certain objects or NPCs.</t>
  </si>
  <si>
    <t>1. Progress through the game
2. Interact with entities that can show the UI screen</t>
  </si>
  <si>
    <t>All UI screens appear correctly on the screen.</t>
  </si>
  <si>
    <t>Other</t>
  </si>
  <si>
    <t>This check is to make sure that all parts of the interface not mentioned above are displayed correctly.</t>
  </si>
  <si>
    <t>1. Progress through the game
2. Check all UI elements not mentioned above</t>
  </si>
  <si>
    <t>Sounds</t>
  </si>
  <si>
    <t>Checks to ensure Audio works as intended. This includes BGM, SFX, Dialogues &amp; Audio + Video Synchronization (In -Game Cinematics)</t>
  </si>
  <si>
    <t>1. Make sure all the audio settings in the option section work properly
2. Check various areas of the game for any audio issues</t>
  </si>
  <si>
    <t>There is an audio output from the game. There are no audio artifact.</t>
  </si>
  <si>
    <t>Output peripherals</t>
  </si>
  <si>
    <t>Check whether the audio works properly when specific peripherals and systems are used. Use headphones, speakers, a 7.1 system, and adapters connected with USB.</t>
  </si>
  <si>
    <t>1. Test the game with a particular type of audio output peripheral
2. See if there are any settings related to the peripheral device used</t>
  </si>
  <si>
    <t>The audio can be sent to the peripherals such as speakers, headphones, etc.</t>
  </si>
  <si>
    <t>Connecting/Disconnecting peripherals</t>
  </si>
  <si>
    <t>Connect and disconnect audio peripherals to make sure that the title recognizes and adapts to the change seamlessly. Perform this check:
 - Before launching the title
 - On the title screen
 - In the main menu
 - During gameplay</t>
  </si>
  <si>
    <t>1. Connect the audio device in any scenario listed in the description
2. Test the title's audio
3. Disconnect peripherals
4. Observe the title's behavior
5. Repeat for each scenario</t>
  </si>
  <si>
    <t>The connected peripherals can play the SFX with no issues. 
The title remains stable upon connecting and disconnecting peripherals.
The audio remains uncorrupted.</t>
  </si>
  <si>
    <t>Mouse &amp; Keyboard</t>
  </si>
  <si>
    <t>Ensure that any available mouse &amp; keyboard configuration can be used as a control input. Check if it is possible to change all settings with the connected input.</t>
  </si>
  <si>
    <t>1. Connect mouse &amp; keyboard
2. Check if the game responds to the input
3. Check if prompts are properly updated whenever a control input is connected</t>
  </si>
  <si>
    <t>The title reacts to the mouse and keyboard input. All changes to the keybinding are reflected during the game.</t>
  </si>
  <si>
    <t>Keyboard Layouts</t>
  </si>
  <si>
    <t>Use popular keyboard layouts to verify if the game reacts correctly to various keyboard inputs. Use the following layouts:
 QWERTY
 AZERTY (French)
 QWERTZ (German)</t>
  </si>
  <si>
    <t>Prerequisite: Download the language packages that utilize mentioned layouts
1. Use one of the layouts
2. Enter the game
3. Launch any campaign
4. Wander around for a while
5. Open in-game options
6. Change keybindings
7. Repeat step 4</t>
  </si>
  <si>
    <t>All layouts can be recognized by the title. When the player changes key binding, the keys typed by the player reflect the ones recognized by the game. It is possible to use different layouts to play the game.</t>
  </si>
  <si>
    <t>Controller input</t>
  </si>
  <si>
    <t>Ensure that any available supported controller can be connected without causing issues - including a game crash.</t>
  </si>
  <si>
    <t>1. Connect a supported controller
2. Check if the input causes no issues in any scenario</t>
  </si>
  <si>
    <t>The game remains stable. All actions can be performed with the controller.</t>
  </si>
  <si>
    <t>Unsupported controller input</t>
  </si>
  <si>
    <t>Ensure that any available non-supported controller can be connected without causing issues - including a game crash.</t>
  </si>
  <si>
    <t>1. Connect an unsupported controller
2. Check if the input causes no issues in any scenario</t>
  </si>
  <si>
    <t>The game remains stable. Exploits cannot be triggered while using unsupported controllers. It may be not possible to navigate the game at all.</t>
  </si>
  <si>
    <t>Connecting/Disconnecting controllers</t>
  </si>
  <si>
    <t>Connect and disconnect input peripherals to make sure that the title recognizes and adapts to the change seamlessly. Perform this check:
 - Before launching the title
 - On the title screen
 - In the main menu
 - During gameplay</t>
  </si>
  <si>
    <t xml:space="preserve">1. Connect a controller in one of the situations listed in the description, repeat for every case
2. Check if the game responds to the controller's input
3. Check if prompts are properly updated whenever a controller is connected
4. Disconnect a controller
5. Check if prompts are properly updated whenever a controller is disconnected
6. Repeat for each scenario
</t>
  </si>
  <si>
    <t>The game recognizes popular controllers. The title remains stable. Tooltips adjust themselves in accordance with the used controller.</t>
  </si>
  <si>
    <t>Tooltips</t>
  </si>
  <si>
    <t>Make sure that all tooltips reflect the naming scheme of the connected control input type.</t>
  </si>
  <si>
    <t>Tooltips adjust themselves in accordance with the used control input type.</t>
  </si>
  <si>
    <t>Anti-Virus</t>
  </si>
  <si>
    <t>Launch the game along with one of the most popular anti-viruses: Kaspersky, Norton, Avast, NOD32, Avira, McAfee. Check if the game launches and works with no issues. Make sure that the anti-virus does not recognize the game as dangerous software.</t>
  </si>
  <si>
    <t xml:space="preserve">Prerequisite: Ensure that the anti-virus is installed and functional
1. Boot the game
2. Enter the game
3. Observe the title and anti-virus behavior during the gameplay </t>
  </si>
  <si>
    <t>The game is not recognized as malware. The title can be launched and remains stable.</t>
  </si>
  <si>
    <t>Recording software</t>
  </si>
  <si>
    <t>Use the recording software (e.g. OBS) to check the behaviour of the title while recording.</t>
  </si>
  <si>
    <t>1. Launch recording application while playing
2. Return to the game
3. Observe the behavior of the title
4. Play for a few minutes recording the title</t>
  </si>
  <si>
    <t>It is possible to record the game without game crashes and/or other issues.</t>
  </si>
  <si>
    <t>Communicators</t>
  </si>
  <si>
    <t>Have another application interrupt the game. Use Skype/Teams/Discord/Other, as the pop-up of a received call tends to interrupt applications.</t>
  </si>
  <si>
    <t>1. Boot App
2. Boot the title
3. Have another Skype account call the one used on the machine that is running the title</t>
  </si>
  <si>
    <t>The communicator messaging functions don't cause crashes and/or other issues. Please note that the prompt may minimize the game.</t>
  </si>
  <si>
    <t>Alt + Tab</t>
  </si>
  <si>
    <t>Change the focused window, check the Alt + Tab and Windows + Tab combinations to see if there are any issues. Return to the game and see if there are no problems. As usual, perform this section's checks in various areas of the game.</t>
  </si>
  <si>
    <t>1. During game play press the Alt + Tab combination
2. Bring the game's window back
3. Continue playing and see if the interruption has caused any issues</t>
  </si>
  <si>
    <t>The game can be interrupted and/or minimized. It is possible to return to the game with no issues.</t>
  </si>
  <si>
    <t>Ctrl + Alt + Delete</t>
  </si>
  <si>
    <t>Bring the Task Manager up, check Ctrl + Alt + Delete and Ctrl + Shift + Escape combinations.</t>
  </si>
  <si>
    <t>1. During game play press the Ctrl + Alt + Delete combination
2. Bring the game's window back
3. Continue playing and see if the interruption has caused any issues</t>
  </si>
  <si>
    <t>Windows + D</t>
  </si>
  <si>
    <t>Minimise the application together with all other windows by using the WinKey + D combination.</t>
  </si>
  <si>
    <t>1. During game play press the WinKey + D combination
2. Bring the game's window back
3. Continue playing and see if the interruption has caused any issues</t>
  </si>
  <si>
    <t>Windows + L</t>
  </si>
  <si>
    <t>Lock the screen with the WinKey + L combination.</t>
  </si>
  <si>
    <t>1. During game play press the WinKey + L combination
2. Log into the Windows account used
3. Bring the game's window back
4. Continue playing and see if the interruption has caused any issues</t>
  </si>
  <si>
    <t>Windows + Shift + S</t>
  </si>
  <si>
    <t>Use the snipping tool.</t>
  </si>
  <si>
    <t>Platform Overlay</t>
  </si>
  <si>
    <t>Bring up the platform overlay with the Shift + Tab keyboard shortcut. Observe how both, the title and the overlay are displayed.</t>
  </si>
  <si>
    <t>1. During the playthrough use the Shift + Tab keyboard shortcut
2. Cycle through the overlay windows
3. Return to the game by the shortcut or the button.</t>
  </si>
  <si>
    <t>It is possible to bring up and close the overlay during the playthrough. The title remains stable. Closing the overlay has no effect on performance.</t>
  </si>
  <si>
    <t>Platform Overlay - Receive Message</t>
  </si>
  <si>
    <t>Receive the message via the platform overlay.</t>
  </si>
  <si>
    <t>1. Use another platform account to send a message
2. Observe the title while receiving the message</t>
  </si>
  <si>
    <t>The message shows up in the corner and the title remains stable.</t>
  </si>
  <si>
    <t>Application's UI</t>
  </si>
  <si>
    <t>Check if the application closes gracefully when the user exits by using the application's interface.</t>
  </si>
  <si>
    <t>1. Look for an Exit option in sections such as the main menu or the pause menu
2. Use the option to quit the title</t>
  </si>
  <si>
    <t>It is possible to exit the game gracefully.</t>
  </si>
  <si>
    <t>Platform's UI</t>
  </si>
  <si>
    <t>Check if the application closes gracefully when the user exits by using the platform's interface.</t>
  </si>
  <si>
    <t>1. Minimize the game
2. Look for an Exit option in the platform's UI
3. Use the option to quit the title</t>
  </si>
  <si>
    <t>Platform's Overlay</t>
  </si>
  <si>
    <t>Use the platform overlay to force close the title.</t>
  </si>
  <si>
    <t>1. Bring up the platform overlay during the game
2. Use the 'Force Quit' option</t>
  </si>
  <si>
    <t>ALT + F4</t>
  </si>
  <si>
    <t>Use the Alt + F4 combination to force close the title.</t>
  </si>
  <si>
    <t>1. Load into different areas of the game
2. Use the Alt + F4 combination to close the application, repeat for different areas</t>
  </si>
  <si>
    <t>Task Manager</t>
  </si>
  <si>
    <t>Close the title with the use of Windows Task Manager.</t>
  </si>
  <si>
    <t>1. Load into different areas of the game
2. Bring the Task Manager up by pressing Ctrl + Shift + Escape
3. Use the Manager to close the application, repeat for different areas</t>
  </si>
  <si>
    <t>Taskbar</t>
  </si>
  <si>
    <t>Use the Alt + Tab combination, right-click the application's icon on the taskbar and then close it.</t>
  </si>
  <si>
    <t>1. Load into different areas of the game
2. Use the Alt + Tab combination to change the focused window
3. Right click the application's icon on the taskbar and pick the Close Window option</t>
  </si>
  <si>
    <t>Crashes</t>
  </si>
  <si>
    <t>Report all crashes. Please remember to attach logs and crash dumps.</t>
  </si>
  <si>
    <t>The game remains stable at all times.</t>
  </si>
  <si>
    <t>Freezes</t>
  </si>
  <si>
    <t>Report all freezes. If applicable, please attach logs and/or dumps.</t>
  </si>
  <si>
    <t>Stress test</t>
  </si>
  <si>
    <t>Run applications in the background to put more stress on the machine and check if it can load its levels correctly.</t>
  </si>
  <si>
    <t>1. Put a higher load on all components
2. Run the game
3. Enter any campaign
4. Wander around
5. Observe the stability and performance of the game</t>
  </si>
  <si>
    <t xml:space="preserve">The game remains stable although resources are restricted by other processes. The performance may drop severely. </t>
  </si>
  <si>
    <t>Frametimes</t>
  </si>
  <si>
    <t>Record a few short performance logs and extract the performance data. The game should run at over 30 FPS. The stuttering and micro stuttering should be negligible. Use average, low 1% average, and low 0.1% average, as well as your judgment to assess the performance.</t>
  </si>
  <si>
    <t>1. Load into the game
2. Pick a set of locations to record
3. Use the benchmarking software to extract the values
4. Analyse the general performance as well as individual recordings</t>
  </si>
  <si>
    <t>The game runs smoothly, with no perceivable performance drops.</t>
  </si>
  <si>
    <t>DLSS/FSR</t>
  </si>
  <si>
    <t>Test the DLSS and/or FSR options. Measure the performance of the title and look for all graphical issues that may arise.</t>
  </si>
  <si>
    <t>1. Load into the game
2. Enter the options
3. Enable DLSS
4. Pick the first DLSS option
5. Enter the game
6. Measure the performance
7. Observe the graphics
8. Exit to the main menu
9. Repeat steps 2-8 for the rest of the DLSS options.
OR
1. Load into the game
2. Enter the options
3. Enable FSR
4. Pick the first FSR option
5. Enter the game
6. Measure the performance
7. Observe the graphics
8. Exit to the main menu
9. Repeat steps 2-8 for the rest of the DLSS options.</t>
  </si>
  <si>
    <t>The title presents higher performance with possible graphical quality loss (depending on the chosen option). The performance increase is noticeable. The title does not show any visual artifacts or other major graphical flaws.</t>
  </si>
  <si>
    <t>Soak test</t>
  </si>
  <si>
    <t>Check to ensure the game runs smoothly while left idle overnight. After returning to work, play the game long enough to be sure that there are no performance issues caused by this test. This should be performed in different areas of the title, including menus. Ensure that moments that are more taxing on the machines are checked on every PC.</t>
  </si>
  <si>
    <t>1. Pick the Shooting Range area for every machine to cover
2. Leave the game running overnight with the game running the chosen area</t>
  </si>
  <si>
    <t>The game remains stable after the prolonged time of gameplay. The performance although may vary in different areas, it does not get worse over time.</t>
  </si>
  <si>
    <t>PC-02</t>
  </si>
  <si>
    <t>Pawel Warzecha</t>
  </si>
  <si>
    <t>The game was successfully downloaded via Steam</t>
  </si>
  <si>
    <t>The beta code was entered successfully</t>
  </si>
  <si>
    <t>Changing the OS language setting does not change the language in the title</t>
  </si>
  <si>
    <t>TFA-1</t>
  </si>
  <si>
    <t>Title is displayed correctly</t>
  </si>
  <si>
    <t>The game can be uninstalled via Stean and no redundant files are left after the process is finished</t>
  </si>
  <si>
    <t>Online mode was not tested due to its unavailability during this PC's testing process.</t>
  </si>
  <si>
    <t>The game successfully launches in the offline mode</t>
  </si>
  <si>
    <t>Steam login required to enter the game</t>
  </si>
  <si>
    <t>All of the game elemtents fit the screen</t>
  </si>
  <si>
    <t>The game does not scale its UI to the Ultrawide resolution</t>
  </si>
  <si>
    <t>TFA-6</t>
  </si>
  <si>
    <t>Parts of the UI are cut off on 5:4 aspect ratio</t>
  </si>
  <si>
    <t>TFA-11</t>
  </si>
  <si>
    <t>Display modes work correctly</t>
  </si>
  <si>
    <t>After changing on which monitor the game is displayed the resolution setting does not change
//
The Resolution setting has no resolutions available for the monitor after changing Display Number setting
//
Placeholder setting rows appear in the Settings menu after Display Number change</t>
  </si>
  <si>
    <t>TFA-7 // TFA-8 // TFA-9</t>
  </si>
  <si>
    <t>No graphical artifacts observed</t>
  </si>
  <si>
    <t>V-Sync prevents screen tearing and locks FPS value to the refresh rate of the connected monitor</t>
  </si>
  <si>
    <t>No screen tearing was observed</t>
  </si>
  <si>
    <t>The contrast setting has no effect in the game</t>
  </si>
  <si>
    <t>TFA-2</t>
  </si>
  <si>
    <t>The UI appears correctly on the screen</t>
  </si>
  <si>
    <t>Mouse and keyboard functions correctly</t>
  </si>
  <si>
    <t>The title does not adapt its key bindings to a various keyboard layouts</t>
  </si>
  <si>
    <t>TFA-13</t>
  </si>
  <si>
    <t xml:space="preserve"> All actions can be performed with the controller. No issues observed.</t>
  </si>
  <si>
    <t>Connecting or disconnecting a controller in various scenarios has no negative impact on the game</t>
  </si>
  <si>
    <t>Tooltips adjust to the connected controller</t>
  </si>
  <si>
    <t>No issues with coexistence were observed</t>
  </si>
  <si>
    <t>The game can be interrupted without losing stability</t>
  </si>
  <si>
    <t>The game exits gracefully</t>
  </si>
  <si>
    <t>The game crash after adding all perks and than shooting an arrow at an enemy</t>
  </si>
  <si>
    <t>TFA-12</t>
  </si>
  <si>
    <t>No freezes observed during the testing process</t>
  </si>
  <si>
    <t>The stress test was performed using 3rd party software, Prime95, which puts a high load on a computer's CPU and RAM. The title remained stable during the test with lowered performance, which is expected.</t>
  </si>
  <si>
    <t>The performance was successfully recorded</t>
  </si>
  <si>
    <t>PC-03</t>
  </si>
  <si>
    <t>Lech Perkowski</t>
  </si>
  <si>
    <t>Installation proces proceed without issues</t>
  </si>
  <si>
    <t>All adictional packages are instaled</t>
  </si>
  <si>
    <t>Changing the system language does not change language in the game</t>
  </si>
  <si>
    <t>The name of title is displayed on the platform.</t>
  </si>
  <si>
    <t>The name of title is displayed under profile name</t>
  </si>
  <si>
    <t>After uninstallation there is no any files remains</t>
  </si>
  <si>
    <t xml:space="preserve">Game works without issues in online mode </t>
  </si>
  <si>
    <t xml:space="preserve">Game works without issues in offline mode </t>
  </si>
  <si>
    <t>It is possible to open the title by Shortcut</t>
  </si>
  <si>
    <t>There is no any graphical artefacts</t>
  </si>
  <si>
    <t>Vsync works without issues as expected</t>
  </si>
  <si>
    <t xml:space="preserve">All graphical options affect in gameplay </t>
  </si>
  <si>
    <t>After use ALT + TAB, combination works as expected and game remains stable</t>
  </si>
  <si>
    <t>After use CTR + ALT + DEL, combination works as expected and game remains stable</t>
  </si>
  <si>
    <t>After use WI + DS, combination works as expected and game remains stable</t>
  </si>
  <si>
    <t>After use WIN + L, combination works as expected and game remains stable</t>
  </si>
  <si>
    <t>After use WIN + SHIFT + S, combination works as expected and game remains stable</t>
  </si>
  <si>
    <t>It is possible to close the title by platform overlay</t>
  </si>
  <si>
    <t>Exit game by UI is possible</t>
  </si>
  <si>
    <t>There's no such platform feature to be verified</t>
  </si>
  <si>
    <t>Using ALT + F4 combination causes exit from the title</t>
  </si>
  <si>
    <t>Using Task manager to stop process causes exit from the title</t>
  </si>
  <si>
    <t>Using Task bar to close title causes exit from the title</t>
  </si>
  <si>
    <t>There is no any crashes occured</t>
  </si>
  <si>
    <t>There is no any freezes occured</t>
  </si>
  <si>
    <t>Game remains stable during stress test</t>
  </si>
  <si>
    <t xml:space="preserve">Game runs smoothly </t>
  </si>
  <si>
    <t xml:space="preserve">DLSS and FSR options affect </t>
  </si>
  <si>
    <t>PC-04</t>
  </si>
  <si>
    <t>After use WIN + SHIFT + S, game being minimalized</t>
  </si>
  <si>
    <t>TFA-3</t>
  </si>
  <si>
    <t>PC-05</t>
  </si>
  <si>
    <t>Radoslaw Dudek</t>
  </si>
  <si>
    <t>The game can be installed on the devie. There are no files missing after installation.</t>
  </si>
  <si>
    <t>An additional package is being downloaded when the player selects branch. Furthermore, the app name changes in the platform's UI as it also displays a branch suffix.</t>
  </si>
  <si>
    <t>The game language does not adjust to the current steam app language</t>
  </si>
  <si>
    <t>The name of the title is displayed under the friend's profile name.</t>
  </si>
  <si>
    <t xml:space="preserve">The game can be uninstalled from the device. </t>
  </si>
  <si>
    <t>1. Launch the platform (Steam)
2. Log in to the existing account
3. Make sure that the platform is in online mode
3. Locate the game
4. Use the 'Play' button</t>
  </si>
  <si>
    <t>The game can be entered when the platform is in the online mode.</t>
  </si>
  <si>
    <t>The game can be launched in the offline mode.</t>
  </si>
  <si>
    <t>The player can launch the game via desktop shortcut.</t>
  </si>
  <si>
    <t>No visual issues has been noticed.</t>
  </si>
  <si>
    <t>Vsync locks FPS to the value of monitor's refresh rate. The vsync can be turned off.</t>
  </si>
  <si>
    <t>Changing the Contrast option has no effect</t>
  </si>
  <si>
    <t>The focus can be used with the alt+tab Windows key shortcut. The player can once again change the focus to the game, which does not impact the performance of the title.</t>
  </si>
  <si>
    <t>The title can be interrupted by using the Ctrl+Alt+delete Windows key shortcut. The player can return to the game and continue the gameplay without encountering any performance issues.</t>
  </si>
  <si>
    <t>The game can be interrupted by minimizing it, for example by using the Windows + D key shortcut. When the player returns to the game by changing the focus, it can be observed that the previous action did not impact the performance of the game.</t>
  </si>
  <si>
    <t>The player can lock the computer and then log in again without impacting the performance of the title by this action.</t>
  </si>
  <si>
    <t>Snipping Tool Minimizes Game in Fullscreen Mode</t>
  </si>
  <si>
    <t>The player can bring Steam overlay and close the overlay. The overlay does not impact the performance of the game.</t>
  </si>
  <si>
    <t>The player can close the game using the game UI.</t>
  </si>
  <si>
    <t>The player can exit the game using platform's UI.</t>
  </si>
  <si>
    <t>The player can exit the game using platform's overlay.</t>
  </si>
  <si>
    <t>The game can be closed using alt+f4 key shortcut.</t>
  </si>
  <si>
    <t>The game process can be terminated using task manager.</t>
  </si>
  <si>
    <t>The game can be closed by using the "Close Window" option in the taskbar.</t>
  </si>
  <si>
    <t>The team did not experience any crashes during the test process.</t>
  </si>
  <si>
    <t>The team did not notice and reported any issues related to the Freezes.</t>
  </si>
  <si>
    <t>The game did not crash during the stress test. The game had significantly worse performance, but still remained stable, and the player could continue the game.</t>
  </si>
  <si>
    <t xml:space="preserve">There was no sigificant drops in the performance during our performance tests. </t>
  </si>
  <si>
    <t xml:space="preserve">Higher performance is noticable with the options turned on. </t>
  </si>
  <si>
    <t>The game did not crash when left turned on for a long period of time. Furthermore, it also did not impact the performance of the title, as the player could continue the gameplay.</t>
  </si>
  <si>
    <t>PC-06</t>
  </si>
  <si>
    <t>PC-07</t>
  </si>
  <si>
    <t>The title insalled on the device. There are no missing files and the game could be opened.</t>
  </si>
  <si>
    <t>An additional package starts to download when the user selects new branch. When the branch is selected, the app name now reflects also the branch name as it is displayed after the name of the game.</t>
  </si>
  <si>
    <t>The game launches in the online mode. The player can access all the options as well as enter the gameplay.</t>
  </si>
  <si>
    <t> The game launches in the offline mode when both PC does not have internet connection and if the platform is in the offline mode. All screens can be accessed, and the player can enter the gameplay.</t>
  </si>
  <si>
    <t>The game can be launched via desktop shortcut.</t>
  </si>
  <si>
    <t>The team did not notice any graphical artifacts during our tests on this device.</t>
  </si>
  <si>
    <t>The frames are locked to the monitors refresh rate when the vsync is turned off, the FPS are no longer locked.</t>
  </si>
  <si>
    <t>The window focus can be changed using the alt+tab Windows key shortcut. The action does not impact the performance of the game as when player returns to the title, they can continue the gameplay.</t>
  </si>
  <si>
    <t>PC-08</t>
  </si>
  <si>
    <t>PC-09</t>
  </si>
  <si>
    <t>The game can be installed on the device.</t>
  </si>
  <si>
    <t>The additional files are downloaded after selecting the branch. The app name i s also change to reflect the tile and branch name.</t>
  </si>
  <si>
    <t>The game can be entered when the platform is in the offline mode.</t>
  </si>
  <si>
    <t>FPS are locked to the monitor's refresh rate when the Vsync is on. The option can be also disabled.</t>
  </si>
  <si>
    <t>Each option in the settings can be applied, it also changes the visual appearances of the game.</t>
  </si>
  <si>
    <t>The game can be interrupted using the alt+tab key combination.</t>
  </si>
  <si>
    <t>The game can be interrupted using ctrl alt delete key combination The player can return to the game without any performance issues.</t>
  </si>
  <si>
    <t>The player can use Windows + D shortcut to minimize the game. The player can return to the game without experiancing any performance issues.</t>
  </si>
  <si>
    <t>The player can lock the computer  and return to the game after logging in again. No performance issue was noticed after performing this test.</t>
  </si>
  <si>
    <t>The shortcut opens the snipping tool, the screenshot can be taken and the player can return after it to the game without any performance issues.</t>
  </si>
  <si>
    <t>The gam ran at over 30 FPS.</t>
  </si>
  <si>
    <t>The title did not crash during soak test. Furthermore, there was also no performance issues.</t>
  </si>
  <si>
    <t>PC-10</t>
  </si>
  <si>
    <t>PC-11</t>
  </si>
  <si>
    <t>PC-12</t>
  </si>
  <si>
    <t>The game can be installed on the device. The player can launch the game and there are no missing files.</t>
  </si>
  <si>
    <t>The name of the game is changed to reflect the chosen by the player branch. Furthermore, additional files are downloading after selecting different branch.</t>
  </si>
  <si>
    <t>When in the Steam overlay, the name of the title is displayed under the profile name.</t>
  </si>
  <si>
    <t>When in the Steam overlay, the name of the title is displayed under friend's profile name.</t>
  </si>
  <si>
    <t>The game can be uninstalled from the device.</t>
  </si>
  <si>
    <t>The game can be launched in the online mode.</t>
  </si>
  <si>
    <t>The team did not notice any graphical artifacts during today's testing.</t>
  </si>
  <si>
    <t>When the Vsync option is enabled, the FPS are locked to the monitor refresh rate. Moreover, the FPS are no longer locked after disabling the option.</t>
  </si>
  <si>
    <t>During the testing process, the title did not crash and remained stable at all times. </t>
  </si>
  <si>
    <t>The team did not observe freezes, the game remained stable at all times.</t>
  </si>
  <si>
    <t>The game did not crash during the stress test. However, there was a significant drop in performance, but the player could still continue the gameplay.</t>
  </si>
  <si>
    <t>PC-13</t>
  </si>
  <si>
    <t>It is possible to install game without problems</t>
  </si>
  <si>
    <t>Beta code works without issues</t>
  </si>
  <si>
    <t>It is possible to uninstall game without issues</t>
  </si>
  <si>
    <t>Online mode works without issues</t>
  </si>
  <si>
    <t>Offline mode works without issues</t>
  </si>
  <si>
    <t>Shortcut can be located on desktop and can be run via it</t>
  </si>
  <si>
    <t>Games graphics is stabile</t>
  </si>
  <si>
    <t>Vsync works as expected</t>
  </si>
  <si>
    <t>Every graphical setting works as expected changeing in game graphics</t>
  </si>
  <si>
    <t>Alt+Tab combination works as expected changeing focus window</t>
  </si>
  <si>
    <t xml:space="preserve">Ctrl+Alt+Del combination works as expected bringing fast settings </t>
  </si>
  <si>
    <t>Win+D combination works as expected minimalizateing game</t>
  </si>
  <si>
    <t xml:space="preserve">Win+L combination logs off user and after log in title is stabile </t>
  </si>
  <si>
    <t>Snipping tool works and takes a screen shot but after that minimalizates title</t>
  </si>
  <si>
    <t>Shift+Tab combination works as expected bringing platforms overlay</t>
  </si>
  <si>
    <t>It is passible to exit game by main menu</t>
  </si>
  <si>
    <t>It is passible to exit game by platforms UI</t>
  </si>
  <si>
    <t>It is passible to exit game by platforms overlay</t>
  </si>
  <si>
    <t xml:space="preserve">Alt+F4 combination works as expected closeing aplication </t>
  </si>
  <si>
    <t>It is passible to exit game by Task Menager</t>
  </si>
  <si>
    <t>It is passible to exit game by task bar</t>
  </si>
  <si>
    <t>No crashes detected</t>
  </si>
  <si>
    <t>No freezes detected</t>
  </si>
  <si>
    <t>Title is stabile under stress test</t>
  </si>
  <si>
    <t>All performance tests proceed without issues</t>
  </si>
  <si>
    <t>1. Load into the game
2. Enter the options
3. Enable DLSS
4. Pick the first DLSS option
5. Enter the game
6. Measure the performance
7. Observe the graphics
8. Exit to the main menu
9. Repeat steps 2-8 for the rest of the DLSS options.
OR
1. Load into the game
2. Enter the options
3. Enable FSR
4. Pick the first FSR option
5. Enter the game
6. Measure the performance
7. Observe the graphics
8. Exit to the main menu
9. Repeat steps 2-8 for the rest of the FSR options.</t>
  </si>
  <si>
    <t>Upscalers work without issues</t>
  </si>
  <si>
    <t>Soak test proceed without issues</t>
  </si>
  <si>
    <t>PC-14</t>
  </si>
  <si>
    <t>It is possible to uninstall game without problems</t>
  </si>
  <si>
    <t xml:space="preserve">No graphical issues detected </t>
  </si>
  <si>
    <t>Title is stabile all times</t>
  </si>
  <si>
    <t>Performance tests proceed without issues</t>
  </si>
  <si>
    <t>PC-15</t>
  </si>
  <si>
    <t>PC-16</t>
  </si>
  <si>
    <t>Stress test proceed without issues</t>
  </si>
  <si>
    <t xml:space="preserve">Performance tests proceed without issues </t>
  </si>
  <si>
    <t>PC-17</t>
  </si>
  <si>
    <t>PC-18</t>
  </si>
  <si>
    <t>PC-19</t>
  </si>
  <si>
    <t>The game can be unistalled from the deice.</t>
  </si>
  <si>
    <t>The team did not observe any crashes during the testing process on this PC.</t>
  </si>
  <si>
    <t>The title froze during the fight with the "Wailing Effigy" enemy during the Prologue.</t>
  </si>
  <si>
    <t>TFA-10</t>
  </si>
  <si>
    <t xml:space="preserve">There were no sigificant drops in the performance during our performance tests. </t>
  </si>
  <si>
    <t>PC-20</t>
  </si>
  <si>
    <t>Maciej Kołodziejczyk</t>
  </si>
  <si>
    <t>PC-21</t>
  </si>
  <si>
    <t>PC-22</t>
  </si>
  <si>
    <t>PC-23</t>
  </si>
  <si>
    <t>PC-24.1</t>
  </si>
  <si>
    <t xml:space="preserve">The title is stabile after long time run testing </t>
  </si>
  <si>
    <t>PC-25</t>
  </si>
  <si>
    <t>Game can be installed without issues</t>
  </si>
  <si>
    <t>Beta code works as expected</t>
  </si>
  <si>
    <t xml:space="preserve">It is possible to uninstall the title </t>
  </si>
  <si>
    <t xml:space="preserve">Game is stabile after long time test </t>
  </si>
  <si>
    <t>PC-26</t>
  </si>
  <si>
    <t>No graphical artifacs observed</t>
  </si>
  <si>
    <t>No crashes observed during the testing process</t>
  </si>
  <si>
    <t>No issues observed</t>
  </si>
  <si>
    <t>The soak test took approx. 16 hours and was done overnight. After the soak, the title remained stable, and no additional issues were observed.</t>
  </si>
  <si>
    <t>PC-27</t>
  </si>
  <si>
    <t>PC-28</t>
  </si>
  <si>
    <t>PC-29</t>
  </si>
  <si>
    <t>PC-30</t>
  </si>
  <si>
    <t>It is possible to uninstall the title</t>
  </si>
  <si>
    <t>Game can be played in online mode</t>
  </si>
  <si>
    <t>Settings can be changed</t>
  </si>
  <si>
    <t xml:space="preserve">Shift+Tab brings up overlay </t>
  </si>
  <si>
    <t>It is possible to exit game by main menu</t>
  </si>
  <si>
    <t>It is possible to exit game by platforms UI</t>
  </si>
  <si>
    <t>It is possible to force quit title by platforms overlay</t>
  </si>
  <si>
    <t>Alt+F4 combination works as expected closeing application</t>
  </si>
  <si>
    <t>It is possible to exit game by task bar</t>
  </si>
  <si>
    <t>Game is stabile</t>
  </si>
  <si>
    <t xml:space="preserve">The title is stabile after long run test </t>
  </si>
  <si>
    <t>Game graphics is stabile</t>
  </si>
  <si>
    <t>PC-24</t>
  </si>
  <si>
    <t>The title does not launch</t>
  </si>
  <si>
    <t>RAM Util%</t>
  </si>
  <si>
    <t>TimeStamp</t>
  </si>
  <si>
    <t>Application</t>
  </si>
  <si>
    <t>Log Name</t>
  </si>
  <si>
    <t>Resolution</t>
  </si>
  <si>
    <t>Runtime</t>
  </si>
  <si>
    <t>Avg FPS</t>
  </si>
  <si>
    <t>1% Low FPS</t>
  </si>
  <si>
    <t>AvgPCLatency (ms)</t>
  </si>
  <si>
    <t xml:space="preserve">    </t>
  </si>
  <si>
    <t>Min FPS</t>
  </si>
  <si>
    <t>Max FPS</t>
  </si>
  <si>
    <t>0.1% Low FPS</t>
  </si>
  <si>
    <t>0.1% FPS</t>
  </si>
  <si>
    <t>1% FPS</t>
  </si>
  <si>
    <t>5% FPS</t>
  </si>
  <si>
    <t>10% FPS</t>
  </si>
  <si>
    <t>Time (ms)</t>
  </si>
  <si>
    <t>MinPCLatency (ms)</t>
  </si>
  <si>
    <t>MaxPCLatency (ms)</t>
  </si>
  <si>
    <t>RenderPresentLatency (ms)</t>
  </si>
  <si>
    <t>GPU0Clk(MHz)</t>
  </si>
  <si>
    <t>GPU0MemClk(MHz)</t>
  </si>
  <si>
    <t>GPU0 Util%</t>
  </si>
  <si>
    <t>GPU0 Temp (C)</t>
  </si>
  <si>
    <t>GPU1Clk(MHz)</t>
  </si>
  <si>
    <t>GPU1MemClk(MHz)</t>
  </si>
  <si>
    <t>GPU1 Util%</t>
  </si>
  <si>
    <t>GPU1 Temp (C)</t>
  </si>
  <si>
    <t>Perf/Watt (F/J) (PCAT)</t>
  </si>
  <si>
    <t>PCAT Power (Watts)</t>
  </si>
  <si>
    <t>GPU NV Power (Watts) (API)</t>
  </si>
  <si>
    <t>CPUClk(MHz)</t>
  </si>
  <si>
    <t>CPU Util %</t>
  </si>
  <si>
    <t>CPU Temp (C)</t>
  </si>
  <si>
    <t>CPU Package Power(Watts)</t>
  </si>
  <si>
    <t>Current Battery Capacity(Wh)</t>
  </si>
  <si>
    <t>Total Battery Capacity(Wh)</t>
  </si>
  <si>
    <t>Battery Percentage</t>
  </si>
  <si>
    <t>Battery Drain Rate(W)</t>
  </si>
  <si>
    <t>Battery Charge Rate(W)</t>
  </si>
  <si>
    <t>GPU Base Driver</t>
  </si>
  <si>
    <t>GPU Driver Package</t>
  </si>
  <si>
    <t>System RAM</t>
  </si>
  <si>
    <t>Motherboard</t>
  </si>
  <si>
    <t>PC No.</t>
  </si>
  <si>
    <t>Comment</t>
  </si>
  <si>
    <t>Column1</t>
  </si>
  <si>
    <t>CLA-003</t>
  </si>
  <si>
    <t>Intel Core i7-9700K</t>
  </si>
  <si>
    <t>Nvidia GeForce RTX 3050</t>
  </si>
  <si>
    <t>Windows 10</t>
  </si>
  <si>
    <t>GPC-1156</t>
  </si>
  <si>
    <t>AMD Ryzen 9 5900X</t>
  </si>
  <si>
    <t>AMD Radeon RX 6900 XT</t>
  </si>
  <si>
    <t>Windows 11</t>
  </si>
  <si>
    <t>GPC-515</t>
  </si>
  <si>
    <t>Intel Core i5-9400F</t>
  </si>
  <si>
    <t>Nvidia GeForce GTX 1660</t>
  </si>
  <si>
    <t>GPC-1140</t>
  </si>
  <si>
    <t>AMD Ryzen 5 2600</t>
  </si>
  <si>
    <t>AMD Radeon RX 580</t>
  </si>
  <si>
    <t>GPC-440</t>
  </si>
  <si>
    <t>AMD Ryzen 7 2700X</t>
  </si>
  <si>
    <t>AMD Radeon RX 6700 XT</t>
  </si>
  <si>
    <t>CLA-018</t>
  </si>
  <si>
    <t>Intel Core i5-8400</t>
  </si>
  <si>
    <t>Nvidia GeForce GTX 1060</t>
  </si>
  <si>
    <t>GPC-684</t>
  </si>
  <si>
    <t>AMD Ryzen 5 3600X</t>
  </si>
  <si>
    <t>AMD Radeon RX 6600 XT</t>
  </si>
  <si>
    <t>GPC-787</t>
  </si>
  <si>
    <t>Intel Core i7-10700K</t>
  </si>
  <si>
    <t>Nvidia GeForce RTX 3070</t>
  </si>
  <si>
    <t>CLA-024</t>
  </si>
  <si>
    <t>Intel Core i9-12900K</t>
  </si>
  <si>
    <t>Nvidia GeForce RTX 4090</t>
  </si>
  <si>
    <t>GPC-1154</t>
  </si>
  <si>
    <t>AMD Ryzen 7 3700X</t>
  </si>
  <si>
    <t>Nvidia GeForce RTX 2060</t>
  </si>
  <si>
    <t>GPC-1141</t>
  </si>
  <si>
    <t>Intel Core i5-11500</t>
  </si>
  <si>
    <t>Nvidia GeForce RTX 3060</t>
  </si>
  <si>
    <t>GPC-1145</t>
  </si>
  <si>
    <t>Intel Core i5-10600KF</t>
  </si>
  <si>
    <t>Intel ARC A750</t>
  </si>
  <si>
    <t>GPC-1159</t>
  </si>
  <si>
    <t>Intel Core i5-11400</t>
  </si>
  <si>
    <t>Intel ARC A770</t>
  </si>
  <si>
    <t>CLA-020</t>
  </si>
  <si>
    <t>AMD Ryzen 7 7800X3D</t>
  </si>
  <si>
    <t>AMD Radeon RX 7900 XTX</t>
  </si>
  <si>
    <t>GPC-389</t>
  </si>
  <si>
    <t>Intel Core i5-7500</t>
  </si>
  <si>
    <t>Nvidia GeForce GTX 1650</t>
  </si>
  <si>
    <t>GPC-1150</t>
  </si>
  <si>
    <t>AMD Ryzen 5 5600X</t>
  </si>
  <si>
    <t>AMD Radeon RX 7600</t>
  </si>
  <si>
    <t>GPC-282</t>
  </si>
  <si>
    <t>Intel Core i5-7600K</t>
  </si>
  <si>
    <t>AMD Radeon RX Vega 56</t>
  </si>
  <si>
    <t>GPC-808</t>
  </si>
  <si>
    <t>AMD Ryzen 5 1600</t>
  </si>
  <si>
    <t>AMD Radeon RX 570</t>
  </si>
  <si>
    <t>CLA-023</t>
  </si>
  <si>
    <t>Intel Core i3-13100F</t>
  </si>
  <si>
    <t>AMD Radeon RX 6500 XT</t>
  </si>
  <si>
    <t>GPC-1126</t>
  </si>
  <si>
    <t>Intel Core i3-10100</t>
  </si>
  <si>
    <t>Nvidia GeForce GTX 1050 Ti</t>
  </si>
  <si>
    <t>GPC-061</t>
  </si>
  <si>
    <t>AMD FX-8350</t>
  </si>
  <si>
    <t>Nvidia GeForce GTX 980</t>
  </si>
  <si>
    <t>GPC-134</t>
  </si>
  <si>
    <t>Intel Core i5-6600K</t>
  </si>
  <si>
    <t>AMD Radeon R9 Fury</t>
  </si>
  <si>
    <t>GPC-1136</t>
  </si>
  <si>
    <t>AMD Ryzen 5 4500</t>
  </si>
  <si>
    <t>AMD Radeon RX 590</t>
  </si>
  <si>
    <t>CLL-001</t>
  </si>
  <si>
    <t>Intel Core i5-1235U</t>
  </si>
  <si>
    <t>Iris Xe Graphics</t>
  </si>
  <si>
    <t>CLL-003</t>
  </si>
  <si>
    <t>Intel Core i7-12700H</t>
  </si>
  <si>
    <t>NVIDIA GeForce RTX 3070</t>
  </si>
  <si>
    <t>CLL-006</t>
  </si>
  <si>
    <t>AMD Ryzen 5 5600H</t>
  </si>
  <si>
    <t>Radeon Vega 7 Graphics</t>
  </si>
  <si>
    <t>CLL-002</t>
  </si>
  <si>
    <t>Nvidia GeForce RTX 3060 Laptop GPU</t>
  </si>
  <si>
    <t>CLL-010</t>
  </si>
  <si>
    <t>AMD Ryzen 7 4800H</t>
  </si>
  <si>
    <t>Nvidia GeForce GTX 1660 Ti Max-Q</t>
  </si>
  <si>
    <t xml:space="preserve"> </t>
  </si>
  <si>
    <t>CLL-005</t>
  </si>
  <si>
    <t>Intel Core i5-11400H</t>
  </si>
  <si>
    <t>Nvidia GeForce RTX 3050 Laptop GPU</t>
  </si>
  <si>
    <t>Rog Ally</t>
  </si>
  <si>
    <t>AMD Ryzen Z1</t>
  </si>
  <si>
    <t>AMD RDNA 3</t>
  </si>
  <si>
    <t>AMD Zen 2</t>
  </si>
  <si>
    <t>AMD RDNA 2</t>
  </si>
  <si>
    <t>Steam OS</t>
  </si>
  <si>
    <t>GPC-1133</t>
  </si>
  <si>
    <t>AMD Ryzen 7 5800X</t>
  </si>
  <si>
    <t>GeForce RTX 2070 Super</t>
  </si>
  <si>
    <t>https://lionbridge.atlassian.net.mcas.ms/browse/TFA-1</t>
  </si>
  <si>
    <t>https://lionbridge.atlassian.net.mcas.ms/browse/TFA-2</t>
  </si>
  <si>
    <t>The computer reaches 10FPS on average</t>
  </si>
  <si>
    <t>Due to the low performance, the testing was finished prematurely.</t>
  </si>
  <si>
    <t>The computer could not be launched. The team replaced it with the PC-17.1</t>
  </si>
  <si>
    <t>PC-17.1</t>
  </si>
  <si>
    <t>PC-23.1</t>
  </si>
  <si>
    <t>The team did not notice any issues.</t>
  </si>
  <si>
    <t>The game does not output 7.1 audio when the system is connected to the device</t>
  </si>
  <si>
    <t>TFA-17</t>
  </si>
  <si>
    <t>The game could be unistalled.</t>
  </si>
  <si>
    <t>Due to technical issues, this configuration could not be tested.</t>
  </si>
  <si>
    <t>Krzysztof Oleksiak</t>
  </si>
  <si>
    <t>GPC-926</t>
  </si>
  <si>
    <t>Intel Core i9-13900KF</t>
  </si>
  <si>
    <t>Nvidia GeForce RTX 3080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</si>
</sst>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numFmt numFmtId="165" formatCode="0;\-0;;@"/>
  </numFmts>
  <fonts count="12" x14ac:knownFonts="1">
    <font>
      <sz val="11"/>
      <color theme="1"/>
      <name val="Calibri"/>
      <family val="2"/>
      <scheme val="minor"/>
    </font>
    <font>
      <b/>
      <sz val="11"/>
      <color theme="1"/>
      <name val="Calibri"/>
      <family val="2"/>
      <scheme val="minor"/>
    </font>
    <font>
      <b/>
      <sz val="11"/>
      <color theme="5"/>
      <name val="Calibri"/>
      <family val="2"/>
      <scheme val="minor"/>
    </font>
    <font>
      <b/>
      <sz val="11"/>
      <color rgb="FF7030A0"/>
      <name val="Calibri"/>
      <family val="2"/>
      <scheme val="minor"/>
    </font>
    <font>
      <b/>
      <sz val="11"/>
      <color theme="0"/>
      <name val="Calibri"/>
      <family val="2"/>
      <scheme val="minor"/>
    </font>
    <font>
      <sz val="8"/>
      <name val="Calibri"/>
      <family val="2"/>
      <scheme val="minor"/>
    </font>
    <font>
      <b/>
      <sz val="11"/>
      <color rgb="FF9C0006"/>
      <name val="Calibri"/>
      <family val="2"/>
      <scheme val="minor"/>
    </font>
    <font>
      <b/>
      <sz val="11"/>
      <color rgb="FF006100"/>
      <name val="Calibri"/>
      <family val="2"/>
      <scheme val="minor"/>
    </font>
    <font>
      <sz val="11"/>
      <name val="Calibri"/>
      <family val="2"/>
      <scheme val="minor"/>
    </font>
    <font>
      <u/>
      <sz val="11"/>
      <color theme="10"/>
      <name val="Calibri"/>
      <family val="2"/>
      <scheme val="minor"/>
    </font>
    <font>
      <sz val="11"/>
      <color rgb="FF000000"/>
      <name val="Aptos Narrow"/>
      <family val="2"/>
    </font>
    <font>
      <sz val="11"/>
      <color rgb="FF000000"/>
      <name val="Calibri"/>
      <family val="2"/>
      <scheme val="minor"/>
    </font>
  </fonts>
  <fills count="16">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7" tint="0.79998168889431442"/>
        <bgColor indexed="64"/>
      </patternFill>
    </fill>
    <fill>
      <patternFill patternType="solid">
        <fgColor rgb="FFD5B8EA"/>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theme="8" tint="0.79998168889431442"/>
        <bgColor indexed="64"/>
      </patternFill>
    </fill>
    <fill>
      <patternFill patternType="solid">
        <fgColor theme="8"/>
        <bgColor indexed="64"/>
      </patternFill>
    </fill>
    <fill>
      <patternFill patternType="solid">
        <fgColor theme="1"/>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theme="0" tint="-0.14999847407452621"/>
        <bgColor indexed="64"/>
      </patternFill>
    </fill>
  </fills>
  <borders count="37">
    <border>
      <left/>
      <right/>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9" fillId="0" borderId="0" applyNumberFormat="0" applyFill="0" applyBorder="0" applyAlignment="0" applyProtection="0"/>
  </cellStyleXfs>
  <cellXfs count="123">
    <xf numFmtId="0" fontId="0" fillId="0" borderId="0" xfId="0"/>
    <xf numFmtId="0" fontId="0" fillId="0" borderId="3" xfId="0" applyBorder="1"/>
    <xf numFmtId="0" fontId="0" fillId="0" borderId="4" xfId="0" applyBorder="1"/>
    <xf numFmtId="0" fontId="0" fillId="0" borderId="7" xfId="0" applyBorder="1"/>
    <xf numFmtId="10" fontId="0" fillId="7" borderId="11" xfId="0" applyNumberFormat="1" applyFill="1" applyBorder="1" applyAlignment="1">
      <alignment horizontal="center" vertical="center"/>
    </xf>
    <xf numFmtId="0" fontId="0" fillId="7" borderId="12" xfId="0" applyFill="1" applyBorder="1" applyAlignment="1">
      <alignment horizontal="center" vertical="center"/>
    </xf>
    <xf numFmtId="10" fontId="0" fillId="8" borderId="15" xfId="0" applyNumberFormat="1" applyFill="1" applyBorder="1" applyAlignment="1">
      <alignment horizontal="center" vertical="center"/>
    </xf>
    <xf numFmtId="0" fontId="0" fillId="8" borderId="16" xfId="0" applyFill="1" applyBorder="1" applyAlignment="1">
      <alignment horizontal="center" vertical="center"/>
    </xf>
    <xf numFmtId="10" fontId="0" fillId="9" borderId="15" xfId="0" applyNumberFormat="1" applyFill="1" applyBorder="1" applyAlignment="1">
      <alignment horizontal="center" vertical="center"/>
    </xf>
    <xf numFmtId="0" fontId="0" fillId="9" borderId="16" xfId="0" applyFill="1" applyBorder="1" applyAlignment="1">
      <alignment horizontal="center" vertical="center"/>
    </xf>
    <xf numFmtId="10" fontId="0" fillId="10" borderId="18" xfId="0" applyNumberFormat="1" applyFill="1" applyBorder="1" applyAlignment="1">
      <alignment horizontal="center" vertical="center"/>
    </xf>
    <xf numFmtId="0" fontId="0" fillId="10" borderId="19" xfId="0" applyFill="1" applyBorder="1" applyAlignment="1">
      <alignment horizontal="center" vertical="center"/>
    </xf>
    <xf numFmtId="10" fontId="2" fillId="4" borderId="11" xfId="0" applyNumberFormat="1" applyFont="1" applyFill="1" applyBorder="1" applyAlignment="1">
      <alignment horizontal="center" vertical="center"/>
    </xf>
    <xf numFmtId="0" fontId="0" fillId="0" borderId="21" xfId="0" applyBorder="1"/>
    <xf numFmtId="0" fontId="0" fillId="0" borderId="22" xfId="0" applyBorder="1"/>
    <xf numFmtId="164" fontId="0" fillId="0" borderId="4" xfId="0" applyNumberFormat="1" applyBorder="1"/>
    <xf numFmtId="10" fontId="4" fillId="11" borderId="15" xfId="0" applyNumberFormat="1" applyFont="1" applyFill="1" applyBorder="1" applyAlignment="1">
      <alignment horizontal="center" vertical="center"/>
    </xf>
    <xf numFmtId="164" fontId="0" fillId="0" borderId="0" xfId="0" applyNumberFormat="1"/>
    <xf numFmtId="10" fontId="1" fillId="12" borderId="15" xfId="0" applyNumberFormat="1" applyFont="1" applyFill="1" applyBorder="1" applyAlignment="1">
      <alignment horizontal="center" vertical="center"/>
    </xf>
    <xf numFmtId="10" fontId="3" fillId="5" borderId="15" xfId="0" applyNumberFormat="1" applyFont="1" applyFill="1" applyBorder="1" applyAlignment="1">
      <alignment horizontal="center" vertical="center"/>
    </xf>
    <xf numFmtId="10" fontId="6" fillId="3" borderId="15" xfId="0" applyNumberFormat="1" applyFont="1" applyFill="1" applyBorder="1" applyAlignment="1">
      <alignment horizontal="center" vertical="center"/>
    </xf>
    <xf numFmtId="10" fontId="7" fillId="2" borderId="18" xfId="0" applyNumberFormat="1" applyFont="1" applyFill="1" applyBorder="1" applyAlignment="1">
      <alignment horizontal="center" vertical="center"/>
    </xf>
    <xf numFmtId="0" fontId="0" fillId="6" borderId="23" xfId="0" quotePrefix="1" applyFill="1" applyBorder="1" applyAlignment="1">
      <alignment horizontal="center" vertical="center"/>
    </xf>
    <xf numFmtId="0" fontId="0" fillId="6" borderId="24" xfId="0" applyFill="1" applyBorder="1" applyAlignment="1">
      <alignment horizontal="center" vertical="center"/>
    </xf>
    <xf numFmtId="0" fontId="0" fillId="6" borderId="25" xfId="0" applyFill="1" applyBorder="1" applyAlignment="1">
      <alignment horizontal="center" vertical="center"/>
    </xf>
    <xf numFmtId="0" fontId="0" fillId="6" borderId="13" xfId="0" applyFill="1" applyBorder="1"/>
    <xf numFmtId="0" fontId="0" fillId="6" borderId="17" xfId="0" applyFill="1" applyBorder="1"/>
    <xf numFmtId="0" fontId="0" fillId="6" borderId="28" xfId="0" applyFill="1" applyBorder="1"/>
    <xf numFmtId="0" fontId="0" fillId="6" borderId="20" xfId="0" applyFill="1" applyBorder="1"/>
    <xf numFmtId="0" fontId="0" fillId="6" borderId="9" xfId="0" applyFill="1" applyBorder="1" applyAlignment="1">
      <alignment horizontal="center" vertical="center"/>
    </xf>
    <xf numFmtId="0" fontId="0" fillId="6" borderId="34" xfId="0" applyFill="1" applyBorder="1"/>
    <xf numFmtId="0" fontId="0" fillId="0" borderId="32" xfId="0" applyBorder="1"/>
    <xf numFmtId="0" fontId="0" fillId="0" borderId="36" xfId="0" applyBorder="1"/>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7" fillId="2" borderId="20" xfId="0" applyFont="1" applyFill="1" applyBorder="1" applyAlignment="1">
      <alignment horizontal="center" vertical="center"/>
    </xf>
    <xf numFmtId="0" fontId="6" fillId="3" borderId="17" xfId="0" applyFont="1" applyFill="1" applyBorder="1" applyAlignment="1">
      <alignment horizontal="center" vertical="center"/>
    </xf>
    <xf numFmtId="0" fontId="3" fillId="5" borderId="17" xfId="0" applyFont="1" applyFill="1" applyBorder="1" applyAlignment="1">
      <alignment horizontal="center" vertical="center"/>
    </xf>
    <xf numFmtId="0" fontId="1" fillId="12" borderId="17" xfId="0" applyFont="1" applyFill="1" applyBorder="1" applyAlignment="1">
      <alignment horizontal="center" vertical="center"/>
    </xf>
    <xf numFmtId="0" fontId="4" fillId="11" borderId="17" xfId="0" applyFont="1" applyFill="1" applyBorder="1" applyAlignment="1">
      <alignment horizontal="center" vertical="center"/>
    </xf>
    <xf numFmtId="0" fontId="2" fillId="4" borderId="13" xfId="0" applyFont="1" applyFill="1" applyBorder="1" applyAlignment="1">
      <alignment horizontal="center" vertical="center"/>
    </xf>
    <xf numFmtId="0" fontId="0" fillId="0" borderId="29" xfId="0" applyBorder="1" applyAlignment="1">
      <alignment horizontal="right" vertical="center" indent="1"/>
    </xf>
    <xf numFmtId="0" fontId="0" fillId="0" borderId="5" xfId="0" applyBorder="1" applyAlignment="1">
      <alignment horizontal="right" vertical="center" indent="1"/>
    </xf>
    <xf numFmtId="10" fontId="0" fillId="0" borderId="5" xfId="0" quotePrefix="1" applyNumberFormat="1" applyBorder="1" applyAlignment="1">
      <alignment horizontal="right" vertical="center" indent="1"/>
    </xf>
    <xf numFmtId="9" fontId="0" fillId="0" borderId="5" xfId="0" quotePrefix="1" applyNumberFormat="1" applyBorder="1" applyAlignment="1">
      <alignment horizontal="right" vertical="center" indent="1"/>
    </xf>
    <xf numFmtId="2" fontId="0" fillId="0" borderId="29" xfId="0" applyNumberFormat="1" applyBorder="1" applyAlignment="1">
      <alignment horizontal="center" vertical="center"/>
    </xf>
    <xf numFmtId="1" fontId="0" fillId="0" borderId="29" xfId="0" applyNumberFormat="1" applyBorder="1" applyAlignment="1">
      <alignment horizontal="center" vertical="center"/>
    </xf>
    <xf numFmtId="0" fontId="8" fillId="0" borderId="0" xfId="0" applyFont="1"/>
    <xf numFmtId="0" fontId="0" fillId="0" borderId="5" xfId="0" applyBorder="1" applyAlignment="1">
      <alignment horizontal="right" indent="1"/>
    </xf>
    <xf numFmtId="0" fontId="0" fillId="6" borderId="6" xfId="0" applyFill="1" applyBorder="1" applyAlignment="1">
      <alignment horizontal="right" indent="1"/>
    </xf>
    <xf numFmtId="0" fontId="7" fillId="2" borderId="20" xfId="0" applyFont="1" applyFill="1" applyBorder="1" applyAlignment="1">
      <alignment horizontal="right" indent="1"/>
    </xf>
    <xf numFmtId="0" fontId="6" fillId="3" borderId="17" xfId="0" applyFont="1" applyFill="1" applyBorder="1" applyAlignment="1">
      <alignment horizontal="right" indent="1"/>
    </xf>
    <xf numFmtId="0" fontId="3" fillId="5" borderId="17" xfId="0" applyFont="1" applyFill="1" applyBorder="1" applyAlignment="1">
      <alignment horizontal="right" indent="1"/>
    </xf>
    <xf numFmtId="0" fontId="1" fillId="12" borderId="17" xfId="0" applyFont="1" applyFill="1" applyBorder="1" applyAlignment="1">
      <alignment horizontal="right" indent="1"/>
    </xf>
    <xf numFmtId="0" fontId="4" fillId="11" borderId="17" xfId="0" applyFont="1" applyFill="1" applyBorder="1" applyAlignment="1">
      <alignment horizontal="right" indent="1"/>
    </xf>
    <xf numFmtId="0" fontId="2" fillId="4" borderId="13" xfId="0" applyFont="1" applyFill="1" applyBorder="1" applyAlignment="1">
      <alignment horizontal="right" indent="1"/>
    </xf>
    <xf numFmtId="0" fontId="0" fillId="10" borderId="20" xfId="0" applyFill="1" applyBorder="1" applyAlignment="1">
      <alignment horizontal="right" indent="1"/>
    </xf>
    <xf numFmtId="0" fontId="0" fillId="9" borderId="17" xfId="0" applyFill="1" applyBorder="1" applyAlignment="1">
      <alignment horizontal="right" indent="1"/>
    </xf>
    <xf numFmtId="0" fontId="0" fillId="8" borderId="17" xfId="0" applyFill="1" applyBorder="1" applyAlignment="1">
      <alignment horizontal="right" indent="1"/>
    </xf>
    <xf numFmtId="0" fontId="0" fillId="7" borderId="13" xfId="0" applyFill="1" applyBorder="1" applyAlignment="1">
      <alignment horizontal="right" indent="1"/>
    </xf>
    <xf numFmtId="2" fontId="0" fillId="0" borderId="5" xfId="0" applyNumberFormat="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center" wrapText="1"/>
    </xf>
    <xf numFmtId="0" fontId="0" fillId="0" borderId="0" xfId="0" applyAlignment="1">
      <alignment horizontal="left" indent="1"/>
    </xf>
    <xf numFmtId="0" fontId="0" fillId="0" borderId="1" xfId="0" applyBorder="1" applyAlignment="1">
      <alignment horizontal="center" vertical="center"/>
    </xf>
    <xf numFmtId="0" fontId="0" fillId="0" borderId="2" xfId="0" applyBorder="1" applyAlignment="1">
      <alignment horizontal="center" vertical="center"/>
    </xf>
    <xf numFmtId="0" fontId="9" fillId="0" borderId="0" xfId="1" applyAlignment="1">
      <alignment horizontal="center" vertical="center"/>
    </xf>
    <xf numFmtId="0" fontId="10" fillId="0" borderId="0" xfId="0" applyFont="1" applyAlignment="1">
      <alignment wrapText="1"/>
    </xf>
    <xf numFmtId="0" fontId="8" fillId="0" borderId="0" xfId="1" applyFont="1" applyAlignment="1">
      <alignment horizontal="center" vertical="center" wrapText="1"/>
    </xf>
    <xf numFmtId="10" fontId="0" fillId="0" borderId="0" xfId="0" applyNumberFormat="1"/>
    <xf numFmtId="0" fontId="0" fillId="0" borderId="1" xfId="0" applyBorder="1" applyAlignment="1">
      <alignment horizontal="center" vertical="center" wrapText="1"/>
    </xf>
    <xf numFmtId="0" fontId="9" fillId="0" borderId="0" xfId="1" applyAlignment="1">
      <alignment horizontal="center" vertical="center" wrapText="1"/>
    </xf>
    <xf numFmtId="0" fontId="11" fillId="0" borderId="0" xfId="0" applyFont="1" applyAlignment="1">
      <alignment horizontal="center" vertical="center"/>
    </xf>
    <xf numFmtId="0" fontId="0" fillId="13" borderId="1" xfId="0" applyFill="1" applyBorder="1" applyAlignment="1">
      <alignment horizontal="center" vertical="center" wrapText="1"/>
    </xf>
    <xf numFmtId="0" fontId="10" fillId="0" borderId="0" xfId="0" applyFont="1" applyAlignment="1">
      <alignment horizontal="center" vertical="center"/>
    </xf>
    <xf numFmtId="0" fontId="9" fillId="14" borderId="0" xfId="1" applyFill="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9" fillId="0" borderId="0" xfId="1" applyFill="1" applyAlignment="1">
      <alignment horizontal="center" vertical="center"/>
    </xf>
    <xf numFmtId="0" fontId="9" fillId="0" borderId="1" xfId="1" applyBorder="1" applyAlignment="1">
      <alignment horizontal="center" vertical="center"/>
    </xf>
    <xf numFmtId="0" fontId="0" fillId="0" borderId="0" xfId="0" applyAlignment="1">
      <alignment horizontal="left" vertical="center"/>
    </xf>
    <xf numFmtId="0" fontId="0" fillId="14" borderId="0" xfId="0" applyFill="1" applyAlignment="1">
      <alignment horizontal="center" vertical="center"/>
    </xf>
    <xf numFmtId="0" fontId="9" fillId="0" borderId="0" xfId="1" applyFill="1" applyAlignment="1">
      <alignment wrapText="1"/>
    </xf>
    <xf numFmtId="0" fontId="9" fillId="0" borderId="0" xfId="1" applyFill="1" applyAlignment="1">
      <alignment horizontal="center" vertical="center" wrapText="1"/>
    </xf>
    <xf numFmtId="0" fontId="0" fillId="0" borderId="26" xfId="0" applyBorder="1" applyAlignment="1">
      <alignment horizontal="center" vertical="center"/>
    </xf>
    <xf numFmtId="0" fontId="0" fillId="0" borderId="0" xfId="0" applyFill="1"/>
    <xf numFmtId="10" fontId="0" fillId="0" borderId="0" xfId="0" applyNumberFormat="1" applyFill="1"/>
    <xf numFmtId="0" fontId="0" fillId="0" borderId="0" xfId="0" applyNumberFormat="1" applyFill="1"/>
    <xf numFmtId="0" fontId="0" fillId="0" borderId="0" xfId="0" applyNumberFormat="1" applyFill="1" applyAlignment="1">
      <alignment vertical="center" wrapText="1"/>
    </xf>
    <xf numFmtId="0" fontId="0" fillId="0" borderId="0" xfId="0" applyFill="1" applyAlignment="1">
      <alignment vertical="center" wrapText="1"/>
    </xf>
    <xf numFmtId="0" fontId="0" fillId="0" borderId="0" xfId="0" applyFill="1" applyAlignment="1">
      <alignment vertical="top" wrapText="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center" vertical="center"/>
    </xf>
    <xf numFmtId="0" fontId="0" fillId="0" borderId="0" xfId="0" applyNumberFormat="1" applyFill="1" applyBorder="1"/>
    <xf numFmtId="0" fontId="0" fillId="0" borderId="0" xfId="0" applyBorder="1" applyAlignment="1">
      <alignment vertical="center" wrapText="1"/>
    </xf>
    <xf numFmtId="0" fontId="0" fillId="0" borderId="0" xfId="0" applyFill="1" applyBorder="1" applyAlignment="1">
      <alignment vertical="center" wrapText="1"/>
    </xf>
    <xf numFmtId="0" fontId="0" fillId="0" borderId="0" xfId="0" applyFill="1" applyBorder="1" applyAlignment="1">
      <alignment vertical="top" wrapText="1"/>
    </xf>
    <xf numFmtId="0" fontId="0" fillId="0" borderId="0" xfId="0" applyFill="1" applyBorder="1" applyAlignment="1">
      <alignment horizontal="center" vertical="center"/>
    </xf>
    <xf numFmtId="0" fontId="0" fillId="6" borderId="9" xfId="0" applyFill="1" applyBorder="1" applyAlignment="1">
      <alignment horizontal="center"/>
    </xf>
    <xf numFmtId="0" fontId="0" fillId="6" borderId="8" xfId="0" applyFill="1" applyBorder="1" applyAlignment="1">
      <alignment horizontal="center"/>
    </xf>
    <xf numFmtId="0" fontId="0" fillId="6" borderId="31" xfId="0" applyFill="1" applyBorder="1" applyAlignment="1">
      <alignment horizontal="center"/>
    </xf>
    <xf numFmtId="0" fontId="0" fillId="6" borderId="30" xfId="0" applyFill="1" applyBorder="1" applyAlignment="1">
      <alignment horizontal="center"/>
    </xf>
    <xf numFmtId="0" fontId="0" fillId="6" borderId="23" xfId="0" applyFill="1" applyBorder="1" applyAlignment="1">
      <alignment horizontal="center"/>
    </xf>
    <xf numFmtId="0" fontId="0" fillId="0" borderId="29" xfId="0" applyBorder="1" applyAlignment="1">
      <alignment horizontal="center" vertical="top" wrapText="1"/>
    </xf>
    <xf numFmtId="0" fontId="0" fillId="0" borderId="16" xfId="0" applyBorder="1" applyAlignment="1">
      <alignment horizontal="left" indent="1"/>
    </xf>
    <xf numFmtId="0" fontId="0" fillId="0" borderId="5" xfId="0" applyBorder="1" applyAlignment="1">
      <alignment horizontal="left" indent="1"/>
    </xf>
    <xf numFmtId="165" fontId="0" fillId="0" borderId="16" xfId="0" applyNumberFormat="1" applyBorder="1" applyAlignment="1">
      <alignment horizontal="left" indent="1"/>
    </xf>
    <xf numFmtId="165" fontId="0" fillId="0" borderId="5" xfId="0" applyNumberFormat="1" applyBorder="1" applyAlignment="1">
      <alignment horizontal="left" indent="1"/>
    </xf>
    <xf numFmtId="165" fontId="0" fillId="0" borderId="27" xfId="0" applyNumberFormat="1" applyBorder="1" applyAlignment="1">
      <alignment horizontal="left" indent="1"/>
    </xf>
    <xf numFmtId="165" fontId="0" fillId="0" borderId="26" xfId="0" applyNumberFormat="1" applyBorder="1" applyAlignment="1">
      <alignment horizontal="left" indent="1"/>
    </xf>
    <xf numFmtId="0" fontId="0" fillId="6" borderId="14" xfId="0" applyFill="1" applyBorder="1" applyAlignment="1">
      <alignment horizontal="center" vertical="center" textRotation="90"/>
    </xf>
    <xf numFmtId="0" fontId="0" fillId="6" borderId="25" xfId="0" applyFill="1" applyBorder="1" applyAlignment="1">
      <alignment horizontal="center" vertical="center" textRotation="90"/>
    </xf>
    <xf numFmtId="0" fontId="0" fillId="6" borderId="33" xfId="0" applyFill="1" applyBorder="1" applyAlignment="1">
      <alignment horizontal="center" vertical="center" textRotation="90"/>
    </xf>
    <xf numFmtId="0" fontId="0" fillId="6" borderId="29" xfId="0" applyFill="1" applyBorder="1" applyAlignment="1">
      <alignment horizontal="center" vertical="center" textRotation="90"/>
    </xf>
    <xf numFmtId="0" fontId="0" fillId="0" borderId="35" xfId="0" applyBorder="1" applyAlignment="1">
      <alignment horizontal="center" vertical="center" textRotation="90"/>
    </xf>
    <xf numFmtId="0" fontId="0" fillId="0" borderId="3" xfId="0" applyBorder="1" applyAlignment="1">
      <alignment horizontal="center" vertical="center" textRotation="90"/>
    </xf>
    <xf numFmtId="0" fontId="0" fillId="0" borderId="22" xfId="0" applyBorder="1" applyAlignment="1">
      <alignment horizontal="center" vertical="center" textRotation="90"/>
    </xf>
  </cellXfs>
  <cellStyles count="2">
    <cellStyle name="Hyperlink" xfId="1" builtinId="8"/>
    <cellStyle name="Normal" xfId="0" builtinId="0"/>
  </cellStyles>
  <dxfs count="53">
    <dxf>
      <font>
        <color rgb="FF006100"/>
      </font>
      <fill>
        <patternFill>
          <bgColor rgb="FFC6EFCE"/>
        </patternFill>
      </fill>
    </dxf>
    <dxf>
      <font>
        <color rgb="FF9C0006"/>
      </font>
      <fill>
        <patternFill>
          <bgColor rgb="FFFFC7CE"/>
        </patternFill>
      </fill>
    </dxf>
    <dxf>
      <font>
        <b/>
        <i val="0"/>
        <color rgb="FF7030A0"/>
      </font>
      <fill>
        <patternFill>
          <bgColor rgb="FFD5B8EA"/>
        </patternFill>
      </fill>
    </dxf>
    <dxf>
      <font>
        <b/>
        <i val="0"/>
      </font>
      <fill>
        <patternFill>
          <bgColor theme="0" tint="-0.24994659260841701"/>
        </patternFill>
      </fill>
    </dxf>
    <dxf>
      <font>
        <b/>
        <i val="0"/>
        <color theme="0"/>
      </font>
      <fill>
        <patternFill>
          <bgColor theme="1"/>
        </patternFill>
      </fill>
    </dxf>
    <dxf>
      <font>
        <b/>
        <i val="0"/>
        <color theme="5"/>
      </font>
      <fill>
        <patternFill>
          <bgColor theme="7" tint="0.79998168889431442"/>
        </patternFill>
      </fill>
    </dxf>
    <dxf>
      <font>
        <color rgb="FF006100"/>
      </font>
      <fill>
        <patternFill>
          <bgColor rgb="FFC6EFCE"/>
        </patternFill>
      </fill>
    </dxf>
    <dxf>
      <font>
        <color rgb="FF9C0006"/>
      </font>
      <fill>
        <patternFill>
          <bgColor rgb="FFFFC7CE"/>
        </patternFill>
      </fill>
    </dxf>
    <dxf>
      <font>
        <b/>
        <i val="0"/>
        <color rgb="FF7030A0"/>
      </font>
      <fill>
        <patternFill>
          <bgColor rgb="FFD5B8EA"/>
        </patternFill>
      </fill>
    </dxf>
    <dxf>
      <font>
        <b/>
        <i val="0"/>
      </font>
      <fill>
        <patternFill>
          <bgColor theme="0" tint="-0.24994659260841701"/>
        </patternFill>
      </fill>
    </dxf>
    <dxf>
      <font>
        <b/>
        <i val="0"/>
        <color theme="0"/>
      </font>
      <fill>
        <patternFill>
          <bgColor theme="1"/>
        </patternFill>
      </fill>
    </dxf>
    <dxf>
      <font>
        <b/>
        <i val="0"/>
        <color theme="5"/>
      </font>
      <fill>
        <patternFill>
          <bgColor theme="7" tint="0.79998168889431442"/>
        </patternFill>
      </fill>
    </dxf>
    <dxf>
      <font>
        <color rgb="FF006100"/>
      </font>
      <fill>
        <patternFill>
          <bgColor rgb="FFC6EFCE"/>
        </patternFill>
      </fill>
    </dxf>
    <dxf>
      <font>
        <color rgb="FF9C0006"/>
      </font>
      <fill>
        <patternFill>
          <bgColor rgb="FFFFC7CE"/>
        </patternFill>
      </fill>
    </dxf>
    <dxf>
      <font>
        <b/>
        <i val="0"/>
        <color rgb="FF7030A0"/>
      </font>
      <fill>
        <patternFill>
          <bgColor rgb="FFD5B8EA"/>
        </patternFill>
      </fill>
    </dxf>
    <dxf>
      <font>
        <b/>
        <i val="0"/>
      </font>
      <fill>
        <patternFill>
          <bgColor theme="0" tint="-0.24994659260841701"/>
        </patternFill>
      </fill>
    </dxf>
    <dxf>
      <font>
        <b/>
        <i val="0"/>
        <color theme="0"/>
      </font>
      <fill>
        <patternFill>
          <bgColor theme="1"/>
        </patternFill>
      </fill>
    </dxf>
    <dxf>
      <font>
        <b/>
        <i val="0"/>
        <color theme="5"/>
      </font>
      <fill>
        <patternFill>
          <bgColor theme="7" tint="0.79998168889431442"/>
        </patternFill>
      </fill>
    </dxf>
    <dxf>
      <fill>
        <patternFill patternType="none">
          <fgColor indexed="64"/>
          <bgColor auto="1"/>
        </patternFill>
      </fill>
    </dxf>
    <dxf>
      <fill>
        <patternFill patternType="none">
          <fgColor indexed="64"/>
          <bgColor auto="1"/>
        </patternFill>
      </fill>
    </dxf>
    <dxf>
      <numFmt numFmtId="14" formatCode="0.0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wrapText="1"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fill>
        <patternFill patternType="none">
          <bgColor auto="1"/>
        </patternFill>
      </fill>
      <alignment horizontal="general" vertical="center" textRotation="0" wrapText="1" indent="0" justifyLastLine="0" shrinkToFit="0" readingOrder="0"/>
    </dxf>
    <dxf>
      <numFmt numFmtId="0" formatCode="General"/>
      <fill>
        <patternFill patternType="none">
          <bgColor auto="1"/>
        </patternFill>
      </fill>
    </dxf>
    <dxf>
      <fill>
        <patternFill patternType="none">
          <bgColor auto="1"/>
        </patternFill>
      </fill>
    </dxf>
    <dxf>
      <fill>
        <patternFill patternType="none">
          <bgColor auto="1"/>
        </patternFill>
      </fill>
      <alignment horizontal="general" vertical="bottom" textRotation="0" indent="0" justifyLastLine="0" shrinkToFit="0" readingOrder="0"/>
    </dxf>
    <dxf>
      <fill>
        <patternFill patternType="none">
          <bgColor auto="1"/>
        </patternFill>
      </fill>
    </dxf>
  </dxfs>
  <tableStyles count="1" defaultTableStyle="TableStyleMedium2" defaultPivotStyle="PivotStyleLight16">
    <tableStyle name="Slicer Style 1" pivot="0" table="0" count="1" xr9:uid="{91AAEF5C-4687-4882-A2A1-5932388E6577}">
      <tableStyleElement type="wholeTable" dxfId="52"/>
    </tableStyle>
  </tableStyles>
  <colors>
    <mruColors>
      <color rgb="FFC6EFCE"/>
      <color rgb="FF006100"/>
      <color rgb="FFFF6577"/>
      <color rgb="FFFFD1D1"/>
      <color rgb="FF9C0006"/>
      <color rgb="FFFFC7CE"/>
      <color rgb="FFFFBDBD"/>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3175"/>
          </c:spPr>
          <c:dPt>
            <c:idx val="0"/>
            <c:bubble3D val="0"/>
            <c:spPr>
              <a:solidFill>
                <a:srgbClr val="C6EFCE"/>
              </a:solidFill>
              <a:ln w="3175">
                <a:solidFill>
                  <a:schemeClr val="lt1"/>
                </a:solidFill>
              </a:ln>
              <a:effectLst/>
            </c:spPr>
            <c:extLst>
              <c:ext xmlns:c16="http://schemas.microsoft.com/office/drawing/2014/chart" uri="{C3380CC4-5D6E-409C-BE32-E72D297353CC}">
                <c16:uniqueId val="{00000001-F55C-4759-8AFD-5441798D772F}"/>
              </c:ext>
            </c:extLst>
          </c:dPt>
          <c:dPt>
            <c:idx val="1"/>
            <c:bubble3D val="0"/>
            <c:spPr>
              <a:solidFill>
                <a:srgbClr val="FFC7CE"/>
              </a:solidFill>
              <a:ln w="3175">
                <a:solidFill>
                  <a:schemeClr val="lt1"/>
                </a:solidFill>
              </a:ln>
              <a:effectLst/>
            </c:spPr>
            <c:extLst>
              <c:ext xmlns:c16="http://schemas.microsoft.com/office/drawing/2014/chart" uri="{C3380CC4-5D6E-409C-BE32-E72D297353CC}">
                <c16:uniqueId val="{00000003-F55C-4759-8AFD-5441798D772F}"/>
              </c:ext>
            </c:extLst>
          </c:dPt>
          <c:dPt>
            <c:idx val="2"/>
            <c:bubble3D val="0"/>
            <c:spPr>
              <a:solidFill>
                <a:srgbClr val="D5B8EA"/>
              </a:solidFill>
              <a:ln w="3175">
                <a:solidFill>
                  <a:schemeClr val="lt1"/>
                </a:solidFill>
              </a:ln>
              <a:effectLst/>
            </c:spPr>
            <c:extLst>
              <c:ext xmlns:c16="http://schemas.microsoft.com/office/drawing/2014/chart" uri="{C3380CC4-5D6E-409C-BE32-E72D297353CC}">
                <c16:uniqueId val="{00000005-F55C-4759-8AFD-5441798D772F}"/>
              </c:ext>
            </c:extLst>
          </c:dPt>
          <c:dPt>
            <c:idx val="3"/>
            <c:bubble3D val="0"/>
            <c:spPr>
              <a:solidFill>
                <a:schemeClr val="bg1">
                  <a:lumMod val="75000"/>
                </a:schemeClr>
              </a:solidFill>
              <a:ln w="3175">
                <a:solidFill>
                  <a:schemeClr val="lt1"/>
                </a:solidFill>
              </a:ln>
              <a:effectLst/>
            </c:spPr>
            <c:extLst>
              <c:ext xmlns:c16="http://schemas.microsoft.com/office/drawing/2014/chart" uri="{C3380CC4-5D6E-409C-BE32-E72D297353CC}">
                <c16:uniqueId val="{00000007-F55C-4759-8AFD-5441798D772F}"/>
              </c:ext>
            </c:extLst>
          </c:dPt>
          <c:dPt>
            <c:idx val="4"/>
            <c:bubble3D val="0"/>
            <c:spPr>
              <a:solidFill>
                <a:schemeClr val="tx1"/>
              </a:solidFill>
              <a:ln w="3175">
                <a:solidFill>
                  <a:schemeClr val="lt1"/>
                </a:solidFill>
              </a:ln>
              <a:effectLst/>
            </c:spPr>
            <c:extLst>
              <c:ext xmlns:c16="http://schemas.microsoft.com/office/drawing/2014/chart" uri="{C3380CC4-5D6E-409C-BE32-E72D297353CC}">
                <c16:uniqueId val="{00000009-F55C-4759-8AFD-5441798D772F}"/>
              </c:ext>
            </c:extLst>
          </c:dPt>
          <c:dPt>
            <c:idx val="5"/>
            <c:bubble3D val="0"/>
            <c:spPr>
              <a:solidFill>
                <a:schemeClr val="accent4">
                  <a:lumMod val="20000"/>
                  <a:lumOff val="80000"/>
                </a:schemeClr>
              </a:solidFill>
              <a:ln w="3175">
                <a:solidFill>
                  <a:schemeClr val="lt1"/>
                </a:solidFill>
              </a:ln>
              <a:effectLst/>
            </c:spPr>
            <c:extLst>
              <c:ext xmlns:c16="http://schemas.microsoft.com/office/drawing/2014/chart" uri="{C3380CC4-5D6E-409C-BE32-E72D297353CC}">
                <c16:uniqueId val="{0000000B-F55C-4759-8AFD-5441798D772F}"/>
              </c:ext>
            </c:extLst>
          </c:dPt>
          <c:dPt>
            <c:idx val="6"/>
            <c:bubble3D val="0"/>
            <c:spPr>
              <a:noFill/>
              <a:ln w="3175">
                <a:solidFill>
                  <a:schemeClr val="accent5">
                    <a:lumMod val="20000"/>
                    <a:lumOff val="80000"/>
                  </a:schemeClr>
                </a:solidFill>
              </a:ln>
              <a:effectLst/>
            </c:spPr>
            <c:extLst>
              <c:ext xmlns:c16="http://schemas.microsoft.com/office/drawing/2014/chart" uri="{C3380CC4-5D6E-409C-BE32-E72D297353CC}">
                <c16:uniqueId val="{0000000D-F55C-4759-8AFD-5441798D772F}"/>
              </c:ext>
            </c:extLst>
          </c:dPt>
          <c:cat>
            <c:strRef>
              <c:f>(Dashboard!$C$14:$C$19,Dashboard!$C$21)</c:f>
              <c:strCache>
                <c:ptCount val="7"/>
                <c:pt idx="0">
                  <c:v>Pass</c:v>
                </c:pt>
                <c:pt idx="1">
                  <c:v>Fail</c:v>
                </c:pt>
                <c:pt idx="2">
                  <c:v>Pending</c:v>
                </c:pt>
                <c:pt idx="3">
                  <c:v>N/A</c:v>
                </c:pt>
                <c:pt idx="4">
                  <c:v>Blocked</c:v>
                </c:pt>
                <c:pt idx="5">
                  <c:v>See Comment</c:v>
                </c:pt>
                <c:pt idx="6">
                  <c:v>Empty</c:v>
                </c:pt>
              </c:strCache>
            </c:strRef>
          </c:cat>
          <c:val>
            <c:numRef>
              <c:f>(Dashboard!$D$14:$D$19,Dashboard!$D$21)</c:f>
              <c:numCache>
                <c:formatCode>General</c:formatCode>
                <c:ptCount val="7"/>
                <c:pt idx="0">
                  <c:v>844</c:v>
                </c:pt>
                <c:pt idx="1">
                  <c:v>73</c:v>
                </c:pt>
                <c:pt idx="2">
                  <c:v>0</c:v>
                </c:pt>
                <c:pt idx="3">
                  <c:v>111</c:v>
                </c:pt>
                <c:pt idx="4">
                  <c:v>0</c:v>
                </c:pt>
                <c:pt idx="5">
                  <c:v>1</c:v>
                </c:pt>
                <c:pt idx="6">
                  <c:v>0</c:v>
                </c:pt>
              </c:numCache>
            </c:numRef>
          </c:val>
          <c:extLst>
            <c:ext xmlns:c16="http://schemas.microsoft.com/office/drawing/2014/chart" uri="{C3380CC4-5D6E-409C-BE32-E72D297353CC}">
              <c16:uniqueId val="{0000000E-F55C-4759-8AFD-5441798D772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59155637460211"/>
          <c:y val="0"/>
          <c:w val="0.85840844362539792"/>
          <c:h val="1"/>
        </c:manualLayout>
      </c:layout>
      <c:barChart>
        <c:barDir val="bar"/>
        <c:grouping val="stacked"/>
        <c:varyColors val="0"/>
        <c:ser>
          <c:idx val="0"/>
          <c:order val="0"/>
          <c:tx>
            <c:strRef>
              <c:f>Dashboard!$C$20</c:f>
              <c:strCache>
                <c:ptCount val="1"/>
                <c:pt idx="0">
                  <c:v>Marked</c:v>
                </c:pt>
              </c:strCache>
            </c:strRef>
          </c:tx>
          <c:spPr>
            <a:solidFill>
              <a:schemeClr val="accent1"/>
            </a:solidFill>
            <a:ln>
              <a:noFill/>
            </a:ln>
            <a:effectLst/>
          </c:spPr>
          <c:invertIfNegative val="0"/>
          <c:dLbls>
            <c:spPr>
              <a:solidFill>
                <a:schemeClr val="bg2">
                  <a:alpha val="50000"/>
                </a:schemeClr>
              </a:solidFill>
              <a:ln>
                <a:noFill/>
              </a:ln>
              <a:effectLst>
                <a:outerShdw blurRad="50800" dist="38100" dir="5400000" algn="t"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Marked</c:v>
              </c:pt>
            </c:strLit>
          </c:cat>
          <c:val>
            <c:numRef>
              <c:f>Dashboard!$E$20</c:f>
              <c:numCache>
                <c:formatCode>0.00%</c:formatCode>
                <c:ptCount val="1"/>
                <c:pt idx="0">
                  <c:v>1</c:v>
                </c:pt>
              </c:numCache>
            </c:numRef>
          </c:val>
          <c:extLst>
            <c:ext xmlns:c16="http://schemas.microsoft.com/office/drawing/2014/chart" uri="{C3380CC4-5D6E-409C-BE32-E72D297353CC}">
              <c16:uniqueId val="{00000000-C905-488E-94B3-B0710DD20E63}"/>
            </c:ext>
          </c:extLst>
        </c:ser>
        <c:ser>
          <c:idx val="1"/>
          <c:order val="1"/>
          <c:tx>
            <c:strRef>
              <c:f>Dashboard!$C$21</c:f>
              <c:strCache>
                <c:ptCount val="1"/>
                <c:pt idx="0">
                  <c:v>Empty</c:v>
                </c:pt>
              </c:strCache>
            </c:strRef>
          </c:tx>
          <c:spPr>
            <a:solidFill>
              <a:schemeClr val="accent1">
                <a:lumMod val="20000"/>
                <a:lumOff val="80000"/>
              </a:schemeClr>
            </a:solidFill>
            <a:ln>
              <a:noFill/>
            </a:ln>
            <a:effectLst/>
          </c:spPr>
          <c:invertIfNegative val="0"/>
          <c:dLbls>
            <c:spPr>
              <a:solidFill>
                <a:schemeClr val="bg2">
                  <a:alpha val="50000"/>
                </a:schemeClr>
              </a:solidFill>
              <a:ln>
                <a:noFill/>
              </a:ln>
              <a:effectLst>
                <a:outerShdw blurRad="50800" dist="38100" dir="5400000" algn="t"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Marked</c:v>
              </c:pt>
            </c:strLit>
          </c:cat>
          <c:val>
            <c:numRef>
              <c:f>Dashboard!$E$21</c:f>
              <c:numCache>
                <c:formatCode>0.00%</c:formatCode>
                <c:ptCount val="1"/>
                <c:pt idx="0">
                  <c:v>0</c:v>
                </c:pt>
              </c:numCache>
            </c:numRef>
          </c:val>
          <c:extLst>
            <c:ext xmlns:c16="http://schemas.microsoft.com/office/drawing/2014/chart" uri="{C3380CC4-5D6E-409C-BE32-E72D297353CC}">
              <c16:uniqueId val="{00000001-C905-488E-94B3-B0710DD20E63}"/>
            </c:ext>
          </c:extLst>
        </c:ser>
        <c:dLbls>
          <c:showLegendKey val="0"/>
          <c:showVal val="0"/>
          <c:showCatName val="0"/>
          <c:showSerName val="0"/>
          <c:showPercent val="0"/>
          <c:showBubbleSize val="0"/>
        </c:dLbls>
        <c:gapWidth val="0"/>
        <c:overlap val="100"/>
        <c:axId val="95962127"/>
        <c:axId val="95961295"/>
      </c:barChart>
      <c:catAx>
        <c:axId val="959621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5961295"/>
        <c:crosses val="autoZero"/>
        <c:auto val="1"/>
        <c:lblAlgn val="ctr"/>
        <c:lblOffset val="100"/>
        <c:noMultiLvlLbl val="0"/>
      </c:catAx>
      <c:valAx>
        <c:axId val="95961295"/>
        <c:scaling>
          <c:orientation val="minMax"/>
          <c:max val="1"/>
          <c:min val="0"/>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9596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59155637460211"/>
          <c:y val="0"/>
          <c:w val="0.85840844362539803"/>
          <c:h val="1"/>
        </c:manualLayout>
      </c:layout>
      <c:barChart>
        <c:barDir val="bar"/>
        <c:grouping val="stacked"/>
        <c:varyColors val="0"/>
        <c:ser>
          <c:idx val="0"/>
          <c:order val="0"/>
          <c:tx>
            <c:strRef>
              <c:f>Dashboard!$C$22</c:f>
              <c:strCache>
                <c:ptCount val="1"/>
                <c:pt idx="0">
                  <c:v>Done</c:v>
                </c:pt>
              </c:strCache>
            </c:strRef>
          </c:tx>
          <c:spPr>
            <a:solidFill>
              <a:schemeClr val="accent2"/>
            </a:solidFill>
            <a:ln>
              <a:noFill/>
            </a:ln>
            <a:effectLst/>
          </c:spPr>
          <c:invertIfNegative val="0"/>
          <c:dLbls>
            <c:spPr>
              <a:solidFill>
                <a:schemeClr val="bg2">
                  <a:alpha val="50000"/>
                </a:schemeClr>
              </a:solidFill>
              <a:ln>
                <a:noFill/>
              </a:ln>
              <a:effectLst>
                <a:outerShdw blurRad="50800" dist="38100" dir="5400000" algn="t"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Done</c:v>
              </c:pt>
            </c:strLit>
          </c:cat>
          <c:val>
            <c:numRef>
              <c:f>Dashboard!$E$22</c:f>
              <c:numCache>
                <c:formatCode>0.00%</c:formatCode>
                <c:ptCount val="1"/>
                <c:pt idx="0">
                  <c:v>1</c:v>
                </c:pt>
              </c:numCache>
            </c:numRef>
          </c:val>
          <c:extLst>
            <c:ext xmlns:c16="http://schemas.microsoft.com/office/drawing/2014/chart" uri="{C3380CC4-5D6E-409C-BE32-E72D297353CC}">
              <c16:uniqueId val="{00000000-7177-460A-AE87-8CBDB57C34CA}"/>
            </c:ext>
          </c:extLst>
        </c:ser>
        <c:ser>
          <c:idx val="1"/>
          <c:order val="1"/>
          <c:tx>
            <c:strRef>
              <c:f>Dashboard!$C$23</c:f>
              <c:strCache>
                <c:ptCount val="1"/>
                <c:pt idx="0">
                  <c:v>To Do</c:v>
                </c:pt>
              </c:strCache>
            </c:strRef>
          </c:tx>
          <c:spPr>
            <a:solidFill>
              <a:schemeClr val="accent2">
                <a:lumMod val="20000"/>
                <a:lumOff val="80000"/>
              </a:schemeClr>
            </a:solidFill>
            <a:ln>
              <a:noFill/>
            </a:ln>
            <a:effectLst/>
          </c:spPr>
          <c:invertIfNegative val="0"/>
          <c:dLbls>
            <c:spPr>
              <a:solidFill>
                <a:schemeClr val="bg2">
                  <a:alpha val="50000"/>
                </a:schemeClr>
              </a:solidFill>
              <a:ln>
                <a:noFill/>
              </a:ln>
              <a:effectLst>
                <a:outerShdw blurRad="50800" dist="38100" dir="5400000" algn="t"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Done</c:v>
              </c:pt>
            </c:strLit>
          </c:cat>
          <c:val>
            <c:numRef>
              <c:f>Dashboard!$E$23</c:f>
              <c:numCache>
                <c:formatCode>0.00%</c:formatCode>
                <c:ptCount val="1"/>
                <c:pt idx="0">
                  <c:v>0</c:v>
                </c:pt>
              </c:numCache>
            </c:numRef>
          </c:val>
          <c:extLst>
            <c:ext xmlns:c16="http://schemas.microsoft.com/office/drawing/2014/chart" uri="{C3380CC4-5D6E-409C-BE32-E72D297353CC}">
              <c16:uniqueId val="{00000001-7177-460A-AE87-8CBDB57C34CA}"/>
            </c:ext>
          </c:extLst>
        </c:ser>
        <c:dLbls>
          <c:showLegendKey val="0"/>
          <c:showVal val="0"/>
          <c:showCatName val="0"/>
          <c:showSerName val="0"/>
          <c:showPercent val="0"/>
          <c:showBubbleSize val="0"/>
        </c:dLbls>
        <c:gapWidth val="0"/>
        <c:overlap val="100"/>
        <c:axId val="95962127"/>
        <c:axId val="95961295"/>
      </c:barChart>
      <c:catAx>
        <c:axId val="95962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5961295"/>
        <c:crosses val="autoZero"/>
        <c:auto val="1"/>
        <c:lblAlgn val="ctr"/>
        <c:lblOffset val="100"/>
        <c:noMultiLvlLbl val="0"/>
      </c:catAx>
      <c:valAx>
        <c:axId val="95961295"/>
        <c:scaling>
          <c:orientation val="minMax"/>
          <c:max val="1"/>
          <c:min val="0"/>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9596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0397312721231"/>
          <c:y val="0.13883654629378225"/>
          <c:w val="0.76996026872787693"/>
          <c:h val="0.64084849307629654"/>
        </c:manualLayout>
      </c:layout>
      <c:barChart>
        <c:barDir val="col"/>
        <c:grouping val="clustered"/>
        <c:varyColors val="0"/>
        <c:ser>
          <c:idx val="0"/>
          <c:order val="0"/>
          <c:tx>
            <c:strRef>
              <c:f>Dashboard!$H$25</c:f>
              <c:strCache>
                <c:ptCount val="1"/>
                <c:pt idx="0">
                  <c:v>Usage (%)</c:v>
                </c:pt>
              </c:strCache>
            </c:strRef>
          </c:tx>
          <c:spPr>
            <a:solidFill>
              <a:schemeClr val="accent1"/>
            </a:solidFill>
            <a:ln>
              <a:noFill/>
            </a:ln>
            <a:effectLst/>
          </c:spPr>
          <c:invertIfNegative val="0"/>
          <c:cat>
            <c:multiLvlStrRef>
              <c:f>Dashboard!$G$26:$G$29</c:f>
            </c:multiLvlStrRef>
          </c:cat>
          <c:val>
            <c:numRef>
              <c:f>Dashboard!$H$26:$H$29</c:f>
            </c:numRef>
          </c:val>
          <c:extLst>
            <c:ext xmlns:c16="http://schemas.microsoft.com/office/drawing/2014/chart" uri="{C3380CC4-5D6E-409C-BE32-E72D297353CC}">
              <c16:uniqueId val="{00000000-D164-4968-B98C-2ACB64D0354A}"/>
            </c:ext>
          </c:extLst>
        </c:ser>
        <c:dLbls>
          <c:showLegendKey val="0"/>
          <c:showVal val="0"/>
          <c:showCatName val="0"/>
          <c:showSerName val="0"/>
          <c:showPercent val="0"/>
          <c:showBubbleSize val="0"/>
        </c:dLbls>
        <c:gapWidth val="100"/>
        <c:overlap val="-27"/>
        <c:axId val="841115056"/>
        <c:axId val="841108168"/>
      </c:barChart>
      <c:catAx>
        <c:axId val="84111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41108168"/>
        <c:crosses val="autoZero"/>
        <c:auto val="1"/>
        <c:lblAlgn val="ctr"/>
        <c:lblOffset val="100"/>
        <c:noMultiLvlLbl val="0"/>
      </c:catAx>
      <c:valAx>
        <c:axId val="841108168"/>
        <c:scaling>
          <c:orientation val="minMax"/>
          <c:max val="100"/>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41115056"/>
        <c:crosses val="autoZero"/>
        <c:crossBetween val="between"/>
        <c:majorUnit val="20"/>
        <c:minorUnit val="4"/>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777875375139863E-2"/>
          <c:y val="7.7273742646997975E-2"/>
          <c:w val="0.92344428062030093"/>
          <c:h val="0.7165154009712994"/>
        </c:manualLayout>
      </c:layout>
      <c:barChart>
        <c:barDir val="bar"/>
        <c:grouping val="clustered"/>
        <c:varyColors val="0"/>
        <c:ser>
          <c:idx val="0"/>
          <c:order val="0"/>
          <c:tx>
            <c:strRef>
              <c:f>Dashboard!$C$26</c:f>
              <c:strCache>
                <c:ptCount val="1"/>
                <c:pt idx="0">
                  <c:v>Average</c:v>
                </c:pt>
              </c:strCache>
            </c:strRef>
          </c:tx>
          <c:spPr>
            <a:solidFill>
              <a:schemeClr val="accent1"/>
            </a:solidFill>
            <a:ln>
              <a:noFill/>
            </a:ln>
            <a:effectLst/>
          </c:spPr>
          <c:invertIfNegative val="0"/>
          <c:val>
            <c:numRef>
              <c:f>Dashboard!$D$26</c:f>
            </c:numRef>
          </c:val>
          <c:extLst>
            <c:ext xmlns:c15="http://schemas.microsoft.com/office/drawing/2012/chart" uri="{02D57815-91ED-43cb-92C2-25804820EDAC}">
              <c15:filteredCategoryTitle>
                <c15:cat>
                  <c:multiLvlStrRef>
                    <c:extLst>
                      <c:ext uri="{02D57815-91ED-43cb-92C2-25804820EDAC}">
                        <c15:formulaRef>
                          <c15:sqref>Dashboard!$D$25</c15:sqref>
                        </c15:formulaRef>
                      </c:ext>
                    </c:extLst>
                  </c:multiLvlStrRef>
                </c15:cat>
              </c15:filteredCategoryTitle>
            </c:ext>
            <c:ext xmlns:c16="http://schemas.microsoft.com/office/drawing/2014/chart" uri="{C3380CC4-5D6E-409C-BE32-E72D297353CC}">
              <c16:uniqueId val="{00000000-AC34-4E7B-9007-BF89C76C4D82}"/>
            </c:ext>
          </c:extLst>
        </c:ser>
        <c:ser>
          <c:idx val="1"/>
          <c:order val="1"/>
          <c:tx>
            <c:strRef>
              <c:f>Dashboard!$C$27</c:f>
              <c:strCache>
                <c:ptCount val="1"/>
                <c:pt idx="0">
                  <c:v>1% Low</c:v>
                </c:pt>
              </c:strCache>
            </c:strRef>
          </c:tx>
          <c:spPr>
            <a:solidFill>
              <a:schemeClr val="accent2"/>
            </a:solidFill>
            <a:ln>
              <a:noFill/>
            </a:ln>
            <a:effectLst/>
          </c:spPr>
          <c:invertIfNegative val="0"/>
          <c:val>
            <c:numRef>
              <c:f>Dashboard!$D$27</c:f>
            </c:numRef>
          </c:val>
          <c:extLst>
            <c:ext xmlns:c15="http://schemas.microsoft.com/office/drawing/2012/chart" uri="{02D57815-91ED-43cb-92C2-25804820EDAC}">
              <c15:filteredCategoryTitle>
                <c15:cat>
                  <c:multiLvlStrRef>
                    <c:extLst>
                      <c:ext uri="{02D57815-91ED-43cb-92C2-25804820EDAC}">
                        <c15:formulaRef>
                          <c15:sqref>Dashboard!$D$25</c15:sqref>
                        </c15:formulaRef>
                      </c:ext>
                    </c:extLst>
                  </c:multiLvlStrRef>
                </c15:cat>
              </c15:filteredCategoryTitle>
            </c:ext>
            <c:ext xmlns:c16="http://schemas.microsoft.com/office/drawing/2014/chart" uri="{C3380CC4-5D6E-409C-BE32-E72D297353CC}">
              <c16:uniqueId val="{00000001-AC34-4E7B-9007-BF89C76C4D82}"/>
            </c:ext>
          </c:extLst>
        </c:ser>
        <c:ser>
          <c:idx val="2"/>
          <c:order val="2"/>
          <c:tx>
            <c:strRef>
              <c:f>Dashboard!$C$28</c:f>
              <c:strCache>
                <c:ptCount val="1"/>
                <c:pt idx="0">
                  <c:v>0.1% Low</c:v>
                </c:pt>
              </c:strCache>
            </c:strRef>
          </c:tx>
          <c:spPr>
            <a:solidFill>
              <a:schemeClr val="accent3"/>
            </a:solidFill>
            <a:ln>
              <a:noFill/>
            </a:ln>
            <a:effectLst/>
          </c:spPr>
          <c:invertIfNegative val="0"/>
          <c:val>
            <c:numRef>
              <c:f>Dashboard!$D$28</c:f>
            </c:numRef>
          </c:val>
          <c:extLst>
            <c:ext xmlns:c15="http://schemas.microsoft.com/office/drawing/2012/chart" uri="{02D57815-91ED-43cb-92C2-25804820EDAC}">
              <c15:filteredCategoryTitle>
                <c15:cat>
                  <c:multiLvlStrRef>
                    <c:extLst>
                      <c:ext uri="{02D57815-91ED-43cb-92C2-25804820EDAC}">
                        <c15:formulaRef>
                          <c15:sqref>Dashboard!$D$25</c15:sqref>
                        </c15:formulaRef>
                      </c:ext>
                    </c:extLst>
                  </c:multiLvlStrRef>
                </c15:cat>
              </c15:filteredCategoryTitle>
            </c:ext>
            <c:ext xmlns:c16="http://schemas.microsoft.com/office/drawing/2014/chart" uri="{C3380CC4-5D6E-409C-BE32-E72D297353CC}">
              <c16:uniqueId val="{00000002-AC34-4E7B-9007-BF89C76C4D82}"/>
            </c:ext>
          </c:extLst>
        </c:ser>
        <c:dLbls>
          <c:showLegendKey val="0"/>
          <c:showVal val="0"/>
          <c:showCatName val="0"/>
          <c:showSerName val="0"/>
          <c:showPercent val="0"/>
          <c:showBubbleSize val="0"/>
        </c:dLbls>
        <c:gapWidth val="50"/>
        <c:axId val="848073232"/>
        <c:axId val="848068968"/>
      </c:barChart>
      <c:catAx>
        <c:axId val="848073232"/>
        <c:scaling>
          <c:orientation val="minMax"/>
        </c:scaling>
        <c:delete val="1"/>
        <c:axPos val="l"/>
        <c:numFmt formatCode="General" sourceLinked="1"/>
        <c:majorTickMark val="none"/>
        <c:minorTickMark val="none"/>
        <c:tickLblPos val="nextTo"/>
        <c:crossAx val="848068968"/>
        <c:crosses val="autoZero"/>
        <c:auto val="1"/>
        <c:lblAlgn val="ctr"/>
        <c:lblOffset val="100"/>
        <c:noMultiLvlLbl val="0"/>
      </c:catAx>
      <c:valAx>
        <c:axId val="848068968"/>
        <c:scaling>
          <c:orientation val="minMax"/>
          <c:max val="200"/>
          <c:min val="0"/>
        </c:scaling>
        <c:delete val="0"/>
        <c:axPos val="b"/>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48073232"/>
        <c:crosses val="autoZero"/>
        <c:crossBetween val="between"/>
        <c:majorUnit val="16.666"/>
        <c:minorUnit val="3.3329999999999997"/>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777875375139863E-2"/>
          <c:y val="7.7273742646997975E-2"/>
          <c:w val="0.92344428062030093"/>
          <c:h val="0.7165154009712994"/>
        </c:manualLayout>
      </c:layout>
      <c:barChart>
        <c:barDir val="bar"/>
        <c:grouping val="clustered"/>
        <c:varyColors val="0"/>
        <c:ser>
          <c:idx val="0"/>
          <c:order val="0"/>
          <c:tx>
            <c:strRef>
              <c:f>Dashboard!$C$26</c:f>
              <c:strCache>
                <c:ptCount val="1"/>
                <c:pt idx="0">
                  <c:v>Average</c:v>
                </c:pt>
              </c:strCache>
            </c:strRef>
          </c:tx>
          <c:spPr>
            <a:solidFill>
              <a:schemeClr val="accent1"/>
            </a:solidFill>
            <a:ln>
              <a:noFill/>
            </a:ln>
            <a:effectLst/>
          </c:spPr>
          <c:invertIfNegative val="0"/>
          <c:val>
            <c:numRef>
              <c:f>Dashboard!$E$26</c:f>
            </c:numRef>
          </c:val>
          <c:extLst>
            <c:ext xmlns:c15="http://schemas.microsoft.com/office/drawing/2012/chart" uri="{02D57815-91ED-43cb-92C2-25804820EDAC}">
              <c15:filteredCategoryTitle>
                <c15:cat>
                  <c:multiLvlStrRef>
                    <c:extLst>
                      <c:ext uri="{02D57815-91ED-43cb-92C2-25804820EDAC}">
                        <c15:formulaRef>
                          <c15:sqref>Dashboard!$E$25</c15:sqref>
                        </c15:formulaRef>
                      </c:ext>
                    </c:extLst>
                  </c:multiLvlStrRef>
                </c15:cat>
              </c15:filteredCategoryTitle>
            </c:ext>
            <c:ext xmlns:c16="http://schemas.microsoft.com/office/drawing/2014/chart" uri="{C3380CC4-5D6E-409C-BE32-E72D297353CC}">
              <c16:uniqueId val="{00000000-A549-4DD2-9C62-7F68E26B16ED}"/>
            </c:ext>
          </c:extLst>
        </c:ser>
        <c:ser>
          <c:idx val="1"/>
          <c:order val="1"/>
          <c:tx>
            <c:strRef>
              <c:f>Dashboard!$C$27</c:f>
              <c:strCache>
                <c:ptCount val="1"/>
                <c:pt idx="0">
                  <c:v>1% Low</c:v>
                </c:pt>
              </c:strCache>
            </c:strRef>
          </c:tx>
          <c:spPr>
            <a:solidFill>
              <a:schemeClr val="accent2"/>
            </a:solidFill>
            <a:ln>
              <a:noFill/>
            </a:ln>
            <a:effectLst/>
          </c:spPr>
          <c:invertIfNegative val="0"/>
          <c:val>
            <c:numRef>
              <c:f>Dashboard!$E$27</c:f>
            </c:numRef>
          </c:val>
          <c:extLst>
            <c:ext xmlns:c15="http://schemas.microsoft.com/office/drawing/2012/chart" uri="{02D57815-91ED-43cb-92C2-25804820EDAC}">
              <c15:filteredCategoryTitle>
                <c15:cat>
                  <c:multiLvlStrRef>
                    <c:extLst>
                      <c:ext uri="{02D57815-91ED-43cb-92C2-25804820EDAC}">
                        <c15:formulaRef>
                          <c15:sqref>Dashboard!$E$25</c15:sqref>
                        </c15:formulaRef>
                      </c:ext>
                    </c:extLst>
                  </c:multiLvlStrRef>
                </c15:cat>
              </c15:filteredCategoryTitle>
            </c:ext>
            <c:ext xmlns:c16="http://schemas.microsoft.com/office/drawing/2014/chart" uri="{C3380CC4-5D6E-409C-BE32-E72D297353CC}">
              <c16:uniqueId val="{00000001-A549-4DD2-9C62-7F68E26B16ED}"/>
            </c:ext>
          </c:extLst>
        </c:ser>
        <c:ser>
          <c:idx val="2"/>
          <c:order val="2"/>
          <c:tx>
            <c:strRef>
              <c:f>Dashboard!$C$28</c:f>
              <c:strCache>
                <c:ptCount val="1"/>
                <c:pt idx="0">
                  <c:v>0.1% Low</c:v>
                </c:pt>
              </c:strCache>
            </c:strRef>
          </c:tx>
          <c:spPr>
            <a:solidFill>
              <a:schemeClr val="accent3"/>
            </a:solidFill>
            <a:ln>
              <a:noFill/>
            </a:ln>
            <a:effectLst/>
          </c:spPr>
          <c:invertIfNegative val="0"/>
          <c:val>
            <c:numRef>
              <c:f>Dashboard!$E$28</c:f>
            </c:numRef>
          </c:val>
          <c:extLst>
            <c:ext xmlns:c15="http://schemas.microsoft.com/office/drawing/2012/chart" uri="{02D57815-91ED-43cb-92C2-25804820EDAC}">
              <c15:filteredCategoryTitle>
                <c15:cat>
                  <c:multiLvlStrRef>
                    <c:extLst>
                      <c:ext uri="{02D57815-91ED-43cb-92C2-25804820EDAC}">
                        <c15:formulaRef>
                          <c15:sqref>Dashboard!$E$25</c15:sqref>
                        </c15:formulaRef>
                      </c:ext>
                    </c:extLst>
                  </c:multiLvlStrRef>
                </c15:cat>
              </c15:filteredCategoryTitle>
            </c:ext>
            <c:ext xmlns:c16="http://schemas.microsoft.com/office/drawing/2014/chart" uri="{C3380CC4-5D6E-409C-BE32-E72D297353CC}">
              <c16:uniqueId val="{00000002-A549-4DD2-9C62-7F68E26B16ED}"/>
            </c:ext>
          </c:extLst>
        </c:ser>
        <c:dLbls>
          <c:showLegendKey val="0"/>
          <c:showVal val="0"/>
          <c:showCatName val="0"/>
          <c:showSerName val="0"/>
          <c:showPercent val="0"/>
          <c:showBubbleSize val="0"/>
        </c:dLbls>
        <c:gapWidth val="50"/>
        <c:axId val="848073232"/>
        <c:axId val="848068968"/>
      </c:barChart>
      <c:catAx>
        <c:axId val="848073232"/>
        <c:scaling>
          <c:orientation val="minMax"/>
        </c:scaling>
        <c:delete val="1"/>
        <c:axPos val="l"/>
        <c:numFmt formatCode="General" sourceLinked="1"/>
        <c:majorTickMark val="none"/>
        <c:minorTickMark val="none"/>
        <c:tickLblPos val="nextTo"/>
        <c:crossAx val="848068968"/>
        <c:crosses val="autoZero"/>
        <c:auto val="1"/>
        <c:lblAlgn val="ctr"/>
        <c:lblOffset val="100"/>
        <c:noMultiLvlLbl val="0"/>
      </c:catAx>
      <c:valAx>
        <c:axId val="848068968"/>
        <c:scaling>
          <c:orientation val="minMax"/>
          <c:max val="144"/>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48073232"/>
        <c:crosses val="autoZero"/>
        <c:crossBetween val="between"/>
        <c:majorUnit val="15"/>
        <c:minorUnit val="7.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13</xdr:row>
      <xdr:rowOff>9525</xdr:rowOff>
    </xdr:from>
    <xdr:to>
      <xdr:col>8</xdr:col>
      <xdr:colOff>0</xdr:colOff>
      <xdr:row>19</xdr:row>
      <xdr:rowOff>9525</xdr:rowOff>
    </xdr:to>
    <xdr:graphicFrame macro="">
      <xdr:nvGraphicFramePr>
        <xdr:cNvPr id="2" name="Chart 1">
          <a:extLst>
            <a:ext uri="{FF2B5EF4-FFF2-40B4-BE49-F238E27FC236}">
              <a16:creationId xmlns:a16="http://schemas.microsoft.com/office/drawing/2014/main" id="{216BD185-DD32-4EFC-B0C2-3F36437402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19</xdr:row>
      <xdr:rowOff>5875</xdr:rowOff>
    </xdr:from>
    <xdr:to>
      <xdr:col>18</xdr:col>
      <xdr:colOff>0</xdr:colOff>
      <xdr:row>23</xdr:row>
      <xdr:rowOff>1</xdr:rowOff>
    </xdr:to>
    <xdr:grpSp>
      <xdr:nvGrpSpPr>
        <xdr:cNvPr id="9" name="Group 8">
          <a:extLst>
            <a:ext uri="{FF2B5EF4-FFF2-40B4-BE49-F238E27FC236}">
              <a16:creationId xmlns:a16="http://schemas.microsoft.com/office/drawing/2014/main" id="{B4EFDF15-6985-2168-83DC-EC2C84ECA265}"/>
            </a:ext>
          </a:extLst>
        </xdr:cNvPr>
        <xdr:cNvGrpSpPr/>
      </xdr:nvGrpSpPr>
      <xdr:grpSpPr>
        <a:xfrm>
          <a:off x="2743200" y="3292000"/>
          <a:ext cx="7334250" cy="718025"/>
          <a:chOff x="2870200" y="3326925"/>
          <a:chExt cx="6261100" cy="730726"/>
        </a:xfrm>
      </xdr:grpSpPr>
      <xdr:graphicFrame macro="">
        <xdr:nvGraphicFramePr>
          <xdr:cNvPr id="3" name="Chart 2">
            <a:extLst>
              <a:ext uri="{FF2B5EF4-FFF2-40B4-BE49-F238E27FC236}">
                <a16:creationId xmlns:a16="http://schemas.microsoft.com/office/drawing/2014/main" id="{E6839842-C350-4496-9F15-3EC942460A3D}"/>
              </a:ext>
            </a:extLst>
          </xdr:cNvPr>
          <xdr:cNvGraphicFramePr>
            <a:graphicFrameLocks/>
          </xdr:cNvGraphicFramePr>
        </xdr:nvGraphicFramePr>
        <xdr:xfrm>
          <a:off x="2870200" y="3326925"/>
          <a:ext cx="6261100" cy="36512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9E76EE85-715F-4C9F-8514-85EDA4F4B3CE}"/>
              </a:ext>
            </a:extLst>
          </xdr:cNvPr>
          <xdr:cNvGraphicFramePr>
            <a:graphicFrameLocks/>
          </xdr:cNvGraphicFramePr>
        </xdr:nvGraphicFramePr>
        <xdr:xfrm>
          <a:off x="2870200" y="3689350"/>
          <a:ext cx="6261100" cy="368301"/>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5</xdr:col>
      <xdr:colOff>95250</xdr:colOff>
      <xdr:row>29</xdr:row>
      <xdr:rowOff>0</xdr:rowOff>
    </xdr:from>
    <xdr:to>
      <xdr:col>8</xdr:col>
      <xdr:colOff>0</xdr:colOff>
      <xdr:row>33</xdr:row>
      <xdr:rowOff>0</xdr:rowOff>
    </xdr:to>
    <xdr:graphicFrame macro="">
      <xdr:nvGraphicFramePr>
        <xdr:cNvPr id="7" name="Chart 6">
          <a:extLst>
            <a:ext uri="{FF2B5EF4-FFF2-40B4-BE49-F238E27FC236}">
              <a16:creationId xmlns:a16="http://schemas.microsoft.com/office/drawing/2014/main" id="{ECE95739-AED8-4CFB-BA08-CA60DF90B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9</xdr:col>
      <xdr:colOff>0</xdr:colOff>
      <xdr:row>4</xdr:row>
      <xdr:rowOff>0</xdr:rowOff>
    </xdr:from>
    <xdr:to>
      <xdr:col>18</xdr:col>
      <xdr:colOff>0</xdr:colOff>
      <xdr:row>9</xdr:row>
      <xdr:rowOff>0</xdr:rowOff>
    </xdr:to>
    <mc:AlternateContent xmlns:mc="http://schemas.openxmlformats.org/markup-compatibility/2006" xmlns:sle15="http://schemas.microsoft.com/office/drawing/2012/slicer">
      <mc:Choice Requires="sle15">
        <xdr:graphicFrame macro="">
          <xdr:nvGraphicFramePr>
            <xdr:cNvPr id="8" name="PC No">
              <a:extLst>
                <a:ext uri="{FF2B5EF4-FFF2-40B4-BE49-F238E27FC236}">
                  <a16:creationId xmlns:a16="http://schemas.microsoft.com/office/drawing/2014/main" id="{5D11975E-3C61-4E5A-94F3-3A616F6BA8E5}"/>
                </a:ext>
              </a:extLst>
            </xdr:cNvPr>
            <xdr:cNvGraphicFramePr/>
          </xdr:nvGraphicFramePr>
          <xdr:xfrm>
            <a:off x="0" y="0"/>
            <a:ext cx="0" cy="0"/>
          </xdr:xfrm>
          <a:graphic>
            <a:graphicData uri="http://schemas.microsoft.com/office/drawing/2010/slicer">
              <sle:slicer xmlns:sle="http://schemas.microsoft.com/office/drawing/2010/slicer" name="PC No"/>
            </a:graphicData>
          </a:graphic>
        </xdr:graphicFrame>
      </mc:Choice>
      <mc:Fallback xmlns="">
        <xdr:sp macro="" textlink="">
          <xdr:nvSpPr>
            <xdr:cNvPr id="0" name=""/>
            <xdr:cNvSpPr>
              <a:spLocks noTextEdit="1"/>
            </xdr:cNvSpPr>
          </xdr:nvSpPr>
          <xdr:spPr>
            <a:xfrm>
              <a:off x="4152900" y="755650"/>
              <a:ext cx="5930900" cy="9207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0</xdr:colOff>
      <xdr:row>23</xdr:row>
      <xdr:rowOff>182471</xdr:rowOff>
    </xdr:from>
    <xdr:to>
      <xdr:col>18</xdr:col>
      <xdr:colOff>0</xdr:colOff>
      <xdr:row>32</xdr:row>
      <xdr:rowOff>0</xdr:rowOff>
    </xdr:to>
    <xdr:grpSp>
      <xdr:nvGrpSpPr>
        <xdr:cNvPr id="11" name="Group 10">
          <a:extLst>
            <a:ext uri="{FF2B5EF4-FFF2-40B4-BE49-F238E27FC236}">
              <a16:creationId xmlns:a16="http://schemas.microsoft.com/office/drawing/2014/main" id="{2817DB49-F45E-93FB-91AA-09D1D6897F5D}"/>
            </a:ext>
          </a:extLst>
        </xdr:cNvPr>
        <xdr:cNvGrpSpPr/>
      </xdr:nvGrpSpPr>
      <xdr:grpSpPr>
        <a:xfrm>
          <a:off x="4152900" y="4010025"/>
          <a:ext cx="5924550" cy="0"/>
          <a:chOff x="4349750" y="4240121"/>
          <a:chExt cx="4781768" cy="1474879"/>
        </a:xfrm>
      </xdr:grpSpPr>
      <xdr:graphicFrame macro="">
        <xdr:nvGraphicFramePr>
          <xdr:cNvPr id="5" name="Chart 4">
            <a:extLst>
              <a:ext uri="{FF2B5EF4-FFF2-40B4-BE49-F238E27FC236}">
                <a16:creationId xmlns:a16="http://schemas.microsoft.com/office/drawing/2014/main" id="{BEB16EA7-D277-4AF2-9A5B-D47E9726C644}"/>
              </a:ext>
            </a:extLst>
          </xdr:cNvPr>
          <xdr:cNvGraphicFramePr>
            <a:graphicFrameLocks/>
          </xdr:cNvGraphicFramePr>
        </xdr:nvGraphicFramePr>
        <xdr:xfrm>
          <a:off x="4349968" y="4240121"/>
          <a:ext cx="4781550" cy="73192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0" name="Chart 9">
            <a:extLst>
              <a:ext uri="{FF2B5EF4-FFF2-40B4-BE49-F238E27FC236}">
                <a16:creationId xmlns:a16="http://schemas.microsoft.com/office/drawing/2014/main" id="{3D0F2B11-3A9A-4353-81BB-6B72EE3DDB47}"/>
              </a:ext>
            </a:extLst>
          </xdr:cNvPr>
          <xdr:cNvGraphicFramePr>
            <a:graphicFrameLocks/>
          </xdr:cNvGraphicFramePr>
        </xdr:nvGraphicFramePr>
        <xdr:xfrm>
          <a:off x="4349750" y="4983071"/>
          <a:ext cx="4781550" cy="731929"/>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_No" xr10:uid="{AEE687CA-D9F2-4CA5-AB64-19A0C326610A}" sourceName="PC No">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C No" xr10:uid="{324209BA-55E6-4276-BBBC-D3D919E1D2BF}" cache="Slicer_PC_No" caption="PC Picker" startItem="10" columnCount="10"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ED29A9-4919-4FE4-A342-95CA992A4174}" name="Test_Suite" displayName="Test_Suite" ref="A1:M1060" totalsRowShown="0" headerRowDxfId="51" dataDxfId="50">
  <autoFilter ref="A1:M1060" xr:uid="{AE912B11-D14A-4A8F-B1A8-3068FE4DF984}"/>
  <tableColumns count="13">
    <tableColumn id="14" xr3:uid="{BFCCF104-65E9-43D0-8549-6AB1AEE3986D}" name="Control" dataDxfId="49"/>
    <tableColumn id="11" xr3:uid="{D01D9E9C-482F-4639-BF5E-DD0921D32A48}" name="PC No" dataDxfId="48"/>
    <tableColumn id="15" xr3:uid="{3FCE0EEA-9A14-4125-B6EB-9D55466FFD62}" name="TC_No" dataDxfId="47"/>
    <tableColumn id="1" xr3:uid="{504C27ED-65B2-42F2-A625-74D3266D366F}" name="Scenario" dataDxfId="46"/>
    <tableColumn id="2" xr3:uid="{C7542998-0169-47ED-ADD2-970740BD388D}" name="Test Case" dataDxfId="45"/>
    <tableColumn id="3" xr3:uid="{8C647EEA-233A-4F19-AEC2-1613A00D5C88}" name="Description" dataDxfId="44"/>
    <tableColumn id="4" xr3:uid="{98846846-A387-4C68-ADE0-53B974068B69}" name="Steps" dataDxfId="43"/>
    <tableColumn id="5" xr3:uid="{6B96B0DB-7BEB-47E9-8EF0-F30CBEFCA5D4}" name="Expected Result" dataDxfId="42"/>
    <tableColumn id="12" xr3:uid="{508CE09E-C040-4550-946D-4AFD4B0DAA45}" name="Tester" dataDxfId="41"/>
    <tableColumn id="6" xr3:uid="{6F89E711-90A5-40F8-91E4-CCAB9C8BB05A}" name="Status" dataDxfId="40"/>
    <tableColumn id="7" xr3:uid="{43EFC796-450D-423F-B1A0-1DA44875120D}" name="Actual Result" dataDxfId="39"/>
    <tableColumn id="8" xr3:uid="{8C412DA5-1F8C-4004-AD43-690E8052838A}" name="Ticket" dataDxfId="38"/>
    <tableColumn id="9" xr3:uid="{466EF42E-A4BF-4274-A4E5-236144D42BFD}" name="Comments" dataDxfId="3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DA7FD1-E24C-462C-81EE-C9A61A73ECDA}" name="Table3" displayName="Table3" ref="A1:AX30" totalsRowShown="0">
  <autoFilter ref="A1:AX30" xr:uid="{ADDA7FD1-E24C-462C-81EE-C9A61A73ECDA}"/>
  <tableColumns count="50">
    <tableColumn id="49" xr3:uid="{55479B14-AEF3-47AD-855D-9E2E087E72BF}" name="PC No"/>
    <tableColumn id="50" xr3:uid="{29775A4F-37D7-4D91-8F24-EEC5D5F593B3}" name="RAM Util%" dataDxfId="36"/>
    <tableColumn id="1" xr3:uid="{F7B6D586-9E09-443E-83D5-A36252A052F1}" name="TimeStamp"/>
    <tableColumn id="2" xr3:uid="{28178A0E-1D07-4836-B7E7-5C6244215449}" name="Application"/>
    <tableColumn id="3" xr3:uid="{45154599-CD72-462F-BCB0-6087A4B026DF}" name="Log Name"/>
    <tableColumn id="4" xr3:uid="{36FE8A38-AE09-44A5-A451-1F4A97A915B3}" name="GPU0"/>
    <tableColumn id="5" xr3:uid="{2C8EF3E3-74BB-4D36-A46A-10A97325BCDD}" name="GPU1"/>
    <tableColumn id="6" xr3:uid="{13C37A9E-C8E4-46FF-BCD8-5F710C498982}" name="CPU"/>
    <tableColumn id="7" xr3:uid="{B4F41637-827A-4C01-8D80-F35B3350CC28}" name="Resolution"/>
    <tableColumn id="8" xr3:uid="{70B8BED8-5511-41A7-A549-9DC74CA43B8F}" name="Runtime"/>
    <tableColumn id="9" xr3:uid="{822D3171-171F-479F-AE65-28665BC5DCF5}" name="Avg FPS" dataDxfId="35"/>
    <tableColumn id="10" xr3:uid="{1579C9BB-22E6-45FD-950E-D3DA0C16A6D1}" name="1% Low FPS" dataDxfId="34"/>
    <tableColumn id="11" xr3:uid="{8B389510-2518-4B11-862A-4A91011674C6}" name="AvgPCLatency (ms)"/>
    <tableColumn id="12" xr3:uid="{B7984687-3937-413B-940E-E738F27818E0}" name="    "/>
    <tableColumn id="13" xr3:uid="{0E150293-6E58-4209-A157-264D96FA3172}" name="Min FPS"/>
    <tableColumn id="14" xr3:uid="{7B9BBC9D-2BF7-4595-84B4-2CD2BAD034B2}" name="Max FPS"/>
    <tableColumn id="15" xr3:uid="{54C79324-2B5C-4CBC-B7D1-384F284004DE}" name="0.1% Low FPS" dataDxfId="33"/>
    <tableColumn id="16" xr3:uid="{8E41F342-F17C-4691-9FD6-5199818466C6}" name="0.1% FPS"/>
    <tableColumn id="17" xr3:uid="{27B3E89A-E179-4157-9889-0FB171D3B031}" name="1% FPS"/>
    <tableColumn id="18" xr3:uid="{E9EB3EF5-2F55-41ED-876F-F85DDFD27EC8}" name="5% FPS"/>
    <tableColumn id="19" xr3:uid="{8B83CF1A-47E7-4C47-A4A3-D251F02D5E7B}" name="10% FPS"/>
    <tableColumn id="20" xr3:uid="{C2FF9F60-943F-4D36-9733-043AC331D64C}" name="Time (ms)"/>
    <tableColumn id="21" xr3:uid="{88F6E5D0-7C03-4A8F-8F7D-B1EB75FAAED2}" name="MinPCLatency (ms)"/>
    <tableColumn id="22" xr3:uid="{E6717F6D-FCA9-428A-BF90-63DE25D87AA5}" name="MaxPCLatency (ms)"/>
    <tableColumn id="23" xr3:uid="{77B318DF-7E71-44B5-83D1-422C21B893F0}" name="RenderPresentLatency (ms)"/>
    <tableColumn id="24" xr3:uid="{9871A297-7E7E-4572-91A3-20DBD36B0D1C}" name="GPU0Clk(MHz)"/>
    <tableColumn id="25" xr3:uid="{E4ACCC11-13CE-4AA3-B813-04C7D99D7AEB}" name="GPU0MemClk(MHz)"/>
    <tableColumn id="26" xr3:uid="{C062FA6F-CFFC-466E-906D-77EE5BC6E5B7}" name="GPU0 Util%" dataDxfId="32"/>
    <tableColumn id="27" xr3:uid="{897DE39D-4D9A-4270-80C7-FDFFF98D1BA3}" name="GPU0 Temp (C)"/>
    <tableColumn id="28" xr3:uid="{A7195E70-09C4-4F85-8D5D-6FED10FE8BEC}" name="GPU1Clk(MHz)"/>
    <tableColumn id="29" xr3:uid="{C02EC626-CEC7-4893-892B-44F5C120CB2E}" name="GPU1MemClk(MHz)"/>
    <tableColumn id="30" xr3:uid="{DB08F13A-F74E-414A-8B89-7C7ED0CF386F}" name="GPU1 Util%" dataDxfId="31"/>
    <tableColumn id="31" xr3:uid="{A6815EF0-D864-4B49-BE9E-CD05AAEA2350}" name="GPU1 Temp (C)"/>
    <tableColumn id="32" xr3:uid="{9B00FCBC-E140-4531-8229-8C59881BD420}" name="Perf/Watt (F/J) (PCAT)"/>
    <tableColumn id="33" xr3:uid="{540FA987-CA73-426F-ABE2-FC61CE54DF5F}" name="PCAT Power (Watts)"/>
    <tableColumn id="34" xr3:uid="{F4A8C677-7F33-440D-96A1-B6776ABC1043}" name="GPU NV Power (Watts) (API)"/>
    <tableColumn id="35" xr3:uid="{4F68E8B3-9CC0-4A0B-841B-7C2013AF35B8}" name="CPUClk(MHz)"/>
    <tableColumn id="36" xr3:uid="{7E057A76-4A2F-4392-A7FD-33D578F4C3B7}" name="CPU Util %" dataDxfId="30"/>
    <tableColumn id="37" xr3:uid="{FCE8918B-057C-4869-BB3B-3CC9C200B35C}" name="CPU Temp (C)"/>
    <tableColumn id="38" xr3:uid="{B5B468B3-F624-4A8E-B292-06F530A92B3C}" name="CPU Package Power(Watts)"/>
    <tableColumn id="39" xr3:uid="{45EF51B6-EAF2-463F-91B7-6C8CEB01C976}" name="Current Battery Capacity(Wh)"/>
    <tableColumn id="40" xr3:uid="{57383EEC-8295-44BA-800A-8E1F8D090AE0}" name="Total Battery Capacity(Wh)"/>
    <tableColumn id="41" xr3:uid="{50D2DA0B-49DE-4C04-B60B-C0F2212C642D}" name="Battery Percentage"/>
    <tableColumn id="42" xr3:uid="{0883D877-AD54-492F-B134-A5FF2FF8286C}" name="Battery Drain Rate(W)"/>
    <tableColumn id="43" xr3:uid="{E25DD5CE-5D56-4132-B74A-2C6D7FF2ECDA}" name="Battery Charge Rate(W)"/>
    <tableColumn id="44" xr3:uid="{D015567F-E2DE-441D-ADB3-B0C17221ED80}" name="OS"/>
    <tableColumn id="45" xr3:uid="{85F96473-C8D8-4DE5-9B34-43163B36EFDF}" name="GPU Base Driver"/>
    <tableColumn id="46" xr3:uid="{26E364F7-A252-4DBD-A1BF-8CC336D04153}" name="GPU Driver Package"/>
    <tableColumn id="47" xr3:uid="{C1B081E4-51BA-47F7-9A58-4C7FF1EE9BD8}" name="System RAM"/>
    <tableColumn id="48" xr3:uid="{932AFDDE-46BA-4634-8A5F-F135074A4F54}" name="Motherbo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B08FE-CDD3-4353-BE38-87DC4094159E}" name="Table2" displayName="Table2" ref="A1:J34" totalsRowShown="0" headerRowDxfId="29" dataDxfId="28">
  <autoFilter ref="A1:J34" xr:uid="{9C9B08FE-CDD3-4353-BE38-87DC4094159E}"/>
  <sortState xmlns:xlrd2="http://schemas.microsoft.com/office/spreadsheetml/2017/richdata2" ref="A2:J34">
    <sortCondition ref="A1:A34"/>
  </sortState>
  <tableColumns count="10">
    <tableColumn id="1" xr3:uid="{A0327E3B-B916-4792-84BE-807D8A297D28}" name="PC No." dataDxfId="27"/>
    <tableColumn id="2" xr3:uid="{570A59D3-252B-470E-B1C7-785AE935F6E0}" name="PC Name" dataDxfId="26"/>
    <tableColumn id="3" xr3:uid="{32BD03B7-3EC8-48EF-BBEF-234BBAE42E5A}" name="CPU" dataDxfId="25"/>
    <tableColumn id="4" xr3:uid="{E1E979DB-44E6-42C4-881C-459685975AA1}" name="GPU0" dataDxfId="24"/>
    <tableColumn id="5" xr3:uid="{77EA87ED-23C3-4D63-BBA2-32F32C1C0DAE}" name="GPU1" dataDxfId="23"/>
    <tableColumn id="6" xr3:uid="{04DE6B37-9E40-4600-BE37-A0B7760EF595}" name="RAM" dataDxfId="22"/>
    <tableColumn id="7" xr3:uid="{E3D7BA07-F979-435C-8662-A4A8BB8B2D2B}" name="OS" dataDxfId="21"/>
    <tableColumn id="8" xr3:uid="{F6F0A4F4-07DE-4C05-86EE-C1C89046ED1E}" name="Progress" dataDxfId="20">
      <calculatedColumnFormula array="1">SUM(((Test_Suite[PC No]=Table2[[#This Row],[PC No.]])*(Test_Suite[Status]&lt;&gt;""))/SUM(--(Test_Suite[PC No]=Table2[[#This Row],[PC No.]])))</calculatedColumnFormula>
    </tableColumn>
    <tableColumn id="9" xr3:uid="{7EF3075D-DA85-4FB3-BEC1-467459DB9259}" name="Comment" dataDxfId="19"/>
    <tableColumn id="10" xr3:uid="{F8EEBEAE-6312-4812-A6D4-B82CE5B93D05}" name="Column1" dataDxfId="1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lionbridge.atlassian.net/browse/TFA-3" TargetMode="External"/><Relationship Id="rId18" Type="http://schemas.openxmlformats.org/officeDocument/2006/relationships/hyperlink" Target="https://lionbridge.atlassian.net/browse/TFA-3?atlOrigin=eyJpIjoiMGJkZTY1YmM2N2NkNDM0ZThmMjhhNzlkOWI3ODRiMTAiLCJwIjoiaiJ9" TargetMode="External"/><Relationship Id="rId26" Type="http://schemas.openxmlformats.org/officeDocument/2006/relationships/hyperlink" Target="https://lionbridge.atlassian.net/browse/TFA-3?atlOrigin=eyJpIjoiZTE5ZGYxOWIzMzQxNDFjZjg4NDk4NjkyYWY5NjYyYWIiLCJwIjoiaiJ9" TargetMode="External"/><Relationship Id="rId39" Type="http://schemas.openxmlformats.org/officeDocument/2006/relationships/hyperlink" Target="https://lionbridge.atlassian.net/browse/TFA-1?atlOrigin=eyJpIjoiOTY0NmZhY2YxNjk4NDE1YjlmOWQ2NGI1NGU4NTM1MTciLCJwIjoiaiJ9" TargetMode="External"/><Relationship Id="rId21" Type="http://schemas.openxmlformats.org/officeDocument/2006/relationships/hyperlink" Target="https://lionbridge.atlassian.net/browse/TFA-1?atlOrigin=eyJpIjoiOTY0NmZhY2YxNjk4NDE1YjlmOWQ2NGI1NGU4NTM1MTciLCJwIjoiaiJ9" TargetMode="External"/><Relationship Id="rId34" Type="http://schemas.openxmlformats.org/officeDocument/2006/relationships/hyperlink" Target="https://lionbridge.atlassian.net/browse/TFA-3" TargetMode="External"/><Relationship Id="rId42" Type="http://schemas.openxmlformats.org/officeDocument/2006/relationships/hyperlink" Target="https://lionbridge.atlassian.net/browse/TFA-1" TargetMode="External"/><Relationship Id="rId47" Type="http://schemas.openxmlformats.org/officeDocument/2006/relationships/hyperlink" Target="https://lionbridge.atlassian.net/browse/TFA-11" TargetMode="External"/><Relationship Id="rId50" Type="http://schemas.openxmlformats.org/officeDocument/2006/relationships/hyperlink" Target="https://lionbridge.atlassian.net/browse/TFA-1" TargetMode="External"/><Relationship Id="rId55" Type="http://schemas.openxmlformats.org/officeDocument/2006/relationships/hyperlink" Target="https://lionbridge.atlassian.net/browse/TFA-1?atlOrigin=eyJpIjoiOTY0NmZhY2YxNjk4NDE1YjlmOWQ2NGI1NGU4NTM1MTciLCJwIjoiaiJ9" TargetMode="External"/><Relationship Id="rId63" Type="http://schemas.openxmlformats.org/officeDocument/2006/relationships/hyperlink" Target="https://lionbridge.atlassian.net/browse/TFA-1" TargetMode="External"/><Relationship Id="rId68" Type="http://schemas.openxmlformats.org/officeDocument/2006/relationships/hyperlink" Target="https://lionbridge.atlassian.net/browse/TFA-6" TargetMode="External"/><Relationship Id="rId76" Type="http://schemas.openxmlformats.org/officeDocument/2006/relationships/printerSettings" Target="../printerSettings/printerSettings2.bin"/><Relationship Id="rId7" Type="http://schemas.openxmlformats.org/officeDocument/2006/relationships/hyperlink" Target="https://lionbridge.atlassian.net/browse/TFA-3?atlOrigin=eyJpIjoiMGJkZTY1YmM2N2NkNDM0ZThmMjhhNzlkOWI3ODRiMTAiLCJwIjoiaiJ9" TargetMode="External"/><Relationship Id="rId71" Type="http://schemas.openxmlformats.org/officeDocument/2006/relationships/hyperlink" Target="https://lionbridge.atlassian.net/browse/TFA-13" TargetMode="External"/><Relationship Id="rId2" Type="http://schemas.openxmlformats.org/officeDocument/2006/relationships/hyperlink" Target="https://lionbridge.atlassian.net/browse/TFA-1" TargetMode="External"/><Relationship Id="rId16" Type="http://schemas.openxmlformats.org/officeDocument/2006/relationships/hyperlink" Target="https://lionbridge.atlassian.net/browse/TFA-1" TargetMode="External"/><Relationship Id="rId29" Type="http://schemas.openxmlformats.org/officeDocument/2006/relationships/hyperlink" Target="https://lionbridge.atlassian.net/browse/TFA-3" TargetMode="External"/><Relationship Id="rId11" Type="http://schemas.openxmlformats.org/officeDocument/2006/relationships/hyperlink" Target="https://lionbridge.atlassian.net/browse/TFA-4?atlOrigin=eyJpIjoiMjYyNTliZTc1YjY4NGIyNTk2MjU3ZTVhNWNhNDMzMzAiLCJwIjoiaiJ9" TargetMode="External"/><Relationship Id="rId24" Type="http://schemas.openxmlformats.org/officeDocument/2006/relationships/hyperlink" Target="https://lionbridge.atlassian.net/browse/TFA-3?atlOrigin=eyJpIjoiZTE5ZGYxOWIzMzQxNDFjZjg4NDk4NjkyYWY5NjYyYWIiLCJwIjoiaiJ9" TargetMode="External"/><Relationship Id="rId32" Type="http://schemas.openxmlformats.org/officeDocument/2006/relationships/hyperlink" Target="https://lionbridge.atlassian.net/browse/TFA-1?atlOrigin=eyJpIjoiOTY0NmZhY2YxNjk4NDE1YjlmOWQ2NGI1NGU4NTM1MTciLCJwIjoiaiJ9" TargetMode="External"/><Relationship Id="rId37" Type="http://schemas.openxmlformats.org/officeDocument/2006/relationships/hyperlink" Target="https://lionbridge.atlassian.net/browse/TFA-2" TargetMode="External"/><Relationship Id="rId40" Type="http://schemas.openxmlformats.org/officeDocument/2006/relationships/hyperlink" Target="https://lionbridge.atlassian.net/browse/TFA-3?atlOrigin=eyJpIjoiZTE5ZGYxOWIzMzQxNDFjZjg4NDk4NjkyYWY5NjYyYWIiLCJwIjoiaiJ9" TargetMode="External"/><Relationship Id="rId45" Type="http://schemas.openxmlformats.org/officeDocument/2006/relationships/hyperlink" Target="https://lionbridge.atlassian.net/browse/TFA-3" TargetMode="External"/><Relationship Id="rId53" Type="http://schemas.openxmlformats.org/officeDocument/2006/relationships/hyperlink" Target="https://lionbridge.atlassian.net/browse/TFA-3" TargetMode="External"/><Relationship Id="rId58" Type="http://schemas.openxmlformats.org/officeDocument/2006/relationships/hyperlink" Target="https://lionbridge.atlassian.net.mcas.ms/browse/TFA-1" TargetMode="External"/><Relationship Id="rId66" Type="http://schemas.openxmlformats.org/officeDocument/2006/relationships/hyperlink" Target="https://lionbridge.atlassian.net/browse/TFA-2" TargetMode="External"/><Relationship Id="rId74" Type="http://schemas.openxmlformats.org/officeDocument/2006/relationships/hyperlink" Target="https://lionbridge.atlassian.net/browse/TFA-1" TargetMode="External"/><Relationship Id="rId5" Type="http://schemas.openxmlformats.org/officeDocument/2006/relationships/hyperlink" Target="https://lionbridge.atlassian.net/browse/TFA-1" TargetMode="External"/><Relationship Id="rId15" Type="http://schemas.openxmlformats.org/officeDocument/2006/relationships/hyperlink" Target="https://lionbridge.atlassian.net/browse/TFA-2" TargetMode="External"/><Relationship Id="rId23" Type="http://schemas.openxmlformats.org/officeDocument/2006/relationships/hyperlink" Target="https://lionbridge.atlassian.net/browse/TFA-3" TargetMode="External"/><Relationship Id="rId28" Type="http://schemas.openxmlformats.org/officeDocument/2006/relationships/hyperlink" Target="https://lionbridge.atlassian.net/browse/TFA-1" TargetMode="External"/><Relationship Id="rId36" Type="http://schemas.openxmlformats.org/officeDocument/2006/relationships/hyperlink" Target="https://lionbridge.atlassian.net/browse/TFA-1" TargetMode="External"/><Relationship Id="rId49" Type="http://schemas.openxmlformats.org/officeDocument/2006/relationships/hyperlink" Target="https://lionbridge.atlassian.net/jira/software/c/projects/TFA/issues/TFA-9?filter=allissues&amp;jql=project%20%3D%20%22TFA%22%20AND%20issuekey%20in%20%28TFA-9%2C%20TFA-8%2C%20TFA-7%29%20ORDER%20BY%20created%20DESC" TargetMode="External"/><Relationship Id="rId57" Type="http://schemas.openxmlformats.org/officeDocument/2006/relationships/hyperlink" Target="https://lionbridge.atlassian.net/browse/TFA-13" TargetMode="External"/><Relationship Id="rId61" Type="http://schemas.openxmlformats.org/officeDocument/2006/relationships/hyperlink" Target="https://lionbridge.atlassian.net/browse/TFA-1" TargetMode="External"/><Relationship Id="rId10" Type="http://schemas.openxmlformats.org/officeDocument/2006/relationships/hyperlink" Target="https://lionbridge.atlassian.net/browse/TFA-2" TargetMode="External"/><Relationship Id="rId19" Type="http://schemas.openxmlformats.org/officeDocument/2006/relationships/hyperlink" Target="https://lionbridge.atlassian.net/browse/TFA-1" TargetMode="External"/><Relationship Id="rId31" Type="http://schemas.openxmlformats.org/officeDocument/2006/relationships/hyperlink" Target="https://lionbridge.atlassian.net/browse/TFA-2" TargetMode="External"/><Relationship Id="rId44" Type="http://schemas.openxmlformats.org/officeDocument/2006/relationships/hyperlink" Target="https://lionbridge.atlassian.net/browse/TFA-1" TargetMode="External"/><Relationship Id="rId52" Type="http://schemas.openxmlformats.org/officeDocument/2006/relationships/hyperlink" Target="https://lionbridge.atlassian.net/browse/TFA-2" TargetMode="External"/><Relationship Id="rId60" Type="http://schemas.openxmlformats.org/officeDocument/2006/relationships/hyperlink" Target="https://lionbridge.atlassian.net.mcas.ms/browse/TFA-2" TargetMode="External"/><Relationship Id="rId65" Type="http://schemas.openxmlformats.org/officeDocument/2006/relationships/hyperlink" Target="https://lionbridge.atlassian.net/browse/TFA-1" TargetMode="External"/><Relationship Id="rId73" Type="http://schemas.openxmlformats.org/officeDocument/2006/relationships/hyperlink" Target="https://lionbridge.atlassian.net/browse/TFA-17" TargetMode="External"/><Relationship Id="rId4" Type="http://schemas.openxmlformats.org/officeDocument/2006/relationships/hyperlink" Target="https://lionbridge.atlassian.net/browse/TFA-2" TargetMode="External"/><Relationship Id="rId9" Type="http://schemas.openxmlformats.org/officeDocument/2006/relationships/hyperlink" Target="https://lionbridge.atlassian.net/browse/TFA-1" TargetMode="External"/><Relationship Id="rId14" Type="http://schemas.openxmlformats.org/officeDocument/2006/relationships/hyperlink" Target="https://lionbridge.atlassian.net/browse/TFA-3" TargetMode="External"/><Relationship Id="rId22" Type="http://schemas.openxmlformats.org/officeDocument/2006/relationships/hyperlink" Target="https://lionbridge.atlassian.net/browse/TFA-1" TargetMode="External"/><Relationship Id="rId27" Type="http://schemas.openxmlformats.org/officeDocument/2006/relationships/hyperlink" Target="https://lionbridge.atlassian.net/browse/TFA-1" TargetMode="External"/><Relationship Id="rId30" Type="http://schemas.openxmlformats.org/officeDocument/2006/relationships/hyperlink" Target="https://lionbridge.atlassian.net/browse/TFA-2" TargetMode="External"/><Relationship Id="rId35" Type="http://schemas.openxmlformats.org/officeDocument/2006/relationships/hyperlink" Target="https://lionbridge.atlassian.net/browse/TFA-3" TargetMode="External"/><Relationship Id="rId43" Type="http://schemas.openxmlformats.org/officeDocument/2006/relationships/hyperlink" Target="https://lionbridge.atlassian.net/browse/TFA-3" TargetMode="External"/><Relationship Id="rId48" Type="http://schemas.openxmlformats.org/officeDocument/2006/relationships/hyperlink" Target="https://lionbridge.atlassian.net/browse/TFA-6" TargetMode="External"/><Relationship Id="rId56" Type="http://schemas.openxmlformats.org/officeDocument/2006/relationships/hyperlink" Target="https://lionbridge.atlassian.net/browse/TFA-3?atlOrigin=eyJpIjoiMDM3NmY0NTMxMTNkNDQ1ZDljOWEzM2E5Y2MyMGM3YmQiLCJwIjoiaiJ9" TargetMode="External"/><Relationship Id="rId64" Type="http://schemas.openxmlformats.org/officeDocument/2006/relationships/hyperlink" Target="https://lionbridge.atlassian.net/browse/TFA-3" TargetMode="External"/><Relationship Id="rId69" Type="http://schemas.openxmlformats.org/officeDocument/2006/relationships/hyperlink" Target="https://lionbridge.atlassian.net/jira/software/c/projects/TFA/issues/TFA-9?filter=allissues&amp;jql=project%20%3D%20%22TFA%22%20AND%20issuekey%20in%20%28TFA-9%2C%20TFA-8%2C%20TFA-7%29%20ORDER%20BY%20created%20DESC" TargetMode="External"/><Relationship Id="rId77" Type="http://schemas.openxmlformats.org/officeDocument/2006/relationships/table" Target="../tables/table1.xml"/><Relationship Id="rId8" Type="http://schemas.openxmlformats.org/officeDocument/2006/relationships/hyperlink" Target="https://lionbridge.atlassian.net/browse/TFA-1?atlOrigin=eyJpIjoiZDQzMWM5MmIyZGFiNDBiNTkyZDVkMTEyYjY2NjU4MDQiLCJwIjoiaiJ9" TargetMode="External"/><Relationship Id="rId51" Type="http://schemas.openxmlformats.org/officeDocument/2006/relationships/hyperlink" Target="https://lionbridge.atlassian.net/browse/TFA-10" TargetMode="External"/><Relationship Id="rId72" Type="http://schemas.openxmlformats.org/officeDocument/2006/relationships/hyperlink" Target="https://lionbridge.atlassian.net/browse/TFA-17" TargetMode="External"/><Relationship Id="rId3" Type="http://schemas.openxmlformats.org/officeDocument/2006/relationships/hyperlink" Target="https://lionbridge.atlassian.net/browse/TFA-1" TargetMode="External"/><Relationship Id="rId12" Type="http://schemas.openxmlformats.org/officeDocument/2006/relationships/hyperlink" Target="https://lionbridge.atlassian.net/browse/TFA-1" TargetMode="External"/><Relationship Id="rId17" Type="http://schemas.openxmlformats.org/officeDocument/2006/relationships/hyperlink" Target="https://lionbridge.atlassian.net/browse/TFA-1?atlOrigin=eyJpIjoiOTM1YjE5MzA0MTI5NGRkY2E2YjNhYWIyZmNiNGNkOGQiLCJwIjoiaiJ9" TargetMode="External"/><Relationship Id="rId25" Type="http://schemas.openxmlformats.org/officeDocument/2006/relationships/hyperlink" Target="https://lionbridge.atlassian.net/browse/TFA-1?atlOrigin=eyJpIjoiOTY0NmZhY2YxNjk4NDE1YjlmOWQ2NGI1NGU4NTM1MTciLCJwIjoiaiJ9" TargetMode="External"/><Relationship Id="rId33" Type="http://schemas.openxmlformats.org/officeDocument/2006/relationships/hyperlink" Target="https://lionbridge.atlassian.net/browse/TFA-1" TargetMode="External"/><Relationship Id="rId38" Type="http://schemas.openxmlformats.org/officeDocument/2006/relationships/hyperlink" Target="https://lionbridge.atlassian.net/browse/TFA-3" TargetMode="External"/><Relationship Id="rId46" Type="http://schemas.openxmlformats.org/officeDocument/2006/relationships/hyperlink" Target="https://lionbridge.atlassian.net/browse/TFA-2" TargetMode="External"/><Relationship Id="rId59" Type="http://schemas.openxmlformats.org/officeDocument/2006/relationships/hyperlink" Target="https://lionbridge.atlassian.net.mcas.ms/browse/TFA-1" TargetMode="External"/><Relationship Id="rId67" Type="http://schemas.openxmlformats.org/officeDocument/2006/relationships/hyperlink" Target="https://lionbridge.atlassian.net/browse/TFA-11" TargetMode="External"/><Relationship Id="rId20" Type="http://schemas.openxmlformats.org/officeDocument/2006/relationships/hyperlink" Target="https://lionbridge.atlassian.net/browse/TFA-3" TargetMode="External"/><Relationship Id="rId41" Type="http://schemas.openxmlformats.org/officeDocument/2006/relationships/hyperlink" Target="https://lionbridge.atlassian.net/browse/TFA-1" TargetMode="External"/><Relationship Id="rId54" Type="http://schemas.openxmlformats.org/officeDocument/2006/relationships/hyperlink" Target="https://lionbridge.atlassian.net/browse/TFA-12" TargetMode="External"/><Relationship Id="rId62" Type="http://schemas.openxmlformats.org/officeDocument/2006/relationships/hyperlink" Target="https://lionbridge.atlassian.net/browse/TFA-3" TargetMode="External"/><Relationship Id="rId70" Type="http://schemas.openxmlformats.org/officeDocument/2006/relationships/hyperlink" Target="https://lionbridge.atlassian.net/browse/TFA-12" TargetMode="External"/><Relationship Id="rId75" Type="http://schemas.openxmlformats.org/officeDocument/2006/relationships/hyperlink" Target="https://lionbridge.atlassian.net/browse/TFA-3" TargetMode="External"/><Relationship Id="rId1" Type="http://schemas.openxmlformats.org/officeDocument/2006/relationships/hyperlink" Target="https://lionbridge.atlassian.net/browse/TFA-1" TargetMode="External"/><Relationship Id="rId6" Type="http://schemas.openxmlformats.org/officeDocument/2006/relationships/hyperlink" Target="https://lionbridge.atlassian.net/browse/TFA-1?atlOrigin=eyJpIjoiOTM1YjE5MzA0MTI5NGRkY2E2YjNhYWIyZmNiNGNkOGQiLCJwIjoiaiJ9"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9B827-ED39-4F36-95BB-0FB5BBB042BD}">
  <sheetPr codeName="Sheet1"/>
  <dimension ref="A1:S33"/>
  <sheetViews>
    <sheetView showGridLines="0" zoomScaleNormal="85" workbookViewId="0"/>
  </sheetViews>
  <sheetFormatPr defaultColWidth="0" defaultRowHeight="15" zeroHeight="1" x14ac:dyDescent="0.25"/>
  <cols>
    <col min="1" max="2" width="2.85546875" customWidth="1"/>
    <col min="3" max="3" width="14.28515625" customWidth="1"/>
    <col min="4" max="5" width="9.140625" customWidth="1"/>
    <col min="6" max="6" width="2.85546875" customWidth="1"/>
    <col min="7" max="8" width="9.140625" customWidth="1"/>
    <col min="9" max="9" width="2.85546875" customWidth="1"/>
    <col min="10" max="10" width="20" customWidth="1"/>
    <col min="11" max="11" width="2.85546875" customWidth="1"/>
    <col min="12" max="12" width="20" customWidth="1"/>
    <col min="13" max="13" width="2.85546875" customWidth="1"/>
    <col min="14" max="14" width="20" customWidth="1"/>
    <col min="15" max="15" width="2.85546875" customWidth="1"/>
    <col min="16" max="17" width="3.28515625" customWidth="1"/>
    <col min="18" max="18" width="13.7109375" bestFit="1" customWidth="1"/>
    <col min="19" max="19" width="3.28515625" customWidth="1"/>
    <col min="20" max="16384" width="3.28515625" hidden="1"/>
  </cols>
  <sheetData>
    <row r="1" spans="2:18" ht="14.45" customHeight="1" thickBot="1" x14ac:dyDescent="0.3"/>
    <row r="2" spans="2:18" ht="14.45" customHeight="1" thickBot="1" x14ac:dyDescent="0.3">
      <c r="C2" s="28" t="s">
        <v>0</v>
      </c>
      <c r="D2" s="110" t="str" cm="1">
        <f t="array" ref="D2">_xlfn.LET(_xlpm.Source,_xlfn.UNIQUE(_xlfn._xlws.FILTER(Test_Suite[PC No],Test_Suite[Control]=1,"")),_xlfn.IFS(AND(ROWS(Test_Suite[])=SUM(Test_Suite[Control]),ROWS(_xlpm.Source)&gt;1),"All",ROWS(_xlpm.Source)&gt;1,"Multiple",TRUE,_xlpm.Source))</f>
        <v>Multiple</v>
      </c>
      <c r="E2" s="111"/>
      <c r="F2" s="111"/>
      <c r="G2" s="111"/>
      <c r="H2" s="111"/>
      <c r="J2" s="106" t="s">
        <v>1</v>
      </c>
      <c r="K2" s="107"/>
      <c r="L2" s="107"/>
      <c r="M2" s="107"/>
      <c r="N2" s="107"/>
      <c r="O2" s="107"/>
      <c r="P2" s="107"/>
      <c r="Q2" s="107"/>
      <c r="R2" s="108"/>
    </row>
    <row r="3" spans="2:18" ht="15.75" thickBot="1" x14ac:dyDescent="0.3">
      <c r="C3" s="25" t="s">
        <v>2</v>
      </c>
      <c r="D3" s="112" t="str" cm="1">
        <f t="array" ref="D3">IFERROR(IF(OR($D$2="Multiple",$D$2="All"),"N/A",INDEX(Table2[PC Name],PCPos)),"")</f>
        <v>N/A</v>
      </c>
      <c r="E3" s="113"/>
      <c r="F3" s="113"/>
      <c r="G3" s="113"/>
      <c r="H3" s="113"/>
      <c r="J3" s="109" t="str" cm="1">
        <f t="array" ref="J3">_xlfn.TEXTJOIN(", ",TRUE,_xlfn.UNIQUE(_xlfn._xlws.FILTER(Test_Suite[Tester],Test_Suite[Control]=1,"")))</f>
        <v>Wiktor Doktor, Radoslaw Dudek, Pawel Warzecha, Lech Perkowski, Maciej Kołodziejczyk</v>
      </c>
      <c r="K3" s="109"/>
      <c r="L3" s="109"/>
      <c r="M3" s="109"/>
      <c r="N3" s="109"/>
      <c r="O3" s="109"/>
      <c r="P3" s="109"/>
      <c r="Q3" s="109"/>
      <c r="R3" s="109"/>
    </row>
    <row r="4" spans="2:18" ht="14.45" customHeight="1" thickBot="1" x14ac:dyDescent="0.3">
      <c r="D4" s="68"/>
      <c r="E4" s="68"/>
      <c r="F4" s="68"/>
      <c r="G4" s="68"/>
      <c r="H4" s="68"/>
    </row>
    <row r="5" spans="2:18" ht="14.45" customHeight="1" x14ac:dyDescent="0.25">
      <c r="C5" s="28" t="s">
        <v>3</v>
      </c>
      <c r="D5" s="114" t="str" cm="1">
        <f t="array" ref="D5">IFERROR(IF(OR($D$2="Multiple",$D$2="All"),"N/A",INDEX(Table2[OS],PCPos)),"")</f>
        <v>N/A</v>
      </c>
      <c r="E5" s="115"/>
      <c r="F5" s="115"/>
      <c r="G5" s="115"/>
      <c r="H5" s="112"/>
      <c r="J5" s="47"/>
      <c r="K5" s="47"/>
      <c r="L5" s="47"/>
      <c r="M5" s="47"/>
      <c r="N5" s="47"/>
      <c r="O5" s="47"/>
    </row>
    <row r="6" spans="2:18" ht="14.45" customHeight="1" x14ac:dyDescent="0.25">
      <c r="C6" s="27" t="s">
        <v>4</v>
      </c>
      <c r="D6" s="114" t="str" cm="1">
        <f t="array" ref="D6">IFERROR(IF(OR($D$2="Multiple",$D$2="All"),"N/A",INDEX(Table2[CPU],PCPos)),"")</f>
        <v>N/A</v>
      </c>
      <c r="E6" s="115"/>
      <c r="F6" s="115"/>
      <c r="G6" s="115"/>
      <c r="H6" s="112"/>
      <c r="J6" s="47"/>
      <c r="K6" s="47"/>
      <c r="L6" s="47"/>
      <c r="M6" s="47"/>
      <c r="N6" s="47"/>
      <c r="O6" s="47"/>
    </row>
    <row r="7" spans="2:18" ht="14.45" customHeight="1" x14ac:dyDescent="0.25">
      <c r="C7" s="26" t="s">
        <v>5</v>
      </c>
      <c r="D7" s="114" t="str" cm="1">
        <f t="array" ref="D7">IFERROR(IF(OR($D$2="Multiple",$D$2="All"),"N/A",INDEX(Table2[GPU0],PCPos)),"")</f>
        <v>N/A</v>
      </c>
      <c r="E7" s="115"/>
      <c r="F7" s="115"/>
      <c r="G7" s="115"/>
      <c r="H7" s="112"/>
      <c r="J7" s="47"/>
      <c r="K7" s="47"/>
      <c r="L7" s="47"/>
      <c r="M7" s="47"/>
      <c r="N7" s="47"/>
      <c r="O7" s="47"/>
    </row>
    <row r="8" spans="2:18" ht="14.45" customHeight="1" x14ac:dyDescent="0.25">
      <c r="C8" s="30" t="s">
        <v>6</v>
      </c>
      <c r="D8" s="114" t="str" cm="1">
        <f t="array" ref="D8">IFERROR(IF(OR($D$2="Multiple",$D$2="All"),"N/A",INDEX(Table2[GPU1],PCPos)),"")</f>
        <v>N/A</v>
      </c>
      <c r="E8" s="115"/>
      <c r="F8" s="115"/>
      <c r="G8" s="115"/>
      <c r="H8" s="112"/>
      <c r="J8" s="47"/>
      <c r="K8" s="47"/>
      <c r="L8" s="47"/>
      <c r="M8" s="47"/>
      <c r="N8" s="47"/>
      <c r="O8" s="47"/>
    </row>
    <row r="9" spans="2:18" ht="14.45" customHeight="1" thickBot="1" x14ac:dyDescent="0.3">
      <c r="C9" s="25" t="s">
        <v>7</v>
      </c>
      <c r="D9" s="114" t="str" cm="1">
        <f t="array" ref="D9">IFERROR(IF(OR($D$2="Multiple",$D$2="All"),"N/A",INDEX(Table2[RAM],PCPos)),"")</f>
        <v>N/A</v>
      </c>
      <c r="E9" s="115"/>
      <c r="F9" s="115"/>
      <c r="G9" s="115"/>
      <c r="H9" s="112"/>
      <c r="J9" s="47"/>
      <c r="K9" s="47"/>
      <c r="L9" s="47"/>
      <c r="M9" s="47"/>
      <c r="N9" s="47"/>
      <c r="O9" s="47"/>
    </row>
    <row r="10" spans="2:18" s="2" customFormat="1" ht="7.5" customHeight="1" x14ac:dyDescent="0.25"/>
    <row r="11" spans="2:18" ht="7.5" customHeight="1" x14ac:dyDescent="0.25"/>
    <row r="12" spans="2:18" ht="14.45" customHeight="1" thickBot="1" x14ac:dyDescent="0.3">
      <c r="D12" s="24" t="s">
        <v>8</v>
      </c>
      <c r="E12" s="24" t="s">
        <v>9</v>
      </c>
    </row>
    <row r="13" spans="2:18" ht="14.45" customHeight="1" thickBot="1" x14ac:dyDescent="0.3">
      <c r="C13" s="49" t="s">
        <v>10</v>
      </c>
      <c r="D13" s="23">
        <f>SUM(Test_Suite[Control])</f>
        <v>1029</v>
      </c>
      <c r="E13" s="22" t="s">
        <v>11</v>
      </c>
      <c r="G13" s="106" t="s">
        <v>12</v>
      </c>
      <c r="H13" s="108"/>
      <c r="J13" s="106" t="s">
        <v>13</v>
      </c>
      <c r="K13" s="107"/>
      <c r="L13" s="107"/>
      <c r="M13" s="107"/>
      <c r="N13" s="107"/>
      <c r="O13" s="108"/>
      <c r="Q13" s="104" t="s">
        <v>14</v>
      </c>
      <c r="R13" s="105"/>
    </row>
    <row r="14" spans="2:18" ht="14.45" customHeight="1" x14ac:dyDescent="0.25">
      <c r="B14" s="116" t="s">
        <v>12</v>
      </c>
      <c r="C14" s="50" t="s">
        <v>15</v>
      </c>
      <c r="D14" s="35">
        <f>COUNTIFS(Test_Suite[Control],1,Test_Suite[Status],C14)</f>
        <v>844</v>
      </c>
      <c r="E14" s="21">
        <f>D14/D13</f>
        <v>0.82021379980563658</v>
      </c>
      <c r="Q14" s="17">
        <v>0</v>
      </c>
      <c r="R14" t="s">
        <v>16</v>
      </c>
    </row>
    <row r="15" spans="2:18" ht="14.45" customHeight="1" x14ac:dyDescent="0.25">
      <c r="B15" s="116"/>
      <c r="C15" s="51" t="s">
        <v>17</v>
      </c>
      <c r="D15" s="36">
        <f>COUNTIFS(Test_Suite[Control],1,Test_Suite[Status],C15)</f>
        <v>73</v>
      </c>
      <c r="E15" s="20">
        <f>D15/$D$13</f>
        <v>7.0942662779397467E-2</v>
      </c>
      <c r="J15" s="1" t="s">
        <v>18</v>
      </c>
      <c r="K15" s="17" cm="1">
        <f t="array" ref="K15">_xlfn.LET(
_xlpm.Source,_xlfn._xlws.FILTER(Test_Suite[Status],(Test_Suite[Scenario]=Dashboard!J15)*(Test_Suite[Control]=1),0),
_xlpm.i,ROWS(_xlpm.Source),
_xlfn.IFS(OR(SUM(--(_xlpm.Source=""))=_xlpm.i,_xlpm.i=1),0,SUM(--(_xlpm.Source="Fail"))&gt;0,1,SUM(COUNTIFS(Test_Suite[Scenario],Dashboard!J15,Test_Suite[Status],{"","Pending"}))&lt;=_xlpm.i,2,SUM(--(_xlpm.Source="Pass"),--(_xlpm.Source="N/A"))&lt;_xlpm.i,3,TRUE,4))</f>
        <v>1</v>
      </c>
      <c r="L15" s="1" t="s">
        <v>19</v>
      </c>
      <c r="M15" s="17" cm="1">
        <f t="array" ref="M15">_xlfn.LET(
_xlpm.Source,_xlfn._xlws.FILTER(Test_Suite[Status],(Test_Suite[Scenario]=Dashboard!L15)*(Test_Suite[Control]=1),0),
_xlpm.i,ROWS(_xlpm.Source),
_xlfn.IFS(OR(SUM(--(_xlpm.Source=""))=_xlpm.i,_xlpm.i=1),0,SUM(--(_xlpm.Source="Fail"))&gt;0,1,SUM(COUNTIFS(Test_Suite[Scenario],Dashboard!L15,Test_Suite[Status],{"","Pending"}))&lt;=_xlpm.i,2,SUM(--(_xlpm.Source="Pass"),--(_xlpm.Source="N/A"))&lt;_xlpm.i,3,TRUE,4))</f>
        <v>1</v>
      </c>
      <c r="N15" s="1" t="s">
        <v>20</v>
      </c>
      <c r="O15" s="17" cm="1">
        <f t="array" ref="O15">_xlfn.LET(
_xlpm.Source,_xlfn._xlws.FILTER(Test_Suite[Status],(Test_Suite[Scenario]=Dashboard!N15)*(Test_Suite[Control]=1),0),
_xlpm.i,ROWS(_xlpm.Source),
_xlfn.IFS(OR(SUM(--(_xlpm.Source=""))=_xlpm.i,_xlpm.i=1),0,SUM(--(_xlpm.Source="Fail"))&gt;0,1,SUM(COUNTIFS(Test_Suite[Scenario],Dashboard!N15,Test_Suite[Status],{"","Pending"}))&lt;=_xlpm.i,2,SUM(--(_xlpm.Source="Pass"),--(_xlpm.Source="N/A"))&lt;_xlpm.i,3,TRUE,4))</f>
        <v>1</v>
      </c>
      <c r="Q15" s="17">
        <v>1</v>
      </c>
      <c r="R15" t="s">
        <v>21</v>
      </c>
    </row>
    <row r="16" spans="2:18" ht="14.45" customHeight="1" x14ac:dyDescent="0.25">
      <c r="B16" s="116"/>
      <c r="C16" s="52" t="s">
        <v>22</v>
      </c>
      <c r="D16" s="37">
        <f>COUNTIFS(Test_Suite[Control],1,Test_Suite[Status],C16)</f>
        <v>0</v>
      </c>
      <c r="E16" s="19">
        <f t="shared" ref="E16:E21" si="0">D16/$D$13</f>
        <v>0</v>
      </c>
      <c r="J16" s="1" t="s">
        <v>23</v>
      </c>
      <c r="K16" s="17" cm="1">
        <f t="array" ref="K16">_xlfn.LET(
_xlpm.Source,_xlfn._xlws.FILTER(Test_Suite[Status],(Test_Suite[Scenario]=Dashboard!J16)*(Test_Suite[Control]=1),0),
_xlpm.i,ROWS(_xlpm.Source),
_xlfn.IFS(OR(SUM(--(_xlpm.Source=""))=_xlpm.i,_xlpm.i=1),0,SUM(--(_xlpm.Source="Fail"))&gt;0,1,SUM(COUNTIFS(Test_Suite[Scenario],Dashboard!J16,Test_Suite[Status],{"","Pending"}))&lt;=_xlpm.i,2,SUM(--(_xlpm.Source="Pass"),--(_xlpm.Source="N/A"))&lt;_xlpm.i,3,TRUE,4))</f>
        <v>2</v>
      </c>
      <c r="L16" s="1" t="s">
        <v>24</v>
      </c>
      <c r="M16" s="17" cm="1">
        <f t="array" ref="M16">_xlfn.LET(
_xlpm.Source,_xlfn._xlws.FILTER(Test_Suite[Status],(Test_Suite[Scenario]=Dashboard!L16)*(Test_Suite[Control]=1),0),
_xlpm.i,ROWS(_xlpm.Source),
_xlfn.IFS(OR(SUM(--(_xlpm.Source=""))=_xlpm.i,_xlpm.i=1),0,SUM(--(_xlpm.Source="Fail"))&gt;0,1,SUM(COUNTIFS(Test_Suite[Scenario],Dashboard!L16,Test_Suite[Status],{"","Pending"}))&lt;=_xlpm.i,2,SUM(--(_xlpm.Source="Pass"),--(_xlpm.Source="N/A"))&lt;_xlpm.i,3,TRUE,4))</f>
        <v>1</v>
      </c>
      <c r="N16" s="1" t="s">
        <v>25</v>
      </c>
      <c r="O16" s="17" cm="1">
        <f t="array" ref="O16">_xlfn.LET(
_xlpm.Source,_xlfn._xlws.FILTER(Test_Suite[Status],(Test_Suite[Scenario]=Dashboard!N16)*(Test_Suite[Control]=1),0),
_xlpm.i,ROWS(_xlpm.Source),
_xlfn.IFS(OR(SUM(--(_xlpm.Source=""))=_xlpm.i,_xlpm.i=1),0,SUM(--(_xlpm.Source="Fail"))&gt;0,1,SUM(COUNTIFS(Test_Suite[Scenario],Dashboard!N16,Test_Suite[Status],{"","Pending"}))&lt;=_xlpm.i,2,SUM(--(_xlpm.Source="Pass"),--(_xlpm.Source="N/A"))&lt;_xlpm.i,3,TRUE,4))</f>
        <v>2</v>
      </c>
      <c r="Q16" s="17">
        <v>2</v>
      </c>
      <c r="R16" t="s">
        <v>26</v>
      </c>
    </row>
    <row r="17" spans="2:18" ht="14.45" customHeight="1" x14ac:dyDescent="0.25">
      <c r="B17" s="116"/>
      <c r="C17" s="53" t="s">
        <v>27</v>
      </c>
      <c r="D17" s="38">
        <f>COUNTIFS(Test_Suite[Control],1,Test_Suite[Status],C17)</f>
        <v>111</v>
      </c>
      <c r="E17" s="18">
        <f t="shared" si="0"/>
        <v>0.10787172011661808</v>
      </c>
      <c r="J17" s="1" t="s">
        <v>28</v>
      </c>
      <c r="K17" s="17" cm="1">
        <f t="array" ref="K17">_xlfn.LET(
_xlpm.Source,_xlfn._xlws.FILTER(Test_Suite[Status],(Test_Suite[Scenario]=Dashboard!J17)*(Test_Suite[Control]=1),0),
_xlpm.i,ROWS(_xlpm.Source),
_xlfn.IFS(OR(SUM(--(_xlpm.Source=""))=_xlpm.i,_xlpm.i=1),0,SUM(--(_xlpm.Source="Fail"))&gt;0,1,SUM(COUNTIFS(Test_Suite[Scenario],Dashboard!J17,Test_Suite[Status],{"","Pending"}))&lt;=_xlpm.i,2,SUM(--(_xlpm.Source="Pass"),--(_xlpm.Source="N/A"))&lt;_xlpm.i,3,TRUE,4))</f>
        <v>1</v>
      </c>
      <c r="L17" s="1" t="s">
        <v>29</v>
      </c>
      <c r="M17" s="17" cm="1">
        <f t="array" ref="M17">_xlfn.LET(
_xlpm.Source,_xlfn._xlws.FILTER(Test_Suite[Status],(Test_Suite[Scenario]=Dashboard!L17)*(Test_Suite[Control]=1),0),
_xlpm.i,ROWS(_xlpm.Source),
_xlfn.IFS(OR(SUM(--(_xlpm.Source=""))=_xlpm.i,_xlpm.i=1),0,SUM(--(_xlpm.Source="Fail"))&gt;0,1,SUM(COUNTIFS(Test_Suite[Scenario],Dashboard!L17,Test_Suite[Status],{"","Pending"}))&lt;=_xlpm.i,2,SUM(--(_xlpm.Source="Pass"),--(_xlpm.Source="N/A"))&lt;_xlpm.i,3,TRUE,4))</f>
        <v>1</v>
      </c>
      <c r="N17" s="1" t="s">
        <v>30</v>
      </c>
      <c r="O17" s="17" cm="1">
        <f t="array" ref="O17">_xlfn.LET(
_xlpm.Source,_xlfn._xlws.FILTER(Test_Suite[Status],(Test_Suite[Scenario]=Dashboard!N17)*(Test_Suite[Control]=1),0),
_xlpm.i,ROWS(_xlpm.Source),
_xlfn.IFS(OR(SUM(--(_xlpm.Source=""))=_xlpm.i,_xlpm.i=1),0,SUM(--(_xlpm.Source="Fail"))&gt;0,1,SUM(COUNTIFS(Test_Suite[Scenario],Dashboard!N17,Test_Suite[Status],{"","Pending"}))&lt;=_xlpm.i,2,SUM(--(_xlpm.Source="Pass"),--(_xlpm.Source="N/A"))&lt;_xlpm.i,3,TRUE,4))</f>
        <v>2</v>
      </c>
      <c r="Q17" s="17">
        <v>3</v>
      </c>
      <c r="R17" t="s">
        <v>31</v>
      </c>
    </row>
    <row r="18" spans="2:18" ht="14.45" customHeight="1" x14ac:dyDescent="0.25">
      <c r="B18" s="116"/>
      <c r="C18" s="54" t="s">
        <v>32</v>
      </c>
      <c r="D18" s="39">
        <f>COUNTIFS(Test_Suite[Control],1,Test_Suite[Status],C18)</f>
        <v>0</v>
      </c>
      <c r="E18" s="16">
        <f t="shared" si="0"/>
        <v>0</v>
      </c>
      <c r="J18" s="14" t="s">
        <v>33</v>
      </c>
      <c r="K18" s="15" cm="1">
        <f t="array" ref="K18">_xlfn.LET(
_xlpm.Source,_xlfn._xlws.FILTER(Test_Suite[Status],(Test_Suite[Scenario]=Dashboard!J18)*(Test_Suite[Control]=1),0),
_xlpm.i,ROWS(_xlpm.Source),
_xlfn.IFS(OR(SUM(--(_xlpm.Source=""))=_xlpm.i,_xlpm.i=1),0,SUM(--(_xlpm.Source="Fail"))&gt;0,1,SUM(COUNTIFS(Test_Suite[Scenario],Dashboard!J18,Test_Suite[Status],{"","Pending"}))&lt;=_xlpm.i,2,SUM(--(_xlpm.Source="Pass"),--(_xlpm.Source="N/A"))&lt;_xlpm.i,3,TRUE,4))</f>
        <v>2</v>
      </c>
      <c r="L18" s="14" t="s">
        <v>34</v>
      </c>
      <c r="M18" s="15" cm="1">
        <f t="array" ref="M18">_xlfn.LET(
_xlpm.Source,_xlfn._xlws.FILTER(Test_Suite[Status],(Test_Suite[Scenario]=Dashboard!L18)*(Test_Suite[Control]=1),0),
_xlpm.i,ROWS(_xlpm.Source),
_xlfn.IFS(OR(SUM(--(_xlpm.Source=""))=_xlpm.i,_xlpm.i=1),0,SUM(--(_xlpm.Source="Fail"))&gt;0,1,SUM(COUNTIFS(Test_Suite[Scenario],Dashboard!L18,Test_Suite[Status],{"","Pending"}))&lt;=_xlpm.i,2,SUM(--(_xlpm.Source="Pass"),--(_xlpm.Source="N/A"))&lt;_xlpm.i,3,TRUE,4))</f>
        <v>2</v>
      </c>
      <c r="N18" s="14" t="s">
        <v>35</v>
      </c>
      <c r="O18" s="15" cm="1">
        <f t="array" ref="O18">_xlfn.LET(
_xlpm.Source,_xlfn._xlws.FILTER(Test_Suite[Status],(Test_Suite[Scenario]=Dashboard!N18)*(Test_Suite[Control]=1),0),
_xlpm.i,ROWS(_xlpm.Source),
_xlfn.IFS(OR(SUM(--(_xlpm.Source=""))=_xlpm.i,_xlpm.i=1),0,SUM(--(_xlpm.Source="Fail"))&gt;0,1,SUM(COUNTIFS(Test_Suite[Scenario],Dashboard!N18,Test_Suite[Status],{"","Pending"}))&lt;=_xlpm.i,2,SUM(--(_xlpm.Source="Pass"),--(_xlpm.Source="N/A"))&lt;_xlpm.i,3,TRUE,4))</f>
        <v>1</v>
      </c>
      <c r="Q18" s="15">
        <v>4</v>
      </c>
      <c r="R18" s="2" t="s">
        <v>15</v>
      </c>
    </row>
    <row r="19" spans="2:18" ht="14.45" customHeight="1" thickBot="1" x14ac:dyDescent="0.3">
      <c r="B19" s="116"/>
      <c r="C19" s="55" t="s">
        <v>36</v>
      </c>
      <c r="D19" s="40">
        <f>COUNTIFS(Test_Suite[Control],1,Test_Suite[Status],C19)</f>
        <v>1</v>
      </c>
      <c r="E19" s="12">
        <f t="shared" si="0"/>
        <v>9.7181729834791054E-4</v>
      </c>
    </row>
    <row r="20" spans="2:18" ht="14.45" customHeight="1" x14ac:dyDescent="0.25">
      <c r="B20" s="116" t="s">
        <v>37</v>
      </c>
      <c r="C20" s="56" t="s">
        <v>38</v>
      </c>
      <c r="D20" s="11">
        <f>SUM(D14:D19)</f>
        <v>1029</v>
      </c>
      <c r="E20" s="10">
        <f t="shared" si="0"/>
        <v>1</v>
      </c>
      <c r="G20" s="120" t="s">
        <v>39</v>
      </c>
      <c r="H20" s="32"/>
      <c r="I20" s="32"/>
      <c r="J20" s="32"/>
      <c r="K20" s="32"/>
      <c r="L20" s="32"/>
      <c r="M20" s="32"/>
      <c r="N20" s="32"/>
      <c r="O20" s="32"/>
      <c r="P20" s="32"/>
      <c r="Q20" s="32"/>
      <c r="R20" s="3"/>
    </row>
    <row r="21" spans="2:18" ht="14.45" customHeight="1" x14ac:dyDescent="0.25">
      <c r="B21" s="116"/>
      <c r="C21" s="57" t="s">
        <v>40</v>
      </c>
      <c r="D21" s="9">
        <f>D13-D20</f>
        <v>0</v>
      </c>
      <c r="E21" s="8">
        <f t="shared" si="0"/>
        <v>0</v>
      </c>
      <c r="G21" s="121"/>
      <c r="R21" s="31"/>
    </row>
    <row r="22" spans="2:18" ht="14.45" customHeight="1" x14ac:dyDescent="0.25">
      <c r="B22" s="116"/>
      <c r="C22" s="58" t="s">
        <v>41</v>
      </c>
      <c r="D22" s="7">
        <f>SUM(D14:D15)</f>
        <v>917</v>
      </c>
      <c r="E22" s="6">
        <f>D22/($D$13-SUM(D17:D19))</f>
        <v>1</v>
      </c>
      <c r="G22" s="121"/>
      <c r="R22" s="31"/>
    </row>
    <row r="23" spans="2:18" ht="14.45" customHeight="1" thickBot="1" x14ac:dyDescent="0.3">
      <c r="B23" s="116"/>
      <c r="C23" s="59" t="s">
        <v>16</v>
      </c>
      <c r="D23" s="5">
        <f>SUM(D16,D21)</f>
        <v>0</v>
      </c>
      <c r="E23" s="4">
        <f>D23/($D$13-SUM(D17:D19))</f>
        <v>0</v>
      </c>
      <c r="G23" s="122"/>
      <c r="H23" s="2"/>
      <c r="I23" s="2"/>
      <c r="J23" s="2"/>
      <c r="K23" s="2"/>
      <c r="L23" s="2"/>
      <c r="M23" s="2"/>
      <c r="N23" s="2"/>
      <c r="O23" s="2"/>
      <c r="P23" s="2"/>
      <c r="Q23" s="2"/>
      <c r="R23" s="13"/>
    </row>
    <row r="24" spans="2:18" ht="14.45" hidden="1" customHeight="1" thickBot="1" x14ac:dyDescent="0.3"/>
    <row r="25" spans="2:18" ht="14.45" hidden="1" customHeight="1" thickBot="1" x14ac:dyDescent="0.3">
      <c r="C25" s="29" t="s">
        <v>30</v>
      </c>
      <c r="D25" s="34" t="s">
        <v>42</v>
      </c>
      <c r="E25" s="33" t="s">
        <v>43</v>
      </c>
      <c r="G25" s="29" t="s">
        <v>44</v>
      </c>
      <c r="H25" s="33" t="s">
        <v>45</v>
      </c>
    </row>
    <row r="26" spans="2:18" ht="14.45" hidden="1" customHeight="1" x14ac:dyDescent="0.25">
      <c r="B26" s="116" t="s">
        <v>46</v>
      </c>
      <c r="C26" s="41" t="s">
        <v>46</v>
      </c>
      <c r="D26" s="45" t="str" cm="1">
        <f t="array" ref="D26">_xlfn.IFS(OR($D$2="Multiple",$D$2="All"),"N/A",E26=0,0,TRUE,1000/E26)</f>
        <v>N/A</v>
      </c>
      <c r="E26" s="46" t="str" cm="1">
        <f t="array" ref="E26">IF(OR($D$2="Multiple",$D$2="All"),"N/A",IFERROR(AVERAGE(_xlfn._xlws.FILTER(Table3[Avg FPS],Table3[PC No]=$D$2,0)),0))</f>
        <v>N/A</v>
      </c>
      <c r="G26" s="48" t="s">
        <v>4</v>
      </c>
      <c r="H26" s="60" t="str" cm="1">
        <f t="array" ref="H26">IF(OR($D$2="Multiple",$D$2="All"),"N/A",IFERROR(AVERAGE(_xlfn._xlws.FILTER(Table3[CPU Util %],Table3[PC No]=$D$2,"")),0))</f>
        <v>N/A</v>
      </c>
    </row>
    <row r="27" spans="2:18" ht="14.45" hidden="1" customHeight="1" x14ac:dyDescent="0.25">
      <c r="B27" s="116"/>
      <c r="C27" s="42" t="s">
        <v>47</v>
      </c>
      <c r="D27" s="45" t="str" cm="1">
        <f t="array" ref="D27">_xlfn.IFS(OR($D$2="Multiple",$D$2="All"),"N/A",E27=0,0,TRUE,1000/E27)</f>
        <v>N/A</v>
      </c>
      <c r="E27" s="46" t="str" cm="1">
        <f t="array" ref="E27">IF(OR($D$2="Multiple",$D$2="All"),"N/A",IFERROR(AVERAGE(_xlfn._xlws.FILTER(Table3[1% Low FPS],Table3[PC No]=$D$2,0)),0))</f>
        <v>N/A</v>
      </c>
      <c r="G27" s="48" t="s">
        <v>7</v>
      </c>
      <c r="H27" s="60" t="str" cm="1">
        <f t="array" ref="H27">IF(OR($D$2="Multiple",$D$2="All"),"N/A",IFERROR(AVERAGE(_xlfn._xlws.FILTER(Table3[RAM Util%],Table3[PC No]=$D$2,"")),0))</f>
        <v>N/A</v>
      </c>
    </row>
    <row r="28" spans="2:18" ht="14.45" hidden="1" customHeight="1" x14ac:dyDescent="0.25">
      <c r="B28" s="116"/>
      <c r="C28" s="42" t="s">
        <v>48</v>
      </c>
      <c r="D28" s="45" t="str" cm="1">
        <f t="array" ref="D28">_xlfn.IFS(OR($D$2="Multiple",$D$2="All"),"N/A",E28=0,0,TRUE,1000/E28)</f>
        <v>N/A</v>
      </c>
      <c r="E28" s="46" t="str" cm="1">
        <f t="array" ref="E28">IF(OR($D$2="Multiple",$D$2="All"),"N/A",IFERROR(AVERAGE(_xlfn._xlws.FILTER(Table3[0.1% Low FPS],Table3[PC No]=$D$2,0)),0))</f>
        <v>N/A</v>
      </c>
      <c r="G28" s="48" t="s">
        <v>5</v>
      </c>
      <c r="H28" s="60" t="str" cm="1">
        <f t="array" ref="H28">IF(OR($D$2="Multiple",$D$2="All"),"N/A",IFERROR(AVERAGE(_xlfn._xlws.FILTER(Table3[GPU0 Util%],Table3[PC No]=$D$2,"")),0))</f>
        <v>N/A</v>
      </c>
    </row>
    <row r="29" spans="2:18" ht="14.45" hidden="1" customHeight="1" x14ac:dyDescent="0.25">
      <c r="B29" s="117" t="s">
        <v>49</v>
      </c>
      <c r="C29" s="43" t="s">
        <v>50</v>
      </c>
      <c r="D29" s="45" t="str" cm="1">
        <f t="array" ref="D29">_xlfn.IFS(OR($D$2="Multiple",$D$2="All"),"N/A",E29=0,0,TRUE,1000/E29)</f>
        <v>N/A</v>
      </c>
      <c r="E29" s="46" t="str" cm="1">
        <f t="array" ref="E29">IF(OR($D$2="Multiple",$D$2="All"),"N/A",IFERROR(AVERAGE(_xlfn._xlws.FILTER(Table3[0.1% FPS],Table3[PC No]=$D$2,0)),0))</f>
        <v>N/A</v>
      </c>
      <c r="G29" s="48" t="s">
        <v>6</v>
      </c>
      <c r="H29" s="60" t="str" cm="1">
        <f t="array" ref="H29">IF(OR($D$2="Multiple",$D$2="All"),"N/A",IFERROR(AVERAGE(_xlfn._xlws.FILTER(Table3[GPU1 Util%],Table3[PC No]=$D$2,"")),0))</f>
        <v>N/A</v>
      </c>
    </row>
    <row r="30" spans="2:18" ht="14.45" hidden="1" customHeight="1" x14ac:dyDescent="0.25">
      <c r="B30" s="118"/>
      <c r="C30" s="44" t="s">
        <v>51</v>
      </c>
      <c r="D30" s="45" t="str" cm="1">
        <f t="array" ref="D30">_xlfn.IFS(OR($D$2="Multiple",$D$2="All"),"N/A",E30=0,0,TRUE,1000/E30)</f>
        <v>N/A</v>
      </c>
      <c r="E30" s="46" t="str" cm="1">
        <f t="array" ref="E30">IF(OR($D$2="Multiple",$D$2="All"),"N/A",IFERROR(AVERAGE(_xlfn._xlws.FILTER(Table3[1% FPS],Table3[PC No]=$D$2,0)),0))</f>
        <v>N/A</v>
      </c>
    </row>
    <row r="31" spans="2:18" ht="14.45" hidden="1" customHeight="1" x14ac:dyDescent="0.25">
      <c r="B31" s="118"/>
      <c r="C31" s="44" t="s">
        <v>52</v>
      </c>
      <c r="D31" s="45" t="str" cm="1">
        <f t="array" ref="D31">_xlfn.IFS(OR($D$2="Multiple",$D$2="All"),"N/A",E31=0,0,TRUE,1000/E31)</f>
        <v>N/A</v>
      </c>
      <c r="E31" s="46" t="str" cm="1">
        <f t="array" ref="E31">IF(OR($D$2="Multiple",$D$2="All"),"N/A",IFERROR(AVERAGE(_xlfn._xlws.FILTER(Table3[5% FPS],Table3[PC No]=$D$2,0)),0))</f>
        <v>N/A</v>
      </c>
    </row>
    <row r="32" spans="2:18" ht="14.45" hidden="1" customHeight="1" x14ac:dyDescent="0.25">
      <c r="B32" s="119"/>
      <c r="C32" s="44" t="s">
        <v>53</v>
      </c>
      <c r="D32" s="45" t="str" cm="1">
        <f t="array" ref="D32">_xlfn.IFS(OR($D$2="Multiple",$D$2="All"),"N/A",E32=0,0,TRUE,1000/E32)</f>
        <v>N/A</v>
      </c>
      <c r="E32" s="46" t="str" cm="1">
        <f t="array" ref="E32">IF(OR($D$2="Multiple",$D$2="All"),"N/A",IFERROR(AVERAGE(_xlfn._xlws.FILTER(Table3[10% FPS],Table3[PC No]=$D$2,0)),0))</f>
        <v>N/A</v>
      </c>
    </row>
    <row r="33" x14ac:dyDescent="0.25"/>
  </sheetData>
  <mergeCells count="17">
    <mergeCell ref="B26:B28"/>
    <mergeCell ref="B29:B32"/>
    <mergeCell ref="G13:H13"/>
    <mergeCell ref="J13:O13"/>
    <mergeCell ref="B14:B19"/>
    <mergeCell ref="B20:B23"/>
    <mergeCell ref="G20:G23"/>
    <mergeCell ref="Q13:R13"/>
    <mergeCell ref="J2:R2"/>
    <mergeCell ref="J3:R3"/>
    <mergeCell ref="D2:H2"/>
    <mergeCell ref="D3:H3"/>
    <mergeCell ref="D9:H9"/>
    <mergeCell ref="D8:H8"/>
    <mergeCell ref="D6:H6"/>
    <mergeCell ref="D7:H7"/>
    <mergeCell ref="D5:H5"/>
  </mergeCells>
  <pageMargins left="8.0486111111111105E-2" right="1.2609027777777777" top="0.74979166666666663" bottom="0.75" header="0.3" footer="0.3"/>
  <pageSetup scale="61"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2" id="{F8F80E0C-312E-4B1C-AD88-275C47D94250}">
            <x14:iconSet iconSet="5Boxes" custom="1">
              <x14:cfvo type="percent">
                <xm:f>0</xm:f>
              </x14:cfvo>
              <x14:cfvo type="num">
                <xm:f>1</xm:f>
              </x14:cfvo>
              <x14:cfvo type="num">
                <xm:f>2</xm:f>
              </x14:cfvo>
              <x14:cfvo type="num">
                <xm:f>3</xm:f>
              </x14:cfvo>
              <x14:cfvo type="num">
                <xm:f>4</xm:f>
              </x14:cfvo>
              <x14:cfIcon iconSet="5Quarters" iconId="0"/>
              <x14:cfIcon iconSet="3Symbols" iconId="0"/>
              <x14:cfIcon iconSet="3TrafficLights1" iconId="1"/>
              <x14:cfIcon iconSet="3Symbols" iconId="1"/>
              <x14:cfIcon iconSet="3Symbols" iconId="2"/>
            </x14:iconSet>
          </x14:cfRule>
          <xm:sqref>K15:K18 M15:M18 O15:O18</xm:sqref>
        </x14:conditionalFormatting>
        <x14:conditionalFormatting xmlns:xm="http://schemas.microsoft.com/office/excel/2006/main">
          <x14:cfRule type="iconSet" priority="1" id="{65E3FE2B-F632-452B-8F69-970A11F03044}">
            <x14:iconSet iconSet="5Boxes" custom="1">
              <x14:cfvo type="percent">
                <xm:f>0</xm:f>
              </x14:cfvo>
              <x14:cfvo type="num">
                <xm:f>1</xm:f>
              </x14:cfvo>
              <x14:cfvo type="num">
                <xm:f>2</xm:f>
              </x14:cfvo>
              <x14:cfvo type="num">
                <xm:f>3</xm:f>
              </x14:cfvo>
              <x14:cfvo type="num">
                <xm:f>4</xm:f>
              </x14:cfvo>
              <x14:cfIcon iconSet="5Quarters" iconId="0"/>
              <x14:cfIcon iconSet="3Symbols" iconId="0"/>
              <x14:cfIcon iconSet="3TrafficLights1" iconId="1"/>
              <x14:cfIcon iconSet="3Symbols" iconId="1"/>
              <x14:cfIcon iconSet="3Symbols" iconId="2"/>
            </x14:iconSet>
          </x14:cfRule>
          <xm:sqref>Q14:Q18</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568E-697A-4F2F-AFC0-5780AAD5A50E}">
  <sheetPr codeName="Sheet2"/>
  <dimension ref="A1:N1060"/>
  <sheetViews>
    <sheetView tabSelected="1" topLeftCell="B1" zoomScale="101" zoomScaleNormal="68" workbookViewId="0">
      <selection activeCell="C2" sqref="C2:C1060"/>
    </sheetView>
  </sheetViews>
  <sheetFormatPr defaultColWidth="8.7109375" defaultRowHeight="15" x14ac:dyDescent="0.25"/>
  <cols>
    <col min="1" max="1" width="8.7109375" hidden="1" customWidth="1"/>
    <col min="2" max="2" width="8.7109375" customWidth="1"/>
    <col min="3" max="5" width="15.7109375" style="62" customWidth="1"/>
    <col min="6" max="7" width="35.7109375" style="66" customWidth="1"/>
    <col min="8" max="8" width="28.5703125" style="65" customWidth="1"/>
    <col min="9" max="9" width="70.140625" style="64" customWidth="1"/>
    <col min="10" max="10" width="21.28515625" style="67" customWidth="1"/>
    <col min="11" max="11" width="28.5703125" style="63" customWidth="1"/>
    <col min="12" max="12" width="30.85546875" style="64" customWidth="1"/>
    <col min="13" max="13" width="21.7109375" style="63" customWidth="1"/>
    <col min="14" max="14" width="26.28515625" style="61" customWidth="1"/>
  </cols>
  <sheetData>
    <row r="1" spans="1:14" x14ac:dyDescent="0.25">
      <c r="A1" t="s">
        <v>54</v>
      </c>
      <c r="B1" s="61" t="s">
        <v>0</v>
      </c>
      <c r="C1" s="61" t="s">
        <v>55</v>
      </c>
      <c r="D1" s="62" t="s">
        <v>56</v>
      </c>
      <c r="E1" s="62" t="s">
        <v>57</v>
      </c>
      <c r="F1" s="63" t="s">
        <v>58</v>
      </c>
      <c r="G1" s="63" t="s">
        <v>59</v>
      </c>
      <c r="H1" s="64" t="s">
        <v>60</v>
      </c>
      <c r="I1" s="67" t="s">
        <v>61</v>
      </c>
      <c r="J1" s="64" t="s">
        <v>12</v>
      </c>
      <c r="K1" s="64" t="s">
        <v>62</v>
      </c>
      <c r="L1" s="63" t="s">
        <v>63</v>
      </c>
      <c r="M1" s="64" t="s">
        <v>64</v>
      </c>
      <c r="N1"/>
    </row>
    <row r="2" spans="1:14" ht="120" x14ac:dyDescent="0.25">
      <c r="A2">
        <f>SUBTOTAL(103,Test_Suite[[#This Row],[PC No]])</f>
        <v>1</v>
      </c>
      <c r="B2" s="62" t="s">
        <v>65</v>
      </c>
      <c r="C2" s="62">
        <v>58</v>
      </c>
      <c r="D2" s="62" t="s">
        <v>35</v>
      </c>
      <c r="E2" s="62" t="s">
        <v>66</v>
      </c>
      <c r="F2" s="65" t="s">
        <v>67</v>
      </c>
      <c r="G2" s="65" t="s">
        <v>68</v>
      </c>
      <c r="H2" s="65" t="s">
        <v>69</v>
      </c>
      <c r="I2" s="85" t="s">
        <v>70</v>
      </c>
      <c r="J2" s="64" t="s">
        <v>15</v>
      </c>
      <c r="K2" s="75" t="s">
        <v>69</v>
      </c>
      <c r="L2" s="69"/>
      <c r="M2" s="70"/>
      <c r="N2"/>
    </row>
    <row r="3" spans="1:14" ht="165" x14ac:dyDescent="0.25">
      <c r="A3">
        <f>SUBTOTAL(103,Test_Suite[[#This Row],[PC No]])</f>
        <v>1</v>
      </c>
      <c r="B3" s="62" t="s">
        <v>65</v>
      </c>
      <c r="C3" s="62">
        <v>59</v>
      </c>
      <c r="D3" s="62" t="s">
        <v>35</v>
      </c>
      <c r="E3" s="62" t="s">
        <v>71</v>
      </c>
      <c r="F3" s="65" t="s">
        <v>72</v>
      </c>
      <c r="G3" s="65" t="s">
        <v>73</v>
      </c>
      <c r="H3" s="65" t="s">
        <v>74</v>
      </c>
      <c r="I3" s="85" t="s">
        <v>70</v>
      </c>
      <c r="J3" s="64" t="s">
        <v>15</v>
      </c>
      <c r="K3" s="75" t="s">
        <v>75</v>
      </c>
      <c r="L3" s="69"/>
      <c r="M3" s="70"/>
      <c r="N3"/>
    </row>
    <row r="4" spans="1:14" ht="165" x14ac:dyDescent="0.25">
      <c r="A4">
        <f>SUBTOTAL(103,Test_Suite[[#This Row],[PC No]])</f>
        <v>1</v>
      </c>
      <c r="B4" s="62" t="s">
        <v>65</v>
      </c>
      <c r="C4" s="62">
        <v>60</v>
      </c>
      <c r="D4" s="62" t="s">
        <v>35</v>
      </c>
      <c r="E4" s="62" t="s">
        <v>76</v>
      </c>
      <c r="F4" s="65" t="s">
        <v>77</v>
      </c>
      <c r="G4" s="65" t="s">
        <v>78</v>
      </c>
      <c r="H4" s="65" t="s">
        <v>79</v>
      </c>
      <c r="I4" s="85" t="s">
        <v>70</v>
      </c>
      <c r="J4" s="64" t="s">
        <v>15</v>
      </c>
      <c r="K4" s="75" t="s">
        <v>80</v>
      </c>
      <c r="L4" s="69"/>
      <c r="M4" s="70"/>
      <c r="N4"/>
    </row>
    <row r="5" spans="1:14" ht="90" x14ac:dyDescent="0.25">
      <c r="A5">
        <f>SUBTOTAL(103,Test_Suite[[#This Row],[PC No]])</f>
        <v>1</v>
      </c>
      <c r="B5" s="62" t="s">
        <v>65</v>
      </c>
      <c r="C5" s="62">
        <v>61</v>
      </c>
      <c r="D5" s="62" t="s">
        <v>35</v>
      </c>
      <c r="E5" s="62" t="s">
        <v>81</v>
      </c>
      <c r="F5" s="65" t="s">
        <v>82</v>
      </c>
      <c r="G5" s="65" t="s">
        <v>83</v>
      </c>
      <c r="H5" s="65" t="s">
        <v>84</v>
      </c>
      <c r="I5" s="85" t="s">
        <v>70</v>
      </c>
      <c r="J5" s="64" t="s">
        <v>15</v>
      </c>
      <c r="K5" s="75" t="s">
        <v>85</v>
      </c>
      <c r="L5" s="69"/>
      <c r="M5" s="70"/>
      <c r="N5"/>
    </row>
    <row r="6" spans="1:14" ht="270" x14ac:dyDescent="0.25">
      <c r="A6">
        <f>SUBTOTAL(103,Test_Suite[[#This Row],[PC No]])</f>
        <v>1</v>
      </c>
      <c r="B6" s="62" t="s">
        <v>65</v>
      </c>
      <c r="C6" s="62">
        <v>62</v>
      </c>
      <c r="D6" s="62" t="s">
        <v>35</v>
      </c>
      <c r="E6" s="62" t="s">
        <v>86</v>
      </c>
      <c r="F6" s="65" t="s">
        <v>87</v>
      </c>
      <c r="G6" s="65" t="s">
        <v>88</v>
      </c>
      <c r="H6" s="65" t="s">
        <v>89</v>
      </c>
      <c r="I6" s="85" t="s">
        <v>70</v>
      </c>
      <c r="J6" s="64" t="s">
        <v>17</v>
      </c>
      <c r="K6" s="75" t="s">
        <v>90</v>
      </c>
      <c r="L6" s="84" t="s">
        <v>91</v>
      </c>
      <c r="M6" s="70"/>
      <c r="N6"/>
    </row>
    <row r="7" spans="1:14" ht="195" x14ac:dyDescent="0.25">
      <c r="A7">
        <f>SUBTOTAL(103,Test_Suite[[#This Row],[PC No]])</f>
        <v>1</v>
      </c>
      <c r="B7" s="62" t="s">
        <v>65</v>
      </c>
      <c r="C7" s="62">
        <v>63</v>
      </c>
      <c r="D7" s="62" t="s">
        <v>35</v>
      </c>
      <c r="E7" s="62" t="s">
        <v>92</v>
      </c>
      <c r="F7" s="65" t="s">
        <v>93</v>
      </c>
      <c r="G7" s="65" t="s">
        <v>94</v>
      </c>
      <c r="H7" s="65" t="s">
        <v>95</v>
      </c>
      <c r="I7" s="85" t="s">
        <v>70</v>
      </c>
      <c r="J7" s="64" t="s">
        <v>15</v>
      </c>
      <c r="K7" s="75" t="s">
        <v>96</v>
      </c>
      <c r="L7" s="69"/>
      <c r="M7" s="70"/>
      <c r="N7"/>
    </row>
    <row r="8" spans="1:14" ht="90" x14ac:dyDescent="0.25">
      <c r="A8">
        <f>SUBTOTAL(103,Test_Suite[[#This Row],[PC No]])</f>
        <v>1</v>
      </c>
      <c r="B8" s="62" t="s">
        <v>65</v>
      </c>
      <c r="C8" s="62">
        <v>64</v>
      </c>
      <c r="D8" s="62" t="s">
        <v>35</v>
      </c>
      <c r="E8" s="62" t="s">
        <v>97</v>
      </c>
      <c r="F8" s="65" t="s">
        <v>98</v>
      </c>
      <c r="G8" s="65" t="s">
        <v>27</v>
      </c>
      <c r="H8" s="65" t="s">
        <v>27</v>
      </c>
      <c r="I8" s="85" t="s">
        <v>70</v>
      </c>
      <c r="J8" s="64" t="s">
        <v>15</v>
      </c>
      <c r="K8" s="75" t="s">
        <v>99</v>
      </c>
      <c r="L8" s="69"/>
      <c r="M8" s="70"/>
      <c r="N8"/>
    </row>
    <row r="9" spans="1:14" ht="45" x14ac:dyDescent="0.25">
      <c r="A9">
        <f>SUBTOTAL(103,Test_Suite[[#This Row],[PC No]])</f>
        <v>1</v>
      </c>
      <c r="B9" s="62" t="s">
        <v>65</v>
      </c>
      <c r="C9" s="62">
        <v>65</v>
      </c>
      <c r="D9" s="62" t="s">
        <v>35</v>
      </c>
      <c r="E9" s="62" t="s">
        <v>100</v>
      </c>
      <c r="F9" s="65" t="s">
        <v>101</v>
      </c>
      <c r="G9" s="65" t="s">
        <v>27</v>
      </c>
      <c r="H9" s="65" t="s">
        <v>27</v>
      </c>
      <c r="I9" s="85" t="s">
        <v>70</v>
      </c>
      <c r="J9" s="64" t="s">
        <v>15</v>
      </c>
      <c r="K9" s="75" t="s">
        <v>102</v>
      </c>
      <c r="L9" s="69"/>
      <c r="M9" s="70"/>
      <c r="N9"/>
    </row>
    <row r="10" spans="1:14" ht="255" x14ac:dyDescent="0.25">
      <c r="A10">
        <f>SUBTOTAL(103,Test_Suite[[#This Row],[PC No]])</f>
        <v>1</v>
      </c>
      <c r="B10" s="62" t="s">
        <v>65</v>
      </c>
      <c r="C10" s="62">
        <v>66</v>
      </c>
      <c r="D10" s="62" t="s">
        <v>35</v>
      </c>
      <c r="E10" s="62" t="s">
        <v>103</v>
      </c>
      <c r="F10" s="65" t="s">
        <v>104</v>
      </c>
      <c r="G10" s="65" t="s">
        <v>27</v>
      </c>
      <c r="H10" s="65" t="s">
        <v>27</v>
      </c>
      <c r="I10" s="85" t="s">
        <v>70</v>
      </c>
      <c r="J10" s="64" t="s">
        <v>15</v>
      </c>
      <c r="K10" s="75" t="s">
        <v>105</v>
      </c>
      <c r="L10" s="69"/>
      <c r="M10" s="70"/>
      <c r="N10"/>
    </row>
    <row r="11" spans="1:14" ht="225" x14ac:dyDescent="0.25">
      <c r="A11">
        <f>SUBTOTAL(103,Test_Suite[[#This Row],[PC No]])</f>
        <v>1</v>
      </c>
      <c r="B11" s="62" t="s">
        <v>65</v>
      </c>
      <c r="C11" s="62">
        <v>67</v>
      </c>
      <c r="D11" s="62" t="s">
        <v>35</v>
      </c>
      <c r="E11" s="62" t="s">
        <v>106</v>
      </c>
      <c r="F11" s="65" t="s">
        <v>107</v>
      </c>
      <c r="G11" s="65" t="s">
        <v>27</v>
      </c>
      <c r="H11" s="65" t="s">
        <v>27</v>
      </c>
      <c r="I11" s="85" t="s">
        <v>70</v>
      </c>
      <c r="J11" s="64" t="s">
        <v>15</v>
      </c>
      <c r="K11" s="75" t="s">
        <v>108</v>
      </c>
      <c r="L11" s="63"/>
      <c r="N11"/>
    </row>
    <row r="12" spans="1:14" ht="60" x14ac:dyDescent="0.25">
      <c r="A12">
        <f>SUBTOTAL(103,Test_Suite[[#This Row],[PC No]])</f>
        <v>1</v>
      </c>
      <c r="B12" s="62" t="s">
        <v>65</v>
      </c>
      <c r="C12" s="62">
        <v>68</v>
      </c>
      <c r="D12" s="62" t="s">
        <v>35</v>
      </c>
      <c r="E12" s="62" t="s">
        <v>109</v>
      </c>
      <c r="F12" s="65" t="s">
        <v>110</v>
      </c>
      <c r="G12" s="65" t="s">
        <v>27</v>
      </c>
      <c r="H12" s="65" t="s">
        <v>27</v>
      </c>
      <c r="I12" s="85" t="s">
        <v>70</v>
      </c>
      <c r="J12" s="64" t="s">
        <v>27</v>
      </c>
      <c r="K12" s="75"/>
      <c r="L12" s="63"/>
      <c r="N12"/>
    </row>
    <row r="13" spans="1:14" ht="75" x14ac:dyDescent="0.25">
      <c r="A13">
        <f>SUBTOTAL(103,Test_Suite[[#This Row],[PC No]])</f>
        <v>1</v>
      </c>
      <c r="B13" s="62" t="s">
        <v>65</v>
      </c>
      <c r="C13" s="62">
        <v>69</v>
      </c>
      <c r="D13" s="62" t="s">
        <v>35</v>
      </c>
      <c r="E13" s="62" t="s">
        <v>111</v>
      </c>
      <c r="F13" s="65" t="s">
        <v>112</v>
      </c>
      <c r="G13" s="65" t="s">
        <v>27</v>
      </c>
      <c r="H13" s="65" t="s">
        <v>27</v>
      </c>
      <c r="I13" s="85" t="s">
        <v>70</v>
      </c>
      <c r="J13" s="64" t="s">
        <v>15</v>
      </c>
      <c r="K13" s="75" t="s">
        <v>113</v>
      </c>
      <c r="L13" s="63"/>
      <c r="N13"/>
    </row>
    <row r="14" spans="1:14" ht="120" x14ac:dyDescent="0.25">
      <c r="A14">
        <f>SUBTOTAL(103,Test_Suite[[#This Row],[PC No]])</f>
        <v>1</v>
      </c>
      <c r="B14" s="62" t="s">
        <v>65</v>
      </c>
      <c r="C14" s="62">
        <v>70</v>
      </c>
      <c r="D14" s="62" t="s">
        <v>35</v>
      </c>
      <c r="E14" s="62" t="s">
        <v>114</v>
      </c>
      <c r="F14" s="65" t="s">
        <v>115</v>
      </c>
      <c r="G14" s="65" t="s">
        <v>27</v>
      </c>
      <c r="H14" s="65" t="s">
        <v>27</v>
      </c>
      <c r="I14" s="85" t="s">
        <v>70</v>
      </c>
      <c r="J14" s="64" t="s">
        <v>15</v>
      </c>
      <c r="K14" s="75" t="s">
        <v>116</v>
      </c>
      <c r="L14" s="63"/>
      <c r="N14"/>
    </row>
    <row r="15" spans="1:14" ht="270" x14ac:dyDescent="0.25">
      <c r="A15">
        <f>SUBTOTAL(103,Test_Suite[[#This Row],[PC No]])</f>
        <v>1</v>
      </c>
      <c r="B15" s="62" t="s">
        <v>65</v>
      </c>
      <c r="C15" s="62">
        <v>71</v>
      </c>
      <c r="D15" s="62" t="s">
        <v>35</v>
      </c>
      <c r="E15" s="62" t="s">
        <v>117</v>
      </c>
      <c r="F15" s="65" t="s">
        <v>118</v>
      </c>
      <c r="G15" s="65" t="s">
        <v>27</v>
      </c>
      <c r="H15" s="65" t="s">
        <v>27</v>
      </c>
      <c r="I15" s="85" t="s">
        <v>70</v>
      </c>
      <c r="J15" s="64" t="s">
        <v>15</v>
      </c>
      <c r="K15" s="75" t="s">
        <v>119</v>
      </c>
      <c r="L15" s="63"/>
      <c r="N15"/>
    </row>
    <row r="16" spans="1:14" ht="45" x14ac:dyDescent="0.25">
      <c r="A16">
        <f>SUBTOTAL(103,Test_Suite[[#This Row],[PC No]])</f>
        <v>1</v>
      </c>
      <c r="B16" s="62" t="s">
        <v>65</v>
      </c>
      <c r="C16" s="62">
        <v>72</v>
      </c>
      <c r="D16" s="62" t="s">
        <v>35</v>
      </c>
      <c r="E16" s="62" t="s">
        <v>120</v>
      </c>
      <c r="F16" s="65" t="s">
        <v>121</v>
      </c>
      <c r="G16" s="65" t="s">
        <v>27</v>
      </c>
      <c r="H16" s="65" t="s">
        <v>27</v>
      </c>
      <c r="I16" s="85" t="s">
        <v>70</v>
      </c>
      <c r="J16" s="64" t="s">
        <v>15</v>
      </c>
      <c r="K16" s="75" t="s">
        <v>122</v>
      </c>
      <c r="L16" s="63"/>
      <c r="N16"/>
    </row>
    <row r="17" spans="1:14" ht="225" x14ac:dyDescent="0.25">
      <c r="A17">
        <f>SUBTOTAL(103,Test_Suite[[#This Row],[PC No]])</f>
        <v>1</v>
      </c>
      <c r="B17" s="62" t="s">
        <v>65</v>
      </c>
      <c r="C17" s="62">
        <v>73</v>
      </c>
      <c r="D17" s="62" t="s">
        <v>35</v>
      </c>
      <c r="E17" s="62" t="s">
        <v>123</v>
      </c>
      <c r="F17" s="65" t="s">
        <v>124</v>
      </c>
      <c r="G17" s="65" t="s">
        <v>27</v>
      </c>
      <c r="H17" s="65" t="s">
        <v>27</v>
      </c>
      <c r="I17" s="85" t="s">
        <v>70</v>
      </c>
      <c r="J17" s="64" t="s">
        <v>15</v>
      </c>
      <c r="K17" s="75" t="s">
        <v>116</v>
      </c>
      <c r="L17" s="63"/>
      <c r="N17"/>
    </row>
    <row r="18" spans="1:14" ht="120" x14ac:dyDescent="0.25">
      <c r="A18">
        <f>SUBTOTAL(103,Test_Suite[[#This Row],[PC No]])</f>
        <v>1</v>
      </c>
      <c r="B18" s="62" t="s">
        <v>125</v>
      </c>
      <c r="C18" s="62">
        <v>1</v>
      </c>
      <c r="D18" s="62" t="s">
        <v>18</v>
      </c>
      <c r="E18" s="62" t="s">
        <v>126</v>
      </c>
      <c r="F18" s="65" t="s">
        <v>127</v>
      </c>
      <c r="G18" s="65" t="s">
        <v>128</v>
      </c>
      <c r="H18" s="65" t="s">
        <v>129</v>
      </c>
      <c r="I18" s="85" t="s">
        <v>404</v>
      </c>
      <c r="J18" s="75" t="s">
        <v>15</v>
      </c>
      <c r="K18" s="75" t="s">
        <v>333</v>
      </c>
      <c r="L18" s="63"/>
      <c r="N18"/>
    </row>
    <row r="19" spans="1:14" ht="120" x14ac:dyDescent="0.25">
      <c r="A19">
        <f>SUBTOTAL(103,Test_Suite[[#This Row],[PC No]])</f>
        <v>1</v>
      </c>
      <c r="B19" s="62" t="s">
        <v>125</v>
      </c>
      <c r="C19" s="62">
        <v>2</v>
      </c>
      <c r="D19" s="62" t="s">
        <v>18</v>
      </c>
      <c r="E19" s="62" t="s">
        <v>130</v>
      </c>
      <c r="F19" s="65" t="s">
        <v>131</v>
      </c>
      <c r="G19" s="65" t="s">
        <v>132</v>
      </c>
      <c r="H19" s="65" t="s">
        <v>133</v>
      </c>
      <c r="I19" s="85" t="s">
        <v>404</v>
      </c>
      <c r="J19" s="75" t="s">
        <v>15</v>
      </c>
      <c r="K19" s="75" t="s">
        <v>334</v>
      </c>
      <c r="L19" s="63"/>
      <c r="N19"/>
    </row>
    <row r="20" spans="1:14" ht="165" x14ac:dyDescent="0.25">
      <c r="A20">
        <f>SUBTOTAL(103,Test_Suite[[#This Row],[PC No]])</f>
        <v>1</v>
      </c>
      <c r="B20" s="62" t="s">
        <v>125</v>
      </c>
      <c r="C20" s="62">
        <v>3</v>
      </c>
      <c r="D20" s="62" t="s">
        <v>18</v>
      </c>
      <c r="E20" s="62" t="s">
        <v>134</v>
      </c>
      <c r="F20" s="65" t="s">
        <v>135</v>
      </c>
      <c r="G20" s="65"/>
      <c r="I20" s="85" t="s">
        <v>404</v>
      </c>
      <c r="J20" s="64" t="s">
        <v>17</v>
      </c>
      <c r="K20" s="75" t="s">
        <v>335</v>
      </c>
      <c r="L20" s="71" t="s">
        <v>336</v>
      </c>
      <c r="M20" s="81"/>
      <c r="N20"/>
    </row>
    <row r="21" spans="1:14" ht="60" x14ac:dyDescent="0.25">
      <c r="A21">
        <f>SUBTOTAL(103,Test_Suite[[#This Row],[PC No]])</f>
        <v>1</v>
      </c>
      <c r="B21" s="62" t="s">
        <v>125</v>
      </c>
      <c r="C21" s="62">
        <v>4</v>
      </c>
      <c r="D21" s="62" t="s">
        <v>18</v>
      </c>
      <c r="E21" s="62" t="s">
        <v>136</v>
      </c>
      <c r="F21" s="65" t="s">
        <v>137</v>
      </c>
      <c r="G21" s="65" t="s">
        <v>138</v>
      </c>
      <c r="H21" s="65" t="s">
        <v>139</v>
      </c>
      <c r="I21" s="85" t="s">
        <v>404</v>
      </c>
      <c r="J21" s="75" t="s">
        <v>15</v>
      </c>
      <c r="K21" s="75" t="s">
        <v>337</v>
      </c>
      <c r="L21" s="89"/>
      <c r="N21"/>
    </row>
    <row r="22" spans="1:14" ht="60" x14ac:dyDescent="0.25">
      <c r="A22">
        <f>SUBTOTAL(103,Test_Suite[[#This Row],[PC No]])</f>
        <v>1</v>
      </c>
      <c r="B22" s="62" t="s">
        <v>125</v>
      </c>
      <c r="C22" s="62">
        <v>5</v>
      </c>
      <c r="D22" s="62" t="s">
        <v>18</v>
      </c>
      <c r="E22" s="62" t="s">
        <v>140</v>
      </c>
      <c r="F22" s="65" t="s">
        <v>141</v>
      </c>
      <c r="G22" s="65" t="s">
        <v>142</v>
      </c>
      <c r="H22" s="65" t="s">
        <v>143</v>
      </c>
      <c r="I22" s="85" t="s">
        <v>404</v>
      </c>
      <c r="J22" s="75" t="s">
        <v>15</v>
      </c>
      <c r="K22" s="75" t="s">
        <v>337</v>
      </c>
      <c r="L22" s="63"/>
      <c r="N22"/>
    </row>
    <row r="23" spans="1:14" ht="150" x14ac:dyDescent="0.25">
      <c r="A23">
        <f>SUBTOTAL(103,Test_Suite[[#This Row],[PC No]])</f>
        <v>1</v>
      </c>
      <c r="B23" s="62" t="s">
        <v>125</v>
      </c>
      <c r="C23" s="62">
        <v>6</v>
      </c>
      <c r="D23" s="62" t="s">
        <v>18</v>
      </c>
      <c r="E23" s="62" t="s">
        <v>144</v>
      </c>
      <c r="F23" s="65" t="s">
        <v>145</v>
      </c>
      <c r="G23" s="65" t="s">
        <v>146</v>
      </c>
      <c r="H23" s="65" t="s">
        <v>147</v>
      </c>
      <c r="I23" s="85" t="s">
        <v>404</v>
      </c>
      <c r="J23" s="75" t="s">
        <v>15</v>
      </c>
      <c r="K23" s="75" t="s">
        <v>338</v>
      </c>
      <c r="L23" s="63"/>
      <c r="N23"/>
    </row>
    <row r="24" spans="1:14" ht="90" x14ac:dyDescent="0.25">
      <c r="A24">
        <f>SUBTOTAL(103,Test_Suite[[#This Row],[PC No]])</f>
        <v>1</v>
      </c>
      <c r="B24" s="62" t="s">
        <v>125</v>
      </c>
      <c r="C24" s="62">
        <v>7</v>
      </c>
      <c r="D24" s="62" t="s">
        <v>23</v>
      </c>
      <c r="E24" s="62" t="s">
        <v>148</v>
      </c>
      <c r="F24" s="65" t="s">
        <v>149</v>
      </c>
      <c r="G24" s="65" t="s">
        <v>150</v>
      </c>
      <c r="H24" s="65" t="s">
        <v>151</v>
      </c>
      <c r="I24" s="85" t="s">
        <v>404</v>
      </c>
      <c r="J24" s="75" t="s">
        <v>15</v>
      </c>
      <c r="K24" s="75" t="s">
        <v>339</v>
      </c>
      <c r="L24" s="63"/>
      <c r="N24"/>
    </row>
    <row r="25" spans="1:14" ht="105" x14ac:dyDescent="0.25">
      <c r="A25">
        <f>SUBTOTAL(103,Test_Suite[[#This Row],[PC No]])</f>
        <v>1</v>
      </c>
      <c r="B25" s="62" t="s">
        <v>125</v>
      </c>
      <c r="C25" s="62">
        <v>8</v>
      </c>
      <c r="D25" s="62" t="s">
        <v>23</v>
      </c>
      <c r="E25" s="62" t="s">
        <v>152</v>
      </c>
      <c r="F25" s="65" t="s">
        <v>153</v>
      </c>
      <c r="G25" s="65" t="s">
        <v>154</v>
      </c>
      <c r="H25" s="65" t="s">
        <v>155</v>
      </c>
      <c r="I25" s="85" t="s">
        <v>404</v>
      </c>
      <c r="J25" s="75" t="s">
        <v>15</v>
      </c>
      <c r="K25" s="75" t="s">
        <v>340</v>
      </c>
      <c r="L25" s="63"/>
      <c r="N25"/>
    </row>
    <row r="26" spans="1:14" ht="60" x14ac:dyDescent="0.25">
      <c r="A26">
        <f>SUBTOTAL(103,Test_Suite[[#This Row],[PC No]])</f>
        <v>1</v>
      </c>
      <c r="B26" s="62" t="s">
        <v>125</v>
      </c>
      <c r="C26" s="62">
        <v>9</v>
      </c>
      <c r="D26" s="62" t="s">
        <v>23</v>
      </c>
      <c r="E26" s="62" t="s">
        <v>156</v>
      </c>
      <c r="F26" s="65" t="s">
        <v>157</v>
      </c>
      <c r="G26" s="65" t="s">
        <v>158</v>
      </c>
      <c r="H26" s="65" t="s">
        <v>159</v>
      </c>
      <c r="I26" s="85" t="s">
        <v>404</v>
      </c>
      <c r="J26" s="75" t="s">
        <v>15</v>
      </c>
      <c r="K26" s="75" t="s">
        <v>341</v>
      </c>
      <c r="L26" s="63"/>
      <c r="N26"/>
    </row>
    <row r="27" spans="1:14" ht="45" x14ac:dyDescent="0.25">
      <c r="A27">
        <f>SUBTOTAL(103,Test_Suite[[#This Row],[PC No]])</f>
        <v>1</v>
      </c>
      <c r="B27" s="62" t="s">
        <v>125</v>
      </c>
      <c r="C27" s="62">
        <v>10</v>
      </c>
      <c r="D27" s="62" t="s">
        <v>28</v>
      </c>
      <c r="E27" s="62" t="s">
        <v>160</v>
      </c>
      <c r="F27" s="65" t="s">
        <v>161</v>
      </c>
      <c r="G27" s="65" t="s">
        <v>162</v>
      </c>
      <c r="H27" s="65" t="s">
        <v>163</v>
      </c>
      <c r="I27" s="85" t="s">
        <v>404</v>
      </c>
      <c r="J27" s="75" t="s">
        <v>15</v>
      </c>
      <c r="K27" s="75" t="s">
        <v>342</v>
      </c>
      <c r="L27" s="63"/>
      <c r="N27"/>
    </row>
    <row r="28" spans="1:14" ht="45" x14ac:dyDescent="0.25">
      <c r="A28">
        <f>SUBTOTAL(103,Test_Suite[[#This Row],[PC No]])</f>
        <v>1</v>
      </c>
      <c r="B28" s="62" t="s">
        <v>125</v>
      </c>
      <c r="C28" s="62">
        <v>11</v>
      </c>
      <c r="D28" s="62" t="s">
        <v>28</v>
      </c>
      <c r="E28" s="62" t="s">
        <v>164</v>
      </c>
      <c r="F28" s="65" t="s">
        <v>165</v>
      </c>
      <c r="G28" s="65" t="s">
        <v>166</v>
      </c>
      <c r="H28" s="65" t="s">
        <v>163</v>
      </c>
      <c r="I28" s="85" t="s">
        <v>404</v>
      </c>
      <c r="J28" s="75" t="s">
        <v>15</v>
      </c>
      <c r="K28" s="75" t="s">
        <v>342</v>
      </c>
      <c r="L28" s="63"/>
      <c r="N28"/>
    </row>
    <row r="29" spans="1:14" ht="45" x14ac:dyDescent="0.25">
      <c r="A29">
        <f>SUBTOTAL(103,Test_Suite[[#This Row],[PC No]])</f>
        <v>1</v>
      </c>
      <c r="B29" s="62" t="s">
        <v>125</v>
      </c>
      <c r="C29" s="62">
        <v>12</v>
      </c>
      <c r="D29" s="62" t="s">
        <v>28</v>
      </c>
      <c r="E29" s="62" t="s">
        <v>167</v>
      </c>
      <c r="F29" s="65" t="s">
        <v>168</v>
      </c>
      <c r="G29" s="65" t="s">
        <v>169</v>
      </c>
      <c r="H29" s="65" t="s">
        <v>163</v>
      </c>
      <c r="I29" s="85" t="s">
        <v>404</v>
      </c>
      <c r="J29" s="75" t="s">
        <v>15</v>
      </c>
      <c r="K29" s="75" t="s">
        <v>342</v>
      </c>
      <c r="L29" s="63"/>
      <c r="N29"/>
    </row>
    <row r="30" spans="1:14" ht="45" x14ac:dyDescent="0.25">
      <c r="A30">
        <f>SUBTOTAL(103,Test_Suite[[#This Row],[PC No]])</f>
        <v>1</v>
      </c>
      <c r="B30" s="62" t="s">
        <v>125</v>
      </c>
      <c r="C30" s="62">
        <v>13</v>
      </c>
      <c r="D30" s="62" t="s">
        <v>28</v>
      </c>
      <c r="E30" s="62" t="s">
        <v>170</v>
      </c>
      <c r="F30" s="65" t="s">
        <v>171</v>
      </c>
      <c r="G30" s="65" t="s">
        <v>172</v>
      </c>
      <c r="H30" s="65" t="s">
        <v>163</v>
      </c>
      <c r="I30" s="85" t="s">
        <v>404</v>
      </c>
      <c r="J30" s="75" t="s">
        <v>15</v>
      </c>
      <c r="K30" s="75" t="s">
        <v>342</v>
      </c>
      <c r="L30" s="63"/>
      <c r="N30"/>
    </row>
    <row r="31" spans="1:14" ht="60" x14ac:dyDescent="0.25">
      <c r="A31">
        <f>SUBTOTAL(103,Test_Suite[[#This Row],[PC No]])</f>
        <v>1</v>
      </c>
      <c r="B31" s="62" t="s">
        <v>125</v>
      </c>
      <c r="C31" s="62">
        <v>14</v>
      </c>
      <c r="D31" s="62" t="s">
        <v>28</v>
      </c>
      <c r="E31" s="62" t="s">
        <v>173</v>
      </c>
      <c r="F31" s="65" t="s">
        <v>174</v>
      </c>
      <c r="G31" s="65" t="s">
        <v>175</v>
      </c>
      <c r="H31" s="65" t="s">
        <v>163</v>
      </c>
      <c r="I31" s="85" t="s">
        <v>404</v>
      </c>
      <c r="J31" s="64" t="s">
        <v>17</v>
      </c>
      <c r="K31" s="75" t="s">
        <v>343</v>
      </c>
      <c r="L31" s="71" t="s">
        <v>344</v>
      </c>
      <c r="M31" s="64"/>
      <c r="N31"/>
    </row>
    <row r="32" spans="1:14" ht="45" x14ac:dyDescent="0.25">
      <c r="A32">
        <f>SUBTOTAL(103,Test_Suite[[#This Row],[PC No]])</f>
        <v>1</v>
      </c>
      <c r="B32" s="62" t="s">
        <v>125</v>
      </c>
      <c r="C32" s="62">
        <v>15</v>
      </c>
      <c r="D32" s="62" t="s">
        <v>28</v>
      </c>
      <c r="E32" s="62" t="s">
        <v>176</v>
      </c>
      <c r="F32" s="65" t="s">
        <v>177</v>
      </c>
      <c r="G32" s="65" t="s">
        <v>178</v>
      </c>
      <c r="H32" s="65" t="s">
        <v>163</v>
      </c>
      <c r="I32" s="85" t="s">
        <v>404</v>
      </c>
      <c r="J32" s="64" t="s">
        <v>17</v>
      </c>
      <c r="K32" s="75" t="s">
        <v>345</v>
      </c>
      <c r="L32" s="71" t="s">
        <v>346</v>
      </c>
      <c r="M32" s="64"/>
      <c r="N32"/>
    </row>
    <row r="33" spans="1:14" ht="90" x14ac:dyDescent="0.25">
      <c r="A33">
        <f>SUBTOTAL(103,Test_Suite[[#This Row],[PC No]])</f>
        <v>1</v>
      </c>
      <c r="B33" s="62" t="s">
        <v>125</v>
      </c>
      <c r="C33" s="62">
        <v>16</v>
      </c>
      <c r="D33" s="62" t="s">
        <v>28</v>
      </c>
      <c r="E33" s="62" t="s">
        <v>179</v>
      </c>
      <c r="F33" s="65" t="s">
        <v>180</v>
      </c>
      <c r="G33" s="65" t="s">
        <v>181</v>
      </c>
      <c r="H33" s="65" t="s">
        <v>182</v>
      </c>
      <c r="I33" s="85" t="s">
        <v>404</v>
      </c>
      <c r="J33" s="64" t="s">
        <v>15</v>
      </c>
      <c r="K33" s="75" t="s">
        <v>347</v>
      </c>
      <c r="L33" s="63"/>
      <c r="N33"/>
    </row>
    <row r="34" spans="1:14" ht="195" x14ac:dyDescent="0.25">
      <c r="A34">
        <f>SUBTOTAL(103,Test_Suite[[#This Row],[PC No]])</f>
        <v>1</v>
      </c>
      <c r="B34" s="62" t="s">
        <v>125</v>
      </c>
      <c r="C34" s="62">
        <v>17</v>
      </c>
      <c r="D34" s="62" t="s">
        <v>28</v>
      </c>
      <c r="E34" s="62" t="s">
        <v>183</v>
      </c>
      <c r="F34" s="65" t="s">
        <v>184</v>
      </c>
      <c r="G34" s="65" t="s">
        <v>185</v>
      </c>
      <c r="H34" s="65" t="s">
        <v>186</v>
      </c>
      <c r="I34" s="85" t="s">
        <v>404</v>
      </c>
      <c r="J34" s="64" t="s">
        <v>17</v>
      </c>
      <c r="K34" s="75" t="s">
        <v>348</v>
      </c>
      <c r="L34" s="71" t="s">
        <v>349</v>
      </c>
      <c r="N34"/>
    </row>
    <row r="35" spans="1:14" ht="45" x14ac:dyDescent="0.25">
      <c r="A35">
        <f>SUBTOTAL(103,Test_Suite[[#This Row],[PC No]])</f>
        <v>1</v>
      </c>
      <c r="B35" s="62" t="s">
        <v>125</v>
      </c>
      <c r="C35" s="62">
        <v>18</v>
      </c>
      <c r="D35" s="62" t="s">
        <v>28</v>
      </c>
      <c r="E35" s="62" t="s">
        <v>187</v>
      </c>
      <c r="F35" s="65" t="s">
        <v>188</v>
      </c>
      <c r="G35" s="65" t="s">
        <v>189</v>
      </c>
      <c r="H35" s="65" t="s">
        <v>190</v>
      </c>
      <c r="I35" s="85" t="s">
        <v>404</v>
      </c>
      <c r="J35" s="64" t="s">
        <v>15</v>
      </c>
      <c r="K35" s="75" t="s">
        <v>350</v>
      </c>
      <c r="L35" s="63"/>
      <c r="M35" s="64"/>
      <c r="N35"/>
    </row>
    <row r="36" spans="1:14" ht="105" x14ac:dyDescent="0.25">
      <c r="A36">
        <f>SUBTOTAL(103,Test_Suite[[#This Row],[PC No]])</f>
        <v>1</v>
      </c>
      <c r="B36" s="62" t="s">
        <v>125</v>
      </c>
      <c r="C36" s="62">
        <v>19</v>
      </c>
      <c r="D36" s="62" t="s">
        <v>28</v>
      </c>
      <c r="E36" s="62" t="s">
        <v>191</v>
      </c>
      <c r="F36" s="65" t="s">
        <v>192</v>
      </c>
      <c r="G36" s="65" t="s">
        <v>193</v>
      </c>
      <c r="H36" s="65" t="s">
        <v>194</v>
      </c>
      <c r="I36" s="85" t="s">
        <v>404</v>
      </c>
      <c r="J36" s="64" t="s">
        <v>15</v>
      </c>
      <c r="K36" s="75" t="s">
        <v>351</v>
      </c>
      <c r="L36" s="63"/>
      <c r="M36" s="64"/>
      <c r="N36"/>
    </row>
    <row r="37" spans="1:14" ht="75" x14ac:dyDescent="0.25">
      <c r="A37">
        <f>SUBTOTAL(103,Test_Suite[[#This Row],[PC No]])</f>
        <v>1</v>
      </c>
      <c r="B37" s="62" t="s">
        <v>125</v>
      </c>
      <c r="C37" s="62">
        <v>20</v>
      </c>
      <c r="D37" s="62" t="s">
        <v>28</v>
      </c>
      <c r="E37" s="62" t="s">
        <v>195</v>
      </c>
      <c r="F37" s="65" t="s">
        <v>192</v>
      </c>
      <c r="G37" s="65" t="s">
        <v>196</v>
      </c>
      <c r="H37" s="65" t="s">
        <v>197</v>
      </c>
      <c r="I37" s="85" t="s">
        <v>404</v>
      </c>
      <c r="J37" s="64" t="s">
        <v>15</v>
      </c>
      <c r="K37" s="75" t="s">
        <v>352</v>
      </c>
      <c r="L37" s="63"/>
      <c r="M37" s="64"/>
      <c r="N37"/>
    </row>
    <row r="38" spans="1:14" ht="105" x14ac:dyDescent="0.25">
      <c r="A38">
        <f>SUBTOTAL(103,Test_Suite[[#This Row],[PC No]])</f>
        <v>1</v>
      </c>
      <c r="B38" s="62" t="s">
        <v>125</v>
      </c>
      <c r="C38" s="62">
        <v>21</v>
      </c>
      <c r="D38" s="62" t="s">
        <v>28</v>
      </c>
      <c r="E38" s="62" t="s">
        <v>198</v>
      </c>
      <c r="F38" s="65" t="s">
        <v>199</v>
      </c>
      <c r="G38" s="65" t="s">
        <v>200</v>
      </c>
      <c r="H38" s="65" t="s">
        <v>201</v>
      </c>
      <c r="I38" s="85" t="s">
        <v>404</v>
      </c>
      <c r="J38" s="64" t="s">
        <v>17</v>
      </c>
      <c r="K38" s="75" t="s">
        <v>353</v>
      </c>
      <c r="L38" s="76" t="s">
        <v>354</v>
      </c>
      <c r="M38" s="82"/>
      <c r="N38"/>
    </row>
    <row r="39" spans="1:14" ht="60" x14ac:dyDescent="0.25">
      <c r="A39">
        <f>SUBTOTAL(103,Test_Suite[[#This Row],[PC No]])</f>
        <v>1</v>
      </c>
      <c r="B39" s="62" t="s">
        <v>125</v>
      </c>
      <c r="C39" s="62">
        <v>22</v>
      </c>
      <c r="D39" s="62" t="s">
        <v>33</v>
      </c>
      <c r="E39" s="62" t="s">
        <v>202</v>
      </c>
      <c r="F39" s="65" t="s">
        <v>203</v>
      </c>
      <c r="G39" s="65" t="s">
        <v>204</v>
      </c>
      <c r="H39" s="65" t="s">
        <v>205</v>
      </c>
      <c r="I39" s="85" t="s">
        <v>404</v>
      </c>
      <c r="J39" s="64" t="s">
        <v>15</v>
      </c>
      <c r="K39" s="75" t="s">
        <v>355</v>
      </c>
      <c r="L39" s="63"/>
      <c r="M39" s="64"/>
      <c r="N39"/>
    </row>
    <row r="40" spans="1:14" ht="45" x14ac:dyDescent="0.25">
      <c r="A40">
        <f>SUBTOTAL(103,Test_Suite[[#This Row],[PC No]])</f>
        <v>1</v>
      </c>
      <c r="B40" s="62" t="s">
        <v>125</v>
      </c>
      <c r="C40" s="62">
        <v>23</v>
      </c>
      <c r="D40" s="62" t="s">
        <v>33</v>
      </c>
      <c r="E40" s="62" t="s">
        <v>206</v>
      </c>
      <c r="F40" s="65" t="s">
        <v>207</v>
      </c>
      <c r="G40" s="65" t="s">
        <v>208</v>
      </c>
      <c r="H40" s="65" t="s">
        <v>209</v>
      </c>
      <c r="I40" s="85" t="s">
        <v>404</v>
      </c>
      <c r="J40" s="64" t="s">
        <v>15</v>
      </c>
      <c r="K40" s="75" t="s">
        <v>355</v>
      </c>
      <c r="L40" s="63"/>
      <c r="M40" s="64"/>
      <c r="N40"/>
    </row>
    <row r="41" spans="1:14" ht="45" x14ac:dyDescent="0.25">
      <c r="A41">
        <f>SUBTOTAL(103,Test_Suite[[#This Row],[PC No]])</f>
        <v>1</v>
      </c>
      <c r="B41" s="62" t="s">
        <v>125</v>
      </c>
      <c r="C41" s="62">
        <v>24</v>
      </c>
      <c r="D41" s="62" t="s">
        <v>33</v>
      </c>
      <c r="E41" s="62" t="s">
        <v>210</v>
      </c>
      <c r="F41" s="65" t="s">
        <v>211</v>
      </c>
      <c r="G41" s="65" t="s">
        <v>212</v>
      </c>
      <c r="H41" s="65" t="s">
        <v>213</v>
      </c>
      <c r="I41" s="85" t="s">
        <v>404</v>
      </c>
      <c r="J41" s="64" t="s">
        <v>15</v>
      </c>
      <c r="K41" s="75" t="s">
        <v>355</v>
      </c>
      <c r="L41" s="63"/>
      <c r="M41" s="64"/>
      <c r="N41"/>
    </row>
    <row r="42" spans="1:14" ht="45" x14ac:dyDescent="0.25">
      <c r="A42">
        <f>SUBTOTAL(103,Test_Suite[[#This Row],[PC No]])</f>
        <v>1</v>
      </c>
      <c r="B42" s="62" t="s">
        <v>125</v>
      </c>
      <c r="C42" s="62">
        <v>25</v>
      </c>
      <c r="D42" s="62" t="s">
        <v>33</v>
      </c>
      <c r="E42" s="62" t="s">
        <v>214</v>
      </c>
      <c r="F42" s="65" t="s">
        <v>215</v>
      </c>
      <c r="G42" s="65" t="s">
        <v>216</v>
      </c>
      <c r="H42" s="65" t="s">
        <v>217</v>
      </c>
      <c r="I42" s="85" t="s">
        <v>404</v>
      </c>
      <c r="J42" s="64" t="s">
        <v>15</v>
      </c>
      <c r="K42" s="75" t="s">
        <v>355</v>
      </c>
      <c r="L42" s="63"/>
      <c r="M42" s="64"/>
      <c r="N42"/>
    </row>
    <row r="43" spans="1:14" ht="45" x14ac:dyDescent="0.25">
      <c r="A43">
        <f>SUBTOTAL(103,Test_Suite[[#This Row],[PC No]])</f>
        <v>1</v>
      </c>
      <c r="B43" s="62" t="s">
        <v>125</v>
      </c>
      <c r="C43" s="62">
        <v>26</v>
      </c>
      <c r="D43" s="62" t="s">
        <v>33</v>
      </c>
      <c r="E43" s="62" t="s">
        <v>218</v>
      </c>
      <c r="F43" s="65" t="s">
        <v>219</v>
      </c>
      <c r="G43" s="65" t="s">
        <v>220</v>
      </c>
      <c r="H43" s="65" t="s">
        <v>27</v>
      </c>
      <c r="I43" s="85" t="s">
        <v>404</v>
      </c>
      <c r="J43" s="64" t="s">
        <v>15</v>
      </c>
      <c r="K43" s="75" t="s">
        <v>355</v>
      </c>
      <c r="L43" s="63"/>
      <c r="M43" s="64"/>
      <c r="N43"/>
    </row>
    <row r="44" spans="1:14" ht="75" x14ac:dyDescent="0.25">
      <c r="A44">
        <f>SUBTOTAL(103,Test_Suite[[#This Row],[PC No]])</f>
        <v>1</v>
      </c>
      <c r="B44" s="62" t="s">
        <v>125</v>
      </c>
      <c r="C44" s="62">
        <v>27</v>
      </c>
      <c r="D44" s="62" t="s">
        <v>24</v>
      </c>
      <c r="E44" s="62" t="s">
        <v>221</v>
      </c>
      <c r="F44" s="65" t="s">
        <v>222</v>
      </c>
      <c r="G44" s="65" t="s">
        <v>223</v>
      </c>
      <c r="H44" s="65" t="s">
        <v>224</v>
      </c>
      <c r="I44" s="85" t="s">
        <v>404</v>
      </c>
      <c r="J44" s="64" t="s">
        <v>15</v>
      </c>
      <c r="K44" s="75" t="s">
        <v>707</v>
      </c>
      <c r="L44" s="63"/>
      <c r="N44"/>
    </row>
    <row r="45" spans="1:14" ht="75" x14ac:dyDescent="0.25">
      <c r="A45">
        <f>SUBTOTAL(103,Test_Suite[[#This Row],[PC No]])</f>
        <v>1</v>
      </c>
      <c r="B45" s="62" t="s">
        <v>125</v>
      </c>
      <c r="C45" s="62">
        <v>28</v>
      </c>
      <c r="D45" s="62" t="s">
        <v>24</v>
      </c>
      <c r="E45" s="62" t="s">
        <v>225</v>
      </c>
      <c r="F45" s="65" t="s">
        <v>226</v>
      </c>
      <c r="G45" s="65" t="s">
        <v>227</v>
      </c>
      <c r="H45" s="65" t="s">
        <v>228</v>
      </c>
      <c r="I45" s="85" t="s">
        <v>404</v>
      </c>
      <c r="J45" s="64" t="s">
        <v>17</v>
      </c>
      <c r="K45" s="75" t="s">
        <v>708</v>
      </c>
      <c r="L45" s="71" t="s">
        <v>709</v>
      </c>
      <c r="M45" s="64"/>
      <c r="N45"/>
    </row>
    <row r="46" spans="1:14" ht="120" x14ac:dyDescent="0.25">
      <c r="A46">
        <f>SUBTOTAL(103,Test_Suite[[#This Row],[PC No]])</f>
        <v>1</v>
      </c>
      <c r="B46" s="62" t="s">
        <v>125</v>
      </c>
      <c r="C46" s="62">
        <v>29</v>
      </c>
      <c r="D46" s="62" t="s">
        <v>24</v>
      </c>
      <c r="E46" s="62" t="s">
        <v>229</v>
      </c>
      <c r="F46" s="65" t="s">
        <v>230</v>
      </c>
      <c r="G46" s="65" t="s">
        <v>231</v>
      </c>
      <c r="H46" s="65" t="s">
        <v>232</v>
      </c>
      <c r="I46" s="85" t="s">
        <v>404</v>
      </c>
      <c r="J46" s="64" t="s">
        <v>15</v>
      </c>
      <c r="K46" s="75" t="s">
        <v>707</v>
      </c>
      <c r="L46" s="63"/>
      <c r="N46"/>
    </row>
    <row r="47" spans="1:14" ht="90" x14ac:dyDescent="0.25">
      <c r="A47">
        <f>SUBTOTAL(103,Test_Suite[[#This Row],[PC No]])</f>
        <v>1</v>
      </c>
      <c r="B47" s="62" t="s">
        <v>125</v>
      </c>
      <c r="C47" s="62">
        <v>30</v>
      </c>
      <c r="D47" s="62" t="s">
        <v>29</v>
      </c>
      <c r="E47" s="62" t="s">
        <v>233</v>
      </c>
      <c r="F47" s="65" t="s">
        <v>234</v>
      </c>
      <c r="G47" s="65" t="s">
        <v>235</v>
      </c>
      <c r="H47" s="65" t="s">
        <v>236</v>
      </c>
      <c r="I47" s="85" t="s">
        <v>404</v>
      </c>
      <c r="J47" s="64" t="s">
        <v>15</v>
      </c>
      <c r="K47" s="75" t="s">
        <v>356</v>
      </c>
      <c r="L47" s="63"/>
      <c r="N47"/>
    </row>
    <row r="48" spans="1:14" ht="150" x14ac:dyDescent="0.25">
      <c r="A48">
        <f>SUBTOTAL(103,Test_Suite[[#This Row],[PC No]])</f>
        <v>1</v>
      </c>
      <c r="B48" s="62" t="s">
        <v>125</v>
      </c>
      <c r="C48" s="62">
        <v>31</v>
      </c>
      <c r="D48" s="62" t="s">
        <v>29</v>
      </c>
      <c r="E48" s="62" t="s">
        <v>237</v>
      </c>
      <c r="F48" s="65" t="s">
        <v>238</v>
      </c>
      <c r="G48" s="65" t="s">
        <v>239</v>
      </c>
      <c r="H48" s="65" t="s">
        <v>240</v>
      </c>
      <c r="I48" s="85" t="s">
        <v>404</v>
      </c>
      <c r="J48" s="64" t="s">
        <v>17</v>
      </c>
      <c r="K48" s="75" t="s">
        <v>357</v>
      </c>
      <c r="L48" s="71" t="s">
        <v>358</v>
      </c>
      <c r="N48"/>
    </row>
    <row r="49" spans="1:14" ht="60" x14ac:dyDescent="0.25">
      <c r="A49">
        <f>SUBTOTAL(103,Test_Suite[[#This Row],[PC No]])</f>
        <v>1</v>
      </c>
      <c r="B49" s="62" t="s">
        <v>125</v>
      </c>
      <c r="C49" s="62">
        <v>32</v>
      </c>
      <c r="D49" s="62" t="s">
        <v>29</v>
      </c>
      <c r="E49" s="62" t="s">
        <v>241</v>
      </c>
      <c r="F49" s="65" t="s">
        <v>242</v>
      </c>
      <c r="G49" s="65" t="s">
        <v>243</v>
      </c>
      <c r="H49" s="65" t="s">
        <v>244</v>
      </c>
      <c r="I49" s="85" t="s">
        <v>404</v>
      </c>
      <c r="J49" s="64" t="s">
        <v>15</v>
      </c>
      <c r="K49" s="75" t="s">
        <v>359</v>
      </c>
      <c r="L49" s="63"/>
      <c r="N49"/>
    </row>
    <row r="50" spans="1:14" ht="90" x14ac:dyDescent="0.25">
      <c r="A50">
        <f>SUBTOTAL(103,Test_Suite[[#This Row],[PC No]])</f>
        <v>1</v>
      </c>
      <c r="B50" s="62" t="s">
        <v>125</v>
      </c>
      <c r="C50" s="62">
        <v>33</v>
      </c>
      <c r="D50" s="62" t="s">
        <v>29</v>
      </c>
      <c r="E50" s="62" t="s">
        <v>245</v>
      </c>
      <c r="F50" s="65" t="s">
        <v>246</v>
      </c>
      <c r="G50" s="65" t="s">
        <v>247</v>
      </c>
      <c r="H50" s="65" t="s">
        <v>248</v>
      </c>
      <c r="I50" s="85" t="s">
        <v>404</v>
      </c>
      <c r="J50" s="64" t="s">
        <v>15</v>
      </c>
      <c r="K50" s="75" t="s">
        <v>359</v>
      </c>
      <c r="L50" s="63"/>
      <c r="N50"/>
    </row>
    <row r="51" spans="1:14" ht="210" x14ac:dyDescent="0.25">
      <c r="A51">
        <f>SUBTOTAL(103,Test_Suite[[#This Row],[PC No]])</f>
        <v>1</v>
      </c>
      <c r="B51" s="62" t="s">
        <v>125</v>
      </c>
      <c r="C51" s="62">
        <v>34</v>
      </c>
      <c r="D51" s="62" t="s">
        <v>29</v>
      </c>
      <c r="E51" s="62" t="s">
        <v>249</v>
      </c>
      <c r="F51" s="65" t="s">
        <v>250</v>
      </c>
      <c r="G51" s="65" t="s">
        <v>251</v>
      </c>
      <c r="H51" s="65" t="s">
        <v>252</v>
      </c>
      <c r="I51" s="85" t="s">
        <v>404</v>
      </c>
      <c r="J51" s="64" t="s">
        <v>15</v>
      </c>
      <c r="K51" s="75" t="s">
        <v>360</v>
      </c>
      <c r="L51" s="63"/>
      <c r="N51"/>
    </row>
    <row r="52" spans="1:14" ht="45" x14ac:dyDescent="0.25">
      <c r="A52">
        <f>SUBTOTAL(103,Test_Suite[[#This Row],[PC No]])</f>
        <v>1</v>
      </c>
      <c r="B52" s="62" t="s">
        <v>125</v>
      </c>
      <c r="C52" s="62">
        <v>35</v>
      </c>
      <c r="D52" s="62" t="s">
        <v>29</v>
      </c>
      <c r="E52" s="62" t="s">
        <v>253</v>
      </c>
      <c r="F52" s="65" t="s">
        <v>254</v>
      </c>
      <c r="G52" s="65"/>
      <c r="H52" s="65" t="s">
        <v>255</v>
      </c>
      <c r="I52" s="85" t="s">
        <v>404</v>
      </c>
      <c r="J52" s="64" t="s">
        <v>15</v>
      </c>
      <c r="K52" s="75" t="s">
        <v>361</v>
      </c>
      <c r="L52" s="63"/>
      <c r="N52"/>
    </row>
    <row r="53" spans="1:14" ht="120" x14ac:dyDescent="0.25">
      <c r="A53">
        <f>SUBTOTAL(103,Test_Suite[[#This Row],[PC No]])</f>
        <v>1</v>
      </c>
      <c r="B53" s="62" t="s">
        <v>125</v>
      </c>
      <c r="C53" s="62">
        <v>36</v>
      </c>
      <c r="D53" s="62" t="s">
        <v>34</v>
      </c>
      <c r="E53" s="62" t="s">
        <v>256</v>
      </c>
      <c r="F53" s="65" t="s">
        <v>257</v>
      </c>
      <c r="G53" s="65" t="s">
        <v>258</v>
      </c>
      <c r="H53" s="65" t="s">
        <v>259</v>
      </c>
      <c r="I53" s="85" t="s">
        <v>404</v>
      </c>
      <c r="J53" s="64" t="s">
        <v>15</v>
      </c>
      <c r="K53" s="75" t="s">
        <v>362</v>
      </c>
      <c r="L53" s="63"/>
      <c r="N53"/>
    </row>
    <row r="54" spans="1:14" ht="90" x14ac:dyDescent="0.25">
      <c r="A54">
        <f>SUBTOTAL(103,Test_Suite[[#This Row],[PC No]])</f>
        <v>1</v>
      </c>
      <c r="B54" s="62" t="s">
        <v>125</v>
      </c>
      <c r="C54" s="62">
        <v>37</v>
      </c>
      <c r="D54" s="62" t="s">
        <v>34</v>
      </c>
      <c r="E54" s="62" t="s">
        <v>260</v>
      </c>
      <c r="F54" s="65" t="s">
        <v>261</v>
      </c>
      <c r="G54" s="65" t="s">
        <v>262</v>
      </c>
      <c r="H54" s="65" t="s">
        <v>263</v>
      </c>
      <c r="I54" s="85" t="s">
        <v>404</v>
      </c>
      <c r="J54" s="64" t="s">
        <v>15</v>
      </c>
      <c r="K54" s="75" t="s">
        <v>362</v>
      </c>
      <c r="L54" s="63"/>
      <c r="N54"/>
    </row>
    <row r="55" spans="1:14" ht="75" x14ac:dyDescent="0.25">
      <c r="A55">
        <f>SUBTOTAL(103,Test_Suite[[#This Row],[PC No]])</f>
        <v>1</v>
      </c>
      <c r="B55" s="62" t="s">
        <v>125</v>
      </c>
      <c r="C55" s="62">
        <v>38</v>
      </c>
      <c r="D55" s="62" t="s">
        <v>34</v>
      </c>
      <c r="E55" s="62" t="s">
        <v>264</v>
      </c>
      <c r="F55" s="65" t="s">
        <v>265</v>
      </c>
      <c r="G55" s="65" t="s">
        <v>266</v>
      </c>
      <c r="H55" s="65" t="s">
        <v>267</v>
      </c>
      <c r="I55" s="85" t="s">
        <v>404</v>
      </c>
      <c r="J55" s="64" t="s">
        <v>15</v>
      </c>
      <c r="K55" s="75" t="s">
        <v>362</v>
      </c>
      <c r="L55" s="63"/>
      <c r="N55"/>
    </row>
    <row r="56" spans="1:14" ht="105" x14ac:dyDescent="0.25">
      <c r="A56">
        <f>SUBTOTAL(103,Test_Suite[[#This Row],[PC No]])</f>
        <v>1</v>
      </c>
      <c r="B56" s="62" t="s">
        <v>125</v>
      </c>
      <c r="C56" s="62">
        <v>39</v>
      </c>
      <c r="D56" s="62" t="s">
        <v>20</v>
      </c>
      <c r="E56" s="62" t="s">
        <v>268</v>
      </c>
      <c r="F56" s="65" t="s">
        <v>269</v>
      </c>
      <c r="G56" s="65" t="s">
        <v>270</v>
      </c>
      <c r="H56" s="65" t="s">
        <v>271</v>
      </c>
      <c r="I56" s="85" t="s">
        <v>404</v>
      </c>
      <c r="J56" s="75" t="s">
        <v>15</v>
      </c>
      <c r="K56" s="75" t="s">
        <v>363</v>
      </c>
      <c r="L56" s="63"/>
      <c r="N56"/>
    </row>
    <row r="57" spans="1:14" ht="75" x14ac:dyDescent="0.25">
      <c r="A57">
        <f>SUBTOTAL(103,Test_Suite[[#This Row],[PC No]])</f>
        <v>1</v>
      </c>
      <c r="B57" s="62" t="s">
        <v>125</v>
      </c>
      <c r="C57" s="62">
        <v>40</v>
      </c>
      <c r="D57" s="62" t="s">
        <v>20</v>
      </c>
      <c r="E57" s="62" t="s">
        <v>272</v>
      </c>
      <c r="F57" s="65" t="s">
        <v>273</v>
      </c>
      <c r="G57" s="65" t="s">
        <v>274</v>
      </c>
      <c r="H57" s="65" t="s">
        <v>271</v>
      </c>
      <c r="I57" s="85" t="s">
        <v>404</v>
      </c>
      <c r="J57" s="75" t="s">
        <v>15</v>
      </c>
      <c r="K57" s="75" t="s">
        <v>363</v>
      </c>
      <c r="L57" s="63"/>
      <c r="N57"/>
    </row>
    <row r="58" spans="1:14" ht="75" x14ac:dyDescent="0.25">
      <c r="A58">
        <f>SUBTOTAL(103,Test_Suite[[#This Row],[PC No]])</f>
        <v>1</v>
      </c>
      <c r="B58" s="62" t="s">
        <v>125</v>
      </c>
      <c r="C58" s="62">
        <v>41</v>
      </c>
      <c r="D58" s="62" t="s">
        <v>20</v>
      </c>
      <c r="E58" s="62" t="s">
        <v>275</v>
      </c>
      <c r="F58" s="65" t="s">
        <v>276</v>
      </c>
      <c r="G58" s="65" t="s">
        <v>277</v>
      </c>
      <c r="H58" s="65" t="s">
        <v>271</v>
      </c>
      <c r="I58" s="85" t="s">
        <v>404</v>
      </c>
      <c r="J58" s="75" t="s">
        <v>15</v>
      </c>
      <c r="K58" s="75" t="s">
        <v>363</v>
      </c>
      <c r="L58" s="63"/>
      <c r="N58"/>
    </row>
    <row r="59" spans="1:14" ht="90" x14ac:dyDescent="0.25">
      <c r="A59">
        <f>SUBTOTAL(103,Test_Suite[[#This Row],[PC No]])</f>
        <v>1</v>
      </c>
      <c r="B59" s="62" t="s">
        <v>125</v>
      </c>
      <c r="C59" s="62">
        <v>42</v>
      </c>
      <c r="D59" s="62" t="s">
        <v>20</v>
      </c>
      <c r="E59" s="62" t="s">
        <v>278</v>
      </c>
      <c r="F59" s="65" t="s">
        <v>279</v>
      </c>
      <c r="G59" s="65" t="s">
        <v>280</v>
      </c>
      <c r="H59" s="65" t="s">
        <v>271</v>
      </c>
      <c r="I59" s="85" t="s">
        <v>404</v>
      </c>
      <c r="J59" s="75" t="s">
        <v>15</v>
      </c>
      <c r="K59" s="75" t="s">
        <v>363</v>
      </c>
      <c r="L59" s="63"/>
      <c r="N59"/>
    </row>
    <row r="60" spans="1:14" ht="30" x14ac:dyDescent="0.25">
      <c r="A60">
        <f>SUBTOTAL(103,Test_Suite[[#This Row],[PC No]])</f>
        <v>1</v>
      </c>
      <c r="B60" s="62" t="s">
        <v>125</v>
      </c>
      <c r="C60" s="62">
        <v>43</v>
      </c>
      <c r="D60" s="62" t="s">
        <v>20</v>
      </c>
      <c r="E60" s="62" t="s">
        <v>281</v>
      </c>
      <c r="F60" s="65" t="s">
        <v>282</v>
      </c>
      <c r="G60" s="65"/>
      <c r="I60" s="85" t="s">
        <v>404</v>
      </c>
      <c r="J60" s="75" t="s">
        <v>15</v>
      </c>
      <c r="K60" s="75" t="s">
        <v>363</v>
      </c>
      <c r="L60" s="63"/>
      <c r="N60"/>
    </row>
    <row r="61" spans="1:14" ht="75" x14ac:dyDescent="0.25">
      <c r="A61">
        <f>SUBTOTAL(103,Test_Suite[[#This Row],[PC No]])</f>
        <v>1</v>
      </c>
      <c r="B61" s="62" t="s">
        <v>125</v>
      </c>
      <c r="C61" s="62">
        <v>44</v>
      </c>
      <c r="D61" s="62" t="s">
        <v>20</v>
      </c>
      <c r="E61" s="62" t="s">
        <v>283</v>
      </c>
      <c r="F61" s="65" t="s">
        <v>284</v>
      </c>
      <c r="G61" s="65" t="s">
        <v>285</v>
      </c>
      <c r="H61" s="65" t="s">
        <v>286</v>
      </c>
      <c r="I61" s="85" t="s">
        <v>404</v>
      </c>
      <c r="J61" s="75" t="s">
        <v>15</v>
      </c>
      <c r="K61" s="75" t="s">
        <v>363</v>
      </c>
      <c r="L61" s="63"/>
      <c r="N61"/>
    </row>
    <row r="62" spans="1:14" ht="60" x14ac:dyDescent="0.25">
      <c r="A62">
        <f>SUBTOTAL(103,Test_Suite[[#This Row],[PC No]])</f>
        <v>1</v>
      </c>
      <c r="B62" s="62" t="s">
        <v>125</v>
      </c>
      <c r="C62" s="62">
        <v>45</v>
      </c>
      <c r="D62" s="62" t="s">
        <v>20</v>
      </c>
      <c r="E62" s="62" t="s">
        <v>287</v>
      </c>
      <c r="F62" s="65" t="s">
        <v>288</v>
      </c>
      <c r="G62" s="65" t="s">
        <v>289</v>
      </c>
      <c r="H62" s="65" t="s">
        <v>290</v>
      </c>
      <c r="I62" s="85" t="s">
        <v>404</v>
      </c>
      <c r="J62" s="75" t="s">
        <v>15</v>
      </c>
      <c r="K62" s="75" t="s">
        <v>363</v>
      </c>
      <c r="L62" s="63"/>
      <c r="N62"/>
    </row>
    <row r="63" spans="1:14" ht="60" x14ac:dyDescent="0.25">
      <c r="A63">
        <f>SUBTOTAL(103,Test_Suite[[#This Row],[PC No]])</f>
        <v>1</v>
      </c>
      <c r="B63" s="62" t="s">
        <v>125</v>
      </c>
      <c r="C63" s="62">
        <v>46</v>
      </c>
      <c r="D63" s="62" t="s">
        <v>25</v>
      </c>
      <c r="E63" s="62" t="s">
        <v>291</v>
      </c>
      <c r="F63" s="65" t="s">
        <v>292</v>
      </c>
      <c r="G63" s="65" t="s">
        <v>293</v>
      </c>
      <c r="H63" s="65" t="s">
        <v>294</v>
      </c>
      <c r="I63" s="85" t="s">
        <v>404</v>
      </c>
      <c r="J63" s="75" t="s">
        <v>15</v>
      </c>
      <c r="K63" s="75" t="s">
        <v>364</v>
      </c>
      <c r="L63" s="63"/>
      <c r="N63"/>
    </row>
    <row r="64" spans="1:14" ht="60" x14ac:dyDescent="0.25">
      <c r="A64">
        <f>SUBTOTAL(103,Test_Suite[[#This Row],[PC No]])</f>
        <v>1</v>
      </c>
      <c r="B64" s="62" t="s">
        <v>125</v>
      </c>
      <c r="C64" s="62">
        <v>47</v>
      </c>
      <c r="D64" s="62" t="s">
        <v>25</v>
      </c>
      <c r="E64" s="62" t="s">
        <v>295</v>
      </c>
      <c r="F64" s="65" t="s">
        <v>296</v>
      </c>
      <c r="G64" s="65" t="s">
        <v>297</v>
      </c>
      <c r="H64" s="65" t="s">
        <v>294</v>
      </c>
      <c r="I64" s="85" t="s">
        <v>404</v>
      </c>
      <c r="J64" s="75" t="s">
        <v>15</v>
      </c>
      <c r="K64" s="75" t="s">
        <v>364</v>
      </c>
      <c r="L64" s="63"/>
      <c r="N64"/>
    </row>
    <row r="65" spans="1:14" ht="45" x14ac:dyDescent="0.25">
      <c r="A65">
        <f>SUBTOTAL(103,Test_Suite[[#This Row],[PC No]])</f>
        <v>1</v>
      </c>
      <c r="B65" s="62" t="s">
        <v>125</v>
      </c>
      <c r="C65" s="62">
        <v>48</v>
      </c>
      <c r="D65" s="62" t="s">
        <v>25</v>
      </c>
      <c r="E65" s="62" t="s">
        <v>298</v>
      </c>
      <c r="F65" s="65" t="s">
        <v>299</v>
      </c>
      <c r="G65" s="65" t="s">
        <v>300</v>
      </c>
      <c r="H65" s="65" t="s">
        <v>294</v>
      </c>
      <c r="I65" s="85" t="s">
        <v>404</v>
      </c>
      <c r="J65" s="75" t="s">
        <v>15</v>
      </c>
      <c r="K65" s="75" t="s">
        <v>364</v>
      </c>
      <c r="L65" s="63"/>
      <c r="N65"/>
    </row>
    <row r="66" spans="1:14" ht="75" x14ac:dyDescent="0.25">
      <c r="A66">
        <f>SUBTOTAL(103,Test_Suite[[#This Row],[PC No]])</f>
        <v>1</v>
      </c>
      <c r="B66" s="62" t="s">
        <v>125</v>
      </c>
      <c r="C66" s="62">
        <v>49</v>
      </c>
      <c r="D66" s="62" t="s">
        <v>25</v>
      </c>
      <c r="E66" s="62" t="s">
        <v>301</v>
      </c>
      <c r="F66" s="65" t="s">
        <v>302</v>
      </c>
      <c r="G66" s="65" t="s">
        <v>303</v>
      </c>
      <c r="H66" s="65" t="s">
        <v>294</v>
      </c>
      <c r="I66" s="85" t="s">
        <v>404</v>
      </c>
      <c r="J66" s="75" t="s">
        <v>15</v>
      </c>
      <c r="K66" s="75" t="s">
        <v>364</v>
      </c>
      <c r="L66" s="63"/>
      <c r="N66"/>
    </row>
    <row r="67" spans="1:14" ht="90" x14ac:dyDescent="0.25">
      <c r="A67">
        <f>SUBTOTAL(103,Test_Suite[[#This Row],[PC No]])</f>
        <v>1</v>
      </c>
      <c r="B67" s="62" t="s">
        <v>125</v>
      </c>
      <c r="C67" s="62">
        <v>50</v>
      </c>
      <c r="D67" s="62" t="s">
        <v>25</v>
      </c>
      <c r="E67" s="62" t="s">
        <v>304</v>
      </c>
      <c r="F67" s="65" t="s">
        <v>305</v>
      </c>
      <c r="G67" s="65" t="s">
        <v>306</v>
      </c>
      <c r="H67" s="65" t="s">
        <v>294</v>
      </c>
      <c r="I67" s="85" t="s">
        <v>404</v>
      </c>
      <c r="J67" s="75" t="s">
        <v>15</v>
      </c>
      <c r="K67" s="75" t="s">
        <v>364</v>
      </c>
      <c r="L67" s="63"/>
      <c r="N67"/>
    </row>
    <row r="68" spans="1:14" ht="105" x14ac:dyDescent="0.25">
      <c r="A68">
        <f>SUBTOTAL(103,Test_Suite[[#This Row],[PC No]])</f>
        <v>1</v>
      </c>
      <c r="B68" s="62" t="s">
        <v>125</v>
      </c>
      <c r="C68" s="62">
        <v>51</v>
      </c>
      <c r="D68" s="62" t="s">
        <v>25</v>
      </c>
      <c r="E68" s="62" t="s">
        <v>307</v>
      </c>
      <c r="F68" s="65" t="s">
        <v>308</v>
      </c>
      <c r="G68" s="65" t="s">
        <v>309</v>
      </c>
      <c r="H68" s="65" t="s">
        <v>294</v>
      </c>
      <c r="I68" s="85" t="s">
        <v>404</v>
      </c>
      <c r="J68" s="64" t="s">
        <v>15</v>
      </c>
      <c r="K68" s="75" t="s">
        <v>364</v>
      </c>
      <c r="L68" s="63"/>
      <c r="N68"/>
    </row>
    <row r="69" spans="1:14" ht="45" x14ac:dyDescent="0.25">
      <c r="A69">
        <f>SUBTOTAL(103,Test_Suite[[#This Row],[PC No]])</f>
        <v>1</v>
      </c>
      <c r="B69" s="62" t="s">
        <v>125</v>
      </c>
      <c r="C69" s="62">
        <v>52</v>
      </c>
      <c r="D69" s="62" t="s">
        <v>19</v>
      </c>
      <c r="E69" s="62" t="s">
        <v>310</v>
      </c>
      <c r="F69" s="65" t="s">
        <v>311</v>
      </c>
      <c r="G69" s="65" t="s">
        <v>27</v>
      </c>
      <c r="H69" s="65" t="s">
        <v>312</v>
      </c>
      <c r="I69" s="85" t="s">
        <v>404</v>
      </c>
      <c r="J69" s="64" t="s">
        <v>17</v>
      </c>
      <c r="K69" s="75" t="s">
        <v>365</v>
      </c>
      <c r="L69" s="71" t="s">
        <v>366</v>
      </c>
      <c r="N69"/>
    </row>
    <row r="70" spans="1:14" ht="30" x14ac:dyDescent="0.25">
      <c r="A70">
        <f>SUBTOTAL(103,Test_Suite[[#This Row],[PC No]])</f>
        <v>1</v>
      </c>
      <c r="B70" s="62" t="s">
        <v>125</v>
      </c>
      <c r="C70" s="62">
        <v>53</v>
      </c>
      <c r="D70" s="62" t="s">
        <v>19</v>
      </c>
      <c r="E70" s="62" t="s">
        <v>313</v>
      </c>
      <c r="F70" s="65" t="s">
        <v>314</v>
      </c>
      <c r="G70" s="65" t="s">
        <v>27</v>
      </c>
      <c r="H70" s="65" t="s">
        <v>312</v>
      </c>
      <c r="I70" s="85" t="s">
        <v>404</v>
      </c>
      <c r="J70" s="64" t="s">
        <v>15</v>
      </c>
      <c r="K70" s="75" t="s">
        <v>367</v>
      </c>
      <c r="L70" s="63"/>
      <c r="N70"/>
    </row>
    <row r="71" spans="1:14" ht="120" x14ac:dyDescent="0.25">
      <c r="A71">
        <f>SUBTOTAL(103,Test_Suite[[#This Row],[PC No]])</f>
        <v>1</v>
      </c>
      <c r="B71" s="62" t="s">
        <v>125</v>
      </c>
      <c r="C71" s="62">
        <v>54</v>
      </c>
      <c r="D71" s="62" t="s">
        <v>19</v>
      </c>
      <c r="E71" s="62" t="s">
        <v>315</v>
      </c>
      <c r="F71" s="65" t="s">
        <v>316</v>
      </c>
      <c r="G71" s="65" t="s">
        <v>317</v>
      </c>
      <c r="H71" s="65" t="s">
        <v>318</v>
      </c>
      <c r="I71" s="85" t="s">
        <v>404</v>
      </c>
      <c r="J71" s="64" t="s">
        <v>15</v>
      </c>
      <c r="K71" s="75" t="s">
        <v>368</v>
      </c>
      <c r="L71" s="63"/>
      <c r="N71"/>
    </row>
    <row r="72" spans="1:14" ht="120" x14ac:dyDescent="0.25">
      <c r="A72">
        <f>SUBTOTAL(103,Test_Suite[[#This Row],[PC No]])</f>
        <v>1</v>
      </c>
      <c r="B72" s="62" t="s">
        <v>125</v>
      </c>
      <c r="C72" s="62">
        <v>55</v>
      </c>
      <c r="D72" s="62" t="s">
        <v>30</v>
      </c>
      <c r="E72" s="62" t="s">
        <v>319</v>
      </c>
      <c r="F72" s="65" t="s">
        <v>320</v>
      </c>
      <c r="G72" s="65" t="s">
        <v>321</v>
      </c>
      <c r="H72" s="65" t="s">
        <v>322</v>
      </c>
      <c r="I72" s="85" t="s">
        <v>404</v>
      </c>
      <c r="J72" s="64" t="s">
        <v>15</v>
      </c>
      <c r="K72" s="75" t="s">
        <v>369</v>
      </c>
      <c r="L72" s="63"/>
      <c r="N72"/>
    </row>
    <row r="73" spans="1:14" ht="345" x14ac:dyDescent="0.25">
      <c r="A73">
        <f>SUBTOTAL(103,Test_Suite[[#This Row],[PC No]])</f>
        <v>1</v>
      </c>
      <c r="B73" s="62" t="s">
        <v>125</v>
      </c>
      <c r="C73" s="62">
        <v>56</v>
      </c>
      <c r="D73" s="62" t="s">
        <v>30</v>
      </c>
      <c r="E73" s="62" t="s">
        <v>323</v>
      </c>
      <c r="F73" s="65" t="s">
        <v>324</v>
      </c>
      <c r="G73" s="65" t="s">
        <v>325</v>
      </c>
      <c r="H73" s="65" t="s">
        <v>326</v>
      </c>
      <c r="I73" s="85" t="s">
        <v>404</v>
      </c>
      <c r="J73" s="64" t="s">
        <v>15</v>
      </c>
      <c r="K73" s="75" t="s">
        <v>433</v>
      </c>
      <c r="L73" s="63"/>
      <c r="N73"/>
    </row>
    <row r="74" spans="1:14" ht="150" x14ac:dyDescent="0.25">
      <c r="A74">
        <f>SUBTOTAL(103,Test_Suite[[#This Row],[PC No]])</f>
        <v>1</v>
      </c>
      <c r="B74" s="62" t="s">
        <v>125</v>
      </c>
      <c r="C74" s="62">
        <v>57</v>
      </c>
      <c r="D74" s="62" t="s">
        <v>19</v>
      </c>
      <c r="E74" s="62" t="s">
        <v>327</v>
      </c>
      <c r="F74" s="65" t="s">
        <v>328</v>
      </c>
      <c r="G74" s="65" t="s">
        <v>329</v>
      </c>
      <c r="H74" s="65" t="s">
        <v>330</v>
      </c>
      <c r="I74" s="85" t="s">
        <v>404</v>
      </c>
      <c r="J74" s="64" t="s">
        <v>27</v>
      </c>
      <c r="K74" s="75"/>
      <c r="L74" s="63"/>
      <c r="N74"/>
    </row>
    <row r="75" spans="1:14" ht="120" x14ac:dyDescent="0.25">
      <c r="A75">
        <f>SUBTOTAL(103,Test_Suite[[#This Row],[PC No]])</f>
        <v>1</v>
      </c>
      <c r="B75" s="62" t="s">
        <v>331</v>
      </c>
      <c r="C75" s="62">
        <v>1</v>
      </c>
      <c r="D75" s="62" t="s">
        <v>18</v>
      </c>
      <c r="E75" s="62" t="s">
        <v>126</v>
      </c>
      <c r="F75" s="65" t="s">
        <v>127</v>
      </c>
      <c r="G75" s="65" t="s">
        <v>128</v>
      </c>
      <c r="H75" s="65" t="s">
        <v>129</v>
      </c>
      <c r="I75" s="63" t="s">
        <v>332</v>
      </c>
      <c r="J75" s="75" t="s">
        <v>15</v>
      </c>
      <c r="K75" s="75" t="s">
        <v>333</v>
      </c>
      <c r="L75" s="63"/>
      <c r="N75"/>
    </row>
    <row r="76" spans="1:14" ht="120" x14ac:dyDescent="0.25">
      <c r="A76">
        <f>SUBTOTAL(103,Test_Suite[[#This Row],[PC No]])</f>
        <v>1</v>
      </c>
      <c r="B76" s="62" t="s">
        <v>331</v>
      </c>
      <c r="C76" s="62">
        <v>2</v>
      </c>
      <c r="D76" s="62" t="s">
        <v>18</v>
      </c>
      <c r="E76" s="62" t="s">
        <v>130</v>
      </c>
      <c r="F76" s="65" t="s">
        <v>131</v>
      </c>
      <c r="G76" s="65" t="s">
        <v>132</v>
      </c>
      <c r="H76" s="65" t="s">
        <v>133</v>
      </c>
      <c r="I76" s="63" t="s">
        <v>332</v>
      </c>
      <c r="J76" s="75" t="s">
        <v>15</v>
      </c>
      <c r="K76" s="75" t="s">
        <v>334</v>
      </c>
      <c r="L76" s="63"/>
      <c r="N76"/>
    </row>
    <row r="77" spans="1:14" ht="165" x14ac:dyDescent="0.25">
      <c r="A77">
        <f>SUBTOTAL(103,Test_Suite[[#This Row],[PC No]])</f>
        <v>1</v>
      </c>
      <c r="B77" s="62" t="s">
        <v>331</v>
      </c>
      <c r="C77" s="62">
        <v>3</v>
      </c>
      <c r="D77" s="62" t="s">
        <v>18</v>
      </c>
      <c r="E77" s="62" t="s">
        <v>134</v>
      </c>
      <c r="F77" s="65" t="s">
        <v>135</v>
      </c>
      <c r="G77" s="65"/>
      <c r="I77" s="63" t="s">
        <v>332</v>
      </c>
      <c r="J77" s="64" t="s">
        <v>17</v>
      </c>
      <c r="K77" s="75" t="s">
        <v>335</v>
      </c>
      <c r="L77" s="71" t="s">
        <v>336</v>
      </c>
      <c r="M77" s="87"/>
      <c r="N77"/>
    </row>
    <row r="78" spans="1:14" ht="60" x14ac:dyDescent="0.25">
      <c r="A78">
        <f>SUBTOTAL(103,Test_Suite[[#This Row],[PC No]])</f>
        <v>1</v>
      </c>
      <c r="B78" s="62" t="s">
        <v>331</v>
      </c>
      <c r="C78" s="62">
        <v>4</v>
      </c>
      <c r="D78" s="62" t="s">
        <v>18</v>
      </c>
      <c r="E78" s="62" t="s">
        <v>136</v>
      </c>
      <c r="F78" s="65" t="s">
        <v>137</v>
      </c>
      <c r="G78" s="65" t="s">
        <v>138</v>
      </c>
      <c r="H78" s="65" t="s">
        <v>139</v>
      </c>
      <c r="I78" s="63" t="s">
        <v>332</v>
      </c>
      <c r="J78" s="75" t="s">
        <v>15</v>
      </c>
      <c r="K78" s="75" t="s">
        <v>337</v>
      </c>
      <c r="L78" s="89"/>
      <c r="N78"/>
    </row>
    <row r="79" spans="1:14" ht="60" x14ac:dyDescent="0.25">
      <c r="A79">
        <f>SUBTOTAL(103,Test_Suite[[#This Row],[PC No]])</f>
        <v>1</v>
      </c>
      <c r="B79" s="62" t="s">
        <v>331</v>
      </c>
      <c r="C79" s="62">
        <v>5</v>
      </c>
      <c r="D79" s="62" t="s">
        <v>18</v>
      </c>
      <c r="E79" s="62" t="s">
        <v>140</v>
      </c>
      <c r="F79" s="65" t="s">
        <v>141</v>
      </c>
      <c r="G79" s="65" t="s">
        <v>142</v>
      </c>
      <c r="H79" s="65" t="s">
        <v>143</v>
      </c>
      <c r="I79" s="63" t="s">
        <v>332</v>
      </c>
      <c r="J79" s="75" t="s">
        <v>15</v>
      </c>
      <c r="K79" s="75" t="s">
        <v>337</v>
      </c>
      <c r="L79" s="63"/>
      <c r="N79"/>
    </row>
    <row r="80" spans="1:14" ht="150" x14ac:dyDescent="0.25">
      <c r="A80">
        <f>SUBTOTAL(103,Test_Suite[[#This Row],[PC No]])</f>
        <v>1</v>
      </c>
      <c r="B80" s="62" t="s">
        <v>331</v>
      </c>
      <c r="C80" s="62">
        <v>6</v>
      </c>
      <c r="D80" s="62" t="s">
        <v>18</v>
      </c>
      <c r="E80" s="62" t="s">
        <v>144</v>
      </c>
      <c r="F80" s="65" t="s">
        <v>145</v>
      </c>
      <c r="G80" s="65" t="s">
        <v>146</v>
      </c>
      <c r="H80" s="65" t="s">
        <v>147</v>
      </c>
      <c r="I80" s="63" t="s">
        <v>332</v>
      </c>
      <c r="J80" s="75" t="s">
        <v>15</v>
      </c>
      <c r="K80" s="75" t="s">
        <v>338</v>
      </c>
      <c r="L80" s="63"/>
      <c r="N80"/>
    </row>
    <row r="81" spans="1:14" ht="90" x14ac:dyDescent="0.25">
      <c r="A81">
        <f>SUBTOTAL(103,Test_Suite[[#This Row],[PC No]])</f>
        <v>1</v>
      </c>
      <c r="B81" s="62" t="s">
        <v>331</v>
      </c>
      <c r="C81" s="62">
        <v>7</v>
      </c>
      <c r="D81" s="62" t="s">
        <v>23</v>
      </c>
      <c r="E81" s="62" t="s">
        <v>148</v>
      </c>
      <c r="F81" s="65" t="s">
        <v>149</v>
      </c>
      <c r="G81" s="65" t="s">
        <v>150</v>
      </c>
      <c r="H81" s="65" t="s">
        <v>151</v>
      </c>
      <c r="I81" s="63" t="s">
        <v>332</v>
      </c>
      <c r="J81" s="75" t="s">
        <v>15</v>
      </c>
      <c r="K81" s="75" t="s">
        <v>339</v>
      </c>
      <c r="L81" s="63"/>
      <c r="N81"/>
    </row>
    <row r="82" spans="1:14" ht="105" x14ac:dyDescent="0.25">
      <c r="A82">
        <f>SUBTOTAL(103,Test_Suite[[#This Row],[PC No]])</f>
        <v>1</v>
      </c>
      <c r="B82" s="62" t="s">
        <v>331</v>
      </c>
      <c r="C82" s="62">
        <v>8</v>
      </c>
      <c r="D82" s="62" t="s">
        <v>23</v>
      </c>
      <c r="E82" s="62" t="s">
        <v>152</v>
      </c>
      <c r="F82" s="65" t="s">
        <v>153</v>
      </c>
      <c r="G82" s="65" t="s">
        <v>154</v>
      </c>
      <c r="H82" s="65" t="s">
        <v>155</v>
      </c>
      <c r="I82" s="63" t="s">
        <v>332</v>
      </c>
      <c r="J82" s="75" t="s">
        <v>15</v>
      </c>
      <c r="K82" s="75" t="s">
        <v>340</v>
      </c>
      <c r="L82" s="63"/>
      <c r="N82"/>
    </row>
    <row r="83" spans="1:14" ht="60" x14ac:dyDescent="0.25">
      <c r="A83">
        <f>SUBTOTAL(103,Test_Suite[[#This Row],[PC No]])</f>
        <v>1</v>
      </c>
      <c r="B83" s="62" t="s">
        <v>331</v>
      </c>
      <c r="C83" s="62">
        <v>9</v>
      </c>
      <c r="D83" s="62" t="s">
        <v>23</v>
      </c>
      <c r="E83" s="62" t="s">
        <v>156</v>
      </c>
      <c r="F83" s="65" t="s">
        <v>157</v>
      </c>
      <c r="G83" s="65" t="s">
        <v>158</v>
      </c>
      <c r="H83" s="65" t="s">
        <v>159</v>
      </c>
      <c r="I83" s="63" t="s">
        <v>332</v>
      </c>
      <c r="J83" s="75" t="s">
        <v>15</v>
      </c>
      <c r="K83" s="75" t="s">
        <v>341</v>
      </c>
      <c r="L83" s="63"/>
      <c r="N83"/>
    </row>
    <row r="84" spans="1:14" ht="45" x14ac:dyDescent="0.25">
      <c r="A84">
        <f>SUBTOTAL(103,Test_Suite[[#This Row],[PC No]])</f>
        <v>1</v>
      </c>
      <c r="B84" s="62" t="s">
        <v>331</v>
      </c>
      <c r="C84" s="62">
        <v>10</v>
      </c>
      <c r="D84" s="62" t="s">
        <v>28</v>
      </c>
      <c r="E84" s="62" t="s">
        <v>160</v>
      </c>
      <c r="F84" s="65" t="s">
        <v>161</v>
      </c>
      <c r="G84" s="65" t="s">
        <v>162</v>
      </c>
      <c r="H84" s="65" t="s">
        <v>163</v>
      </c>
      <c r="I84" s="63" t="s">
        <v>332</v>
      </c>
      <c r="J84" s="75" t="s">
        <v>15</v>
      </c>
      <c r="K84" s="75" t="s">
        <v>342</v>
      </c>
      <c r="L84" s="63"/>
      <c r="N84"/>
    </row>
    <row r="85" spans="1:14" ht="45" x14ac:dyDescent="0.25">
      <c r="A85">
        <f>SUBTOTAL(103,Test_Suite[[#This Row],[PC No]])</f>
        <v>1</v>
      </c>
      <c r="B85" s="62" t="s">
        <v>331</v>
      </c>
      <c r="C85" s="62">
        <v>11</v>
      </c>
      <c r="D85" s="62" t="s">
        <v>28</v>
      </c>
      <c r="E85" s="62" t="s">
        <v>164</v>
      </c>
      <c r="F85" s="65" t="s">
        <v>165</v>
      </c>
      <c r="G85" s="65" t="s">
        <v>166</v>
      </c>
      <c r="H85" s="65" t="s">
        <v>163</v>
      </c>
      <c r="I85" s="63" t="s">
        <v>332</v>
      </c>
      <c r="J85" s="75" t="s">
        <v>15</v>
      </c>
      <c r="K85" s="75" t="s">
        <v>342</v>
      </c>
      <c r="L85" s="63"/>
      <c r="N85"/>
    </row>
    <row r="86" spans="1:14" ht="45" x14ac:dyDescent="0.25">
      <c r="A86">
        <f>SUBTOTAL(103,Test_Suite[[#This Row],[PC No]])</f>
        <v>1</v>
      </c>
      <c r="B86" s="62" t="s">
        <v>331</v>
      </c>
      <c r="C86" s="62">
        <v>12</v>
      </c>
      <c r="D86" s="62" t="s">
        <v>28</v>
      </c>
      <c r="E86" s="62" t="s">
        <v>167</v>
      </c>
      <c r="F86" s="65" t="s">
        <v>168</v>
      </c>
      <c r="G86" s="65" t="s">
        <v>169</v>
      </c>
      <c r="H86" s="65" t="s">
        <v>163</v>
      </c>
      <c r="I86" s="63" t="s">
        <v>332</v>
      </c>
      <c r="J86" s="75" t="s">
        <v>15</v>
      </c>
      <c r="K86" s="75" t="s">
        <v>342</v>
      </c>
      <c r="L86" s="63"/>
      <c r="N86"/>
    </row>
    <row r="87" spans="1:14" ht="45" x14ac:dyDescent="0.25">
      <c r="A87">
        <f>SUBTOTAL(103,Test_Suite[[#This Row],[PC No]])</f>
        <v>1</v>
      </c>
      <c r="B87" s="62" t="s">
        <v>331</v>
      </c>
      <c r="C87" s="62">
        <v>13</v>
      </c>
      <c r="D87" s="62" t="s">
        <v>28</v>
      </c>
      <c r="E87" s="62" t="s">
        <v>170</v>
      </c>
      <c r="F87" s="65" t="s">
        <v>171</v>
      </c>
      <c r="G87" s="65" t="s">
        <v>172</v>
      </c>
      <c r="H87" s="65" t="s">
        <v>163</v>
      </c>
      <c r="I87" s="63" t="s">
        <v>332</v>
      </c>
      <c r="J87" s="75" t="s">
        <v>15</v>
      </c>
      <c r="K87" s="75" t="s">
        <v>342</v>
      </c>
      <c r="L87" s="63"/>
      <c r="N87"/>
    </row>
    <row r="88" spans="1:14" ht="60" x14ac:dyDescent="0.25">
      <c r="A88">
        <f>SUBTOTAL(103,Test_Suite[[#This Row],[PC No]])</f>
        <v>1</v>
      </c>
      <c r="B88" s="62" t="s">
        <v>331</v>
      </c>
      <c r="C88" s="62">
        <v>14</v>
      </c>
      <c r="D88" s="62" t="s">
        <v>28</v>
      </c>
      <c r="E88" s="62" t="s">
        <v>173</v>
      </c>
      <c r="F88" s="65" t="s">
        <v>174</v>
      </c>
      <c r="G88" s="65" t="s">
        <v>175</v>
      </c>
      <c r="H88" s="65" t="s">
        <v>163</v>
      </c>
      <c r="I88" s="63" t="s">
        <v>332</v>
      </c>
      <c r="J88" s="64" t="s">
        <v>17</v>
      </c>
      <c r="K88" s="75" t="s">
        <v>343</v>
      </c>
      <c r="L88" s="71" t="s">
        <v>344</v>
      </c>
      <c r="N88"/>
    </row>
    <row r="89" spans="1:14" ht="45" x14ac:dyDescent="0.25">
      <c r="A89">
        <f>SUBTOTAL(103,Test_Suite[[#This Row],[PC No]])</f>
        <v>1</v>
      </c>
      <c r="B89" s="62" t="s">
        <v>331</v>
      </c>
      <c r="C89" s="62">
        <v>15</v>
      </c>
      <c r="D89" s="62" t="s">
        <v>28</v>
      </c>
      <c r="E89" s="62" t="s">
        <v>176</v>
      </c>
      <c r="F89" s="65" t="s">
        <v>177</v>
      </c>
      <c r="G89" s="65" t="s">
        <v>178</v>
      </c>
      <c r="H89" s="65" t="s">
        <v>163</v>
      </c>
      <c r="I89" s="63" t="s">
        <v>332</v>
      </c>
      <c r="J89" s="64" t="s">
        <v>17</v>
      </c>
      <c r="K89" s="75" t="s">
        <v>345</v>
      </c>
      <c r="L89" s="71" t="s">
        <v>346</v>
      </c>
      <c r="N89"/>
    </row>
    <row r="90" spans="1:14" ht="90" x14ac:dyDescent="0.25">
      <c r="A90">
        <f>SUBTOTAL(103,Test_Suite[[#This Row],[PC No]])</f>
        <v>1</v>
      </c>
      <c r="B90" s="62" t="s">
        <v>331</v>
      </c>
      <c r="C90" s="62">
        <v>16</v>
      </c>
      <c r="D90" s="62" t="s">
        <v>28</v>
      </c>
      <c r="E90" s="62" t="s">
        <v>179</v>
      </c>
      <c r="F90" s="65" t="s">
        <v>180</v>
      </c>
      <c r="G90" s="65" t="s">
        <v>181</v>
      </c>
      <c r="H90" s="65" t="s">
        <v>182</v>
      </c>
      <c r="I90" s="63" t="s">
        <v>332</v>
      </c>
      <c r="J90" s="64" t="s">
        <v>15</v>
      </c>
      <c r="K90" s="75" t="s">
        <v>347</v>
      </c>
      <c r="L90" s="63"/>
      <c r="N90"/>
    </row>
    <row r="91" spans="1:14" ht="195" x14ac:dyDescent="0.25">
      <c r="A91">
        <f>SUBTOTAL(103,Test_Suite[[#This Row],[PC No]])</f>
        <v>1</v>
      </c>
      <c r="B91" s="62" t="s">
        <v>331</v>
      </c>
      <c r="C91" s="62">
        <v>17</v>
      </c>
      <c r="D91" s="62" t="s">
        <v>28</v>
      </c>
      <c r="E91" s="62" t="s">
        <v>183</v>
      </c>
      <c r="F91" s="65" t="s">
        <v>184</v>
      </c>
      <c r="G91" s="65" t="s">
        <v>185</v>
      </c>
      <c r="H91" s="65" t="s">
        <v>186</v>
      </c>
      <c r="I91" s="63" t="s">
        <v>332</v>
      </c>
      <c r="J91" s="64" t="s">
        <v>17</v>
      </c>
      <c r="K91" s="75" t="s">
        <v>348</v>
      </c>
      <c r="L91" s="71" t="s">
        <v>349</v>
      </c>
      <c r="N91"/>
    </row>
    <row r="92" spans="1:14" ht="45" x14ac:dyDescent="0.25">
      <c r="A92">
        <f>SUBTOTAL(103,Test_Suite[[#This Row],[PC No]])</f>
        <v>1</v>
      </c>
      <c r="B92" s="62" t="s">
        <v>331</v>
      </c>
      <c r="C92" s="62">
        <v>18</v>
      </c>
      <c r="D92" s="62" t="s">
        <v>28</v>
      </c>
      <c r="E92" s="62" t="s">
        <v>187</v>
      </c>
      <c r="F92" s="65" t="s">
        <v>188</v>
      </c>
      <c r="G92" s="65" t="s">
        <v>189</v>
      </c>
      <c r="H92" s="65" t="s">
        <v>190</v>
      </c>
      <c r="I92" s="63" t="s">
        <v>332</v>
      </c>
      <c r="J92" s="64" t="s">
        <v>15</v>
      </c>
      <c r="K92" s="75" t="s">
        <v>350</v>
      </c>
      <c r="L92" s="63"/>
      <c r="N92"/>
    </row>
    <row r="93" spans="1:14" ht="105" x14ac:dyDescent="0.25">
      <c r="A93">
        <f>SUBTOTAL(103,Test_Suite[[#This Row],[PC No]])</f>
        <v>1</v>
      </c>
      <c r="B93" s="62" t="s">
        <v>331</v>
      </c>
      <c r="C93" s="62">
        <v>19</v>
      </c>
      <c r="D93" s="62" t="s">
        <v>28</v>
      </c>
      <c r="E93" s="62" t="s">
        <v>191</v>
      </c>
      <c r="F93" s="65" t="s">
        <v>192</v>
      </c>
      <c r="G93" s="65" t="s">
        <v>193</v>
      </c>
      <c r="H93" s="65" t="s">
        <v>194</v>
      </c>
      <c r="I93" s="63" t="s">
        <v>332</v>
      </c>
      <c r="J93" s="64" t="s">
        <v>15</v>
      </c>
      <c r="K93" s="75" t="s">
        <v>351</v>
      </c>
      <c r="L93" s="63"/>
      <c r="N93"/>
    </row>
    <row r="94" spans="1:14" ht="75" x14ac:dyDescent="0.25">
      <c r="A94">
        <f>SUBTOTAL(103,Test_Suite[[#This Row],[PC No]])</f>
        <v>1</v>
      </c>
      <c r="B94" s="62" t="s">
        <v>331</v>
      </c>
      <c r="C94" s="62">
        <v>20</v>
      </c>
      <c r="D94" s="62" t="s">
        <v>28</v>
      </c>
      <c r="E94" s="62" t="s">
        <v>195</v>
      </c>
      <c r="F94" s="65" t="s">
        <v>192</v>
      </c>
      <c r="G94" s="65" t="s">
        <v>196</v>
      </c>
      <c r="H94" s="65" t="s">
        <v>197</v>
      </c>
      <c r="I94" s="63" t="s">
        <v>332</v>
      </c>
      <c r="J94" s="64" t="s">
        <v>15</v>
      </c>
      <c r="K94" s="75" t="s">
        <v>352</v>
      </c>
      <c r="L94" s="63"/>
      <c r="N94"/>
    </row>
    <row r="95" spans="1:14" ht="105" x14ac:dyDescent="0.25">
      <c r="A95">
        <f>SUBTOTAL(103,Test_Suite[[#This Row],[PC No]])</f>
        <v>1</v>
      </c>
      <c r="B95" s="62" t="s">
        <v>331</v>
      </c>
      <c r="C95" s="62">
        <v>21</v>
      </c>
      <c r="D95" s="62" t="s">
        <v>28</v>
      </c>
      <c r="E95" s="62" t="s">
        <v>198</v>
      </c>
      <c r="F95" s="65" t="s">
        <v>199</v>
      </c>
      <c r="G95" s="65" t="s">
        <v>200</v>
      </c>
      <c r="H95" s="65" t="s">
        <v>201</v>
      </c>
      <c r="I95" s="63" t="s">
        <v>332</v>
      </c>
      <c r="J95" s="64" t="s">
        <v>17</v>
      </c>
      <c r="K95" s="75" t="s">
        <v>353</v>
      </c>
      <c r="L95" s="76" t="s">
        <v>354</v>
      </c>
      <c r="N95"/>
    </row>
    <row r="96" spans="1:14" ht="60" x14ac:dyDescent="0.25">
      <c r="A96">
        <f>SUBTOTAL(103,Test_Suite[[#This Row],[PC No]])</f>
        <v>1</v>
      </c>
      <c r="B96" s="62" t="s">
        <v>331</v>
      </c>
      <c r="C96" s="62">
        <v>22</v>
      </c>
      <c r="D96" s="62" t="s">
        <v>33</v>
      </c>
      <c r="E96" s="62" t="s">
        <v>202</v>
      </c>
      <c r="F96" s="65" t="s">
        <v>203</v>
      </c>
      <c r="G96" s="65" t="s">
        <v>204</v>
      </c>
      <c r="H96" s="65" t="s">
        <v>205</v>
      </c>
      <c r="I96" s="63" t="s">
        <v>332</v>
      </c>
      <c r="J96" s="64" t="s">
        <v>15</v>
      </c>
      <c r="K96" s="75" t="s">
        <v>355</v>
      </c>
      <c r="L96" s="63"/>
      <c r="N96"/>
    </row>
    <row r="97" spans="1:14" ht="45" x14ac:dyDescent="0.25">
      <c r="A97">
        <f>SUBTOTAL(103,Test_Suite[[#This Row],[PC No]])</f>
        <v>1</v>
      </c>
      <c r="B97" s="62" t="s">
        <v>331</v>
      </c>
      <c r="C97" s="62">
        <v>23</v>
      </c>
      <c r="D97" s="62" t="s">
        <v>33</v>
      </c>
      <c r="E97" s="62" t="s">
        <v>206</v>
      </c>
      <c r="F97" s="65" t="s">
        <v>207</v>
      </c>
      <c r="G97" s="65" t="s">
        <v>208</v>
      </c>
      <c r="H97" s="65" t="s">
        <v>209</v>
      </c>
      <c r="I97" s="63" t="s">
        <v>332</v>
      </c>
      <c r="J97" s="64" t="s">
        <v>15</v>
      </c>
      <c r="K97" s="75" t="s">
        <v>355</v>
      </c>
      <c r="L97" s="63"/>
      <c r="N97"/>
    </row>
    <row r="98" spans="1:14" ht="45" x14ac:dyDescent="0.25">
      <c r="A98">
        <f>SUBTOTAL(103,Test_Suite[[#This Row],[PC No]])</f>
        <v>1</v>
      </c>
      <c r="B98" s="62" t="s">
        <v>331</v>
      </c>
      <c r="C98" s="62">
        <v>24</v>
      </c>
      <c r="D98" s="62" t="s">
        <v>33</v>
      </c>
      <c r="E98" s="62" t="s">
        <v>210</v>
      </c>
      <c r="F98" s="65" t="s">
        <v>211</v>
      </c>
      <c r="G98" s="65" t="s">
        <v>212</v>
      </c>
      <c r="H98" s="65" t="s">
        <v>213</v>
      </c>
      <c r="I98" s="63" t="s">
        <v>332</v>
      </c>
      <c r="J98" s="64" t="s">
        <v>15</v>
      </c>
      <c r="K98" s="75" t="s">
        <v>355</v>
      </c>
      <c r="L98" s="63"/>
      <c r="N98"/>
    </row>
    <row r="99" spans="1:14" ht="45" x14ac:dyDescent="0.25">
      <c r="A99">
        <f>SUBTOTAL(103,Test_Suite[[#This Row],[PC No]])</f>
        <v>1</v>
      </c>
      <c r="B99" s="62" t="s">
        <v>331</v>
      </c>
      <c r="C99" s="62">
        <v>25</v>
      </c>
      <c r="D99" s="62" t="s">
        <v>33</v>
      </c>
      <c r="E99" s="62" t="s">
        <v>214</v>
      </c>
      <c r="F99" s="65" t="s">
        <v>215</v>
      </c>
      <c r="G99" s="65" t="s">
        <v>216</v>
      </c>
      <c r="H99" s="65" t="s">
        <v>217</v>
      </c>
      <c r="I99" s="63" t="s">
        <v>332</v>
      </c>
      <c r="J99" s="64" t="s">
        <v>15</v>
      </c>
      <c r="K99" s="75" t="s">
        <v>355</v>
      </c>
      <c r="L99" s="63"/>
      <c r="N99"/>
    </row>
    <row r="100" spans="1:14" ht="45" x14ac:dyDescent="0.25">
      <c r="A100">
        <f>SUBTOTAL(103,Test_Suite[[#This Row],[PC No]])</f>
        <v>1</v>
      </c>
      <c r="B100" s="62" t="s">
        <v>331</v>
      </c>
      <c r="C100" s="62">
        <v>26</v>
      </c>
      <c r="D100" s="62" t="s">
        <v>33</v>
      </c>
      <c r="E100" s="62" t="s">
        <v>218</v>
      </c>
      <c r="F100" s="65" t="s">
        <v>219</v>
      </c>
      <c r="G100" s="65" t="s">
        <v>220</v>
      </c>
      <c r="H100" s="65" t="s">
        <v>27</v>
      </c>
      <c r="I100" s="63" t="s">
        <v>332</v>
      </c>
      <c r="J100" s="64" t="s">
        <v>15</v>
      </c>
      <c r="K100" s="75" t="s">
        <v>355</v>
      </c>
      <c r="L100" s="63"/>
      <c r="N100"/>
    </row>
    <row r="101" spans="1:14" ht="75" x14ac:dyDescent="0.25">
      <c r="A101">
        <f>SUBTOTAL(103,Test_Suite[[#This Row],[PC No]])</f>
        <v>1</v>
      </c>
      <c r="B101" s="62" t="s">
        <v>331</v>
      </c>
      <c r="C101" s="62">
        <v>27</v>
      </c>
      <c r="D101" s="62" t="s">
        <v>24</v>
      </c>
      <c r="E101" s="62" t="s">
        <v>221</v>
      </c>
      <c r="F101" s="65" t="s">
        <v>222</v>
      </c>
      <c r="G101" s="65" t="s">
        <v>223</v>
      </c>
      <c r="H101" s="65" t="s">
        <v>224</v>
      </c>
      <c r="I101" s="63" t="s">
        <v>332</v>
      </c>
      <c r="J101" s="64" t="s">
        <v>15</v>
      </c>
      <c r="K101" s="75" t="s">
        <v>707</v>
      </c>
      <c r="L101" s="63"/>
      <c r="N101"/>
    </row>
    <row r="102" spans="1:14" ht="75" x14ac:dyDescent="0.25">
      <c r="A102">
        <f>SUBTOTAL(103,Test_Suite[[#This Row],[PC No]])</f>
        <v>1</v>
      </c>
      <c r="B102" s="62" t="s">
        <v>331</v>
      </c>
      <c r="C102" s="62">
        <v>28</v>
      </c>
      <c r="D102" s="62" t="s">
        <v>24</v>
      </c>
      <c r="E102" s="62" t="s">
        <v>225</v>
      </c>
      <c r="F102" s="65" t="s">
        <v>226</v>
      </c>
      <c r="G102" s="65" t="s">
        <v>227</v>
      </c>
      <c r="H102" s="65" t="s">
        <v>228</v>
      </c>
      <c r="I102" s="63" t="s">
        <v>332</v>
      </c>
      <c r="J102" s="64" t="s">
        <v>17</v>
      </c>
      <c r="K102" s="75" t="s">
        <v>708</v>
      </c>
      <c r="L102" s="71" t="s">
        <v>709</v>
      </c>
      <c r="N102"/>
    </row>
    <row r="103" spans="1:14" ht="120" x14ac:dyDescent="0.25">
      <c r="A103">
        <f>SUBTOTAL(103,Test_Suite[[#This Row],[PC No]])</f>
        <v>1</v>
      </c>
      <c r="B103" s="62" t="s">
        <v>331</v>
      </c>
      <c r="C103" s="62">
        <v>29</v>
      </c>
      <c r="D103" s="62" t="s">
        <v>24</v>
      </c>
      <c r="E103" s="62" t="s">
        <v>229</v>
      </c>
      <c r="F103" s="65" t="s">
        <v>230</v>
      </c>
      <c r="G103" s="65" t="s">
        <v>231</v>
      </c>
      <c r="H103" s="65" t="s">
        <v>232</v>
      </c>
      <c r="I103" s="63" t="s">
        <v>332</v>
      </c>
      <c r="J103" s="64" t="s">
        <v>15</v>
      </c>
      <c r="K103" s="75" t="s">
        <v>707</v>
      </c>
      <c r="L103" s="63"/>
      <c r="N103"/>
    </row>
    <row r="104" spans="1:14" ht="90" x14ac:dyDescent="0.25">
      <c r="A104">
        <f>SUBTOTAL(103,Test_Suite[[#This Row],[PC No]])</f>
        <v>1</v>
      </c>
      <c r="B104" s="62" t="s">
        <v>331</v>
      </c>
      <c r="C104" s="62">
        <v>30</v>
      </c>
      <c r="D104" s="62" t="s">
        <v>29</v>
      </c>
      <c r="E104" s="62" t="s">
        <v>233</v>
      </c>
      <c r="F104" s="65" t="s">
        <v>234</v>
      </c>
      <c r="G104" s="65" t="s">
        <v>235</v>
      </c>
      <c r="H104" s="65" t="s">
        <v>236</v>
      </c>
      <c r="I104" s="63" t="s">
        <v>332</v>
      </c>
      <c r="J104" s="64" t="s">
        <v>15</v>
      </c>
      <c r="K104" s="75" t="s">
        <v>356</v>
      </c>
      <c r="L104" s="63"/>
      <c r="N104"/>
    </row>
    <row r="105" spans="1:14" ht="150" x14ac:dyDescent="0.25">
      <c r="A105">
        <f>SUBTOTAL(103,Test_Suite[[#This Row],[PC No]])</f>
        <v>1</v>
      </c>
      <c r="B105" s="62" t="s">
        <v>331</v>
      </c>
      <c r="C105" s="62">
        <v>31</v>
      </c>
      <c r="D105" s="62" t="s">
        <v>29</v>
      </c>
      <c r="E105" s="62" t="s">
        <v>237</v>
      </c>
      <c r="F105" s="65" t="s">
        <v>238</v>
      </c>
      <c r="G105" s="65" t="s">
        <v>239</v>
      </c>
      <c r="H105" s="65" t="s">
        <v>240</v>
      </c>
      <c r="I105" s="63" t="s">
        <v>332</v>
      </c>
      <c r="J105" s="64" t="s">
        <v>17</v>
      </c>
      <c r="K105" s="75" t="s">
        <v>357</v>
      </c>
      <c r="L105" s="71" t="s">
        <v>358</v>
      </c>
      <c r="N105"/>
    </row>
    <row r="106" spans="1:14" ht="60" x14ac:dyDescent="0.25">
      <c r="A106">
        <f>SUBTOTAL(103,Test_Suite[[#This Row],[PC No]])</f>
        <v>1</v>
      </c>
      <c r="B106" s="62" t="s">
        <v>331</v>
      </c>
      <c r="C106" s="62">
        <v>32</v>
      </c>
      <c r="D106" s="62" t="s">
        <v>29</v>
      </c>
      <c r="E106" s="62" t="s">
        <v>241</v>
      </c>
      <c r="F106" s="65" t="s">
        <v>242</v>
      </c>
      <c r="G106" s="65" t="s">
        <v>243</v>
      </c>
      <c r="H106" s="65" t="s">
        <v>244</v>
      </c>
      <c r="I106" s="63" t="s">
        <v>332</v>
      </c>
      <c r="J106" s="64" t="s">
        <v>15</v>
      </c>
      <c r="K106" s="75" t="s">
        <v>359</v>
      </c>
      <c r="L106" s="63"/>
      <c r="N106"/>
    </row>
    <row r="107" spans="1:14" ht="90" x14ac:dyDescent="0.25">
      <c r="A107">
        <f>SUBTOTAL(103,Test_Suite[[#This Row],[PC No]])</f>
        <v>1</v>
      </c>
      <c r="B107" s="62" t="s">
        <v>331</v>
      </c>
      <c r="C107" s="62">
        <v>33</v>
      </c>
      <c r="D107" s="62" t="s">
        <v>29</v>
      </c>
      <c r="E107" s="62" t="s">
        <v>245</v>
      </c>
      <c r="F107" s="65" t="s">
        <v>246</v>
      </c>
      <c r="G107" s="65" t="s">
        <v>247</v>
      </c>
      <c r="H107" s="65" t="s">
        <v>248</v>
      </c>
      <c r="I107" s="63" t="s">
        <v>332</v>
      </c>
      <c r="J107" s="64" t="s">
        <v>15</v>
      </c>
      <c r="K107" s="75" t="s">
        <v>359</v>
      </c>
      <c r="L107" s="63"/>
      <c r="M107" s="64"/>
      <c r="N107"/>
    </row>
    <row r="108" spans="1:14" ht="210" x14ac:dyDescent="0.25">
      <c r="A108">
        <f>SUBTOTAL(103,Test_Suite[[#This Row],[PC No]])</f>
        <v>1</v>
      </c>
      <c r="B108" s="62" t="s">
        <v>331</v>
      </c>
      <c r="C108" s="62">
        <v>34</v>
      </c>
      <c r="D108" s="62" t="s">
        <v>29</v>
      </c>
      <c r="E108" s="62" t="s">
        <v>249</v>
      </c>
      <c r="F108" s="65" t="s">
        <v>250</v>
      </c>
      <c r="G108" s="65" t="s">
        <v>251</v>
      </c>
      <c r="H108" s="65" t="s">
        <v>252</v>
      </c>
      <c r="I108" s="63" t="s">
        <v>332</v>
      </c>
      <c r="J108" s="64" t="s">
        <v>15</v>
      </c>
      <c r="K108" s="75" t="s">
        <v>360</v>
      </c>
      <c r="L108" s="63"/>
      <c r="N108"/>
    </row>
    <row r="109" spans="1:14" ht="45" x14ac:dyDescent="0.25">
      <c r="A109">
        <f>SUBTOTAL(103,Test_Suite[[#This Row],[PC No]])</f>
        <v>1</v>
      </c>
      <c r="B109" s="62" t="s">
        <v>331</v>
      </c>
      <c r="C109" s="62">
        <v>35</v>
      </c>
      <c r="D109" s="62" t="s">
        <v>29</v>
      </c>
      <c r="E109" s="62" t="s">
        <v>253</v>
      </c>
      <c r="F109" s="65" t="s">
        <v>254</v>
      </c>
      <c r="G109" s="65"/>
      <c r="H109" s="65" t="s">
        <v>255</v>
      </c>
      <c r="I109" s="63" t="s">
        <v>332</v>
      </c>
      <c r="J109" s="64" t="s">
        <v>15</v>
      </c>
      <c r="K109" s="75" t="s">
        <v>361</v>
      </c>
      <c r="L109" s="63"/>
      <c r="M109" s="64"/>
      <c r="N109"/>
    </row>
    <row r="110" spans="1:14" ht="120" x14ac:dyDescent="0.25">
      <c r="A110">
        <f>SUBTOTAL(103,Test_Suite[[#This Row],[PC No]])</f>
        <v>1</v>
      </c>
      <c r="B110" s="62" t="s">
        <v>331</v>
      </c>
      <c r="C110" s="62">
        <v>36</v>
      </c>
      <c r="D110" s="62" t="s">
        <v>34</v>
      </c>
      <c r="E110" s="62" t="s">
        <v>256</v>
      </c>
      <c r="F110" s="65" t="s">
        <v>257</v>
      </c>
      <c r="G110" s="65" t="s">
        <v>258</v>
      </c>
      <c r="H110" s="65" t="s">
        <v>259</v>
      </c>
      <c r="I110" s="63" t="s">
        <v>332</v>
      </c>
      <c r="J110" s="64" t="s">
        <v>15</v>
      </c>
      <c r="K110" s="75" t="s">
        <v>362</v>
      </c>
      <c r="L110" s="63"/>
      <c r="N110"/>
    </row>
    <row r="111" spans="1:14" ht="90" x14ac:dyDescent="0.25">
      <c r="A111">
        <f>SUBTOTAL(103,Test_Suite[[#This Row],[PC No]])</f>
        <v>1</v>
      </c>
      <c r="B111" s="62" t="s">
        <v>331</v>
      </c>
      <c r="C111" s="62">
        <v>37</v>
      </c>
      <c r="D111" s="62" t="s">
        <v>34</v>
      </c>
      <c r="E111" s="62" t="s">
        <v>260</v>
      </c>
      <c r="F111" s="65" t="s">
        <v>261</v>
      </c>
      <c r="G111" s="65" t="s">
        <v>262</v>
      </c>
      <c r="H111" s="65" t="s">
        <v>263</v>
      </c>
      <c r="I111" s="63" t="s">
        <v>332</v>
      </c>
      <c r="J111" s="64" t="s">
        <v>15</v>
      </c>
      <c r="K111" s="75" t="s">
        <v>362</v>
      </c>
      <c r="L111" s="63"/>
      <c r="N111"/>
    </row>
    <row r="112" spans="1:14" ht="75" x14ac:dyDescent="0.25">
      <c r="A112">
        <f>SUBTOTAL(103,Test_Suite[[#This Row],[PC No]])</f>
        <v>1</v>
      </c>
      <c r="B112" s="62" t="s">
        <v>331</v>
      </c>
      <c r="C112" s="62">
        <v>38</v>
      </c>
      <c r="D112" s="62" t="s">
        <v>34</v>
      </c>
      <c r="E112" s="62" t="s">
        <v>264</v>
      </c>
      <c r="F112" s="65" t="s">
        <v>265</v>
      </c>
      <c r="G112" s="65" t="s">
        <v>266</v>
      </c>
      <c r="H112" s="65" t="s">
        <v>267</v>
      </c>
      <c r="I112" s="63" t="s">
        <v>332</v>
      </c>
      <c r="J112" s="64" t="s">
        <v>15</v>
      </c>
      <c r="K112" s="75" t="s">
        <v>362</v>
      </c>
      <c r="L112" s="63"/>
      <c r="N112"/>
    </row>
    <row r="113" spans="1:14" ht="105" x14ac:dyDescent="0.25">
      <c r="A113">
        <f>SUBTOTAL(103,Test_Suite[[#This Row],[PC No]])</f>
        <v>1</v>
      </c>
      <c r="B113" s="62" t="s">
        <v>331</v>
      </c>
      <c r="C113" s="62">
        <v>39</v>
      </c>
      <c r="D113" s="62" t="s">
        <v>20</v>
      </c>
      <c r="E113" s="62" t="s">
        <v>268</v>
      </c>
      <c r="F113" s="65" t="s">
        <v>269</v>
      </c>
      <c r="G113" s="65" t="s">
        <v>270</v>
      </c>
      <c r="H113" s="65" t="s">
        <v>271</v>
      </c>
      <c r="I113" s="63" t="s">
        <v>332</v>
      </c>
      <c r="J113" s="75" t="s">
        <v>15</v>
      </c>
      <c r="K113" s="75" t="s">
        <v>363</v>
      </c>
      <c r="L113" s="63"/>
      <c r="N113"/>
    </row>
    <row r="114" spans="1:14" ht="75" x14ac:dyDescent="0.25">
      <c r="A114">
        <f>SUBTOTAL(103,Test_Suite[[#This Row],[PC No]])</f>
        <v>1</v>
      </c>
      <c r="B114" s="62" t="s">
        <v>331</v>
      </c>
      <c r="C114" s="62">
        <v>40</v>
      </c>
      <c r="D114" s="62" t="s">
        <v>20</v>
      </c>
      <c r="E114" s="62" t="s">
        <v>272</v>
      </c>
      <c r="F114" s="65" t="s">
        <v>273</v>
      </c>
      <c r="G114" s="65" t="s">
        <v>274</v>
      </c>
      <c r="H114" s="65" t="s">
        <v>271</v>
      </c>
      <c r="I114" s="63" t="s">
        <v>332</v>
      </c>
      <c r="J114" s="75" t="s">
        <v>15</v>
      </c>
      <c r="K114" s="75" t="s">
        <v>363</v>
      </c>
      <c r="L114" s="63"/>
      <c r="N114"/>
    </row>
    <row r="115" spans="1:14" ht="75" x14ac:dyDescent="0.25">
      <c r="A115">
        <f>SUBTOTAL(103,Test_Suite[[#This Row],[PC No]])</f>
        <v>1</v>
      </c>
      <c r="B115" s="62" t="s">
        <v>331</v>
      </c>
      <c r="C115" s="62">
        <v>41</v>
      </c>
      <c r="D115" s="62" t="s">
        <v>20</v>
      </c>
      <c r="E115" s="62" t="s">
        <v>275</v>
      </c>
      <c r="F115" s="65" t="s">
        <v>276</v>
      </c>
      <c r="G115" s="65" t="s">
        <v>277</v>
      </c>
      <c r="H115" s="65" t="s">
        <v>271</v>
      </c>
      <c r="I115" s="63" t="s">
        <v>332</v>
      </c>
      <c r="J115" s="75" t="s">
        <v>15</v>
      </c>
      <c r="K115" s="75" t="s">
        <v>363</v>
      </c>
      <c r="L115" s="63"/>
      <c r="N115"/>
    </row>
    <row r="116" spans="1:14" ht="90" x14ac:dyDescent="0.25">
      <c r="A116">
        <f>SUBTOTAL(103,Test_Suite[[#This Row],[PC No]])</f>
        <v>1</v>
      </c>
      <c r="B116" s="62" t="s">
        <v>331</v>
      </c>
      <c r="C116" s="62">
        <v>42</v>
      </c>
      <c r="D116" s="62" t="s">
        <v>20</v>
      </c>
      <c r="E116" s="62" t="s">
        <v>278</v>
      </c>
      <c r="F116" s="65" t="s">
        <v>279</v>
      </c>
      <c r="G116" s="65" t="s">
        <v>280</v>
      </c>
      <c r="H116" s="65" t="s">
        <v>271</v>
      </c>
      <c r="I116" s="63" t="s">
        <v>332</v>
      </c>
      <c r="J116" s="75" t="s">
        <v>15</v>
      </c>
      <c r="K116" s="75" t="s">
        <v>363</v>
      </c>
      <c r="L116" s="63"/>
      <c r="N116"/>
    </row>
    <row r="117" spans="1:14" ht="30" x14ac:dyDescent="0.25">
      <c r="A117">
        <f>SUBTOTAL(103,Test_Suite[[#This Row],[PC No]])</f>
        <v>1</v>
      </c>
      <c r="B117" s="62" t="s">
        <v>331</v>
      </c>
      <c r="C117" s="62">
        <v>43</v>
      </c>
      <c r="D117" s="62" t="s">
        <v>20</v>
      </c>
      <c r="E117" s="62" t="s">
        <v>281</v>
      </c>
      <c r="F117" s="65" t="s">
        <v>282</v>
      </c>
      <c r="G117" s="65"/>
      <c r="I117" s="63" t="s">
        <v>332</v>
      </c>
      <c r="J117" s="75" t="s">
        <v>15</v>
      </c>
      <c r="K117" s="75" t="s">
        <v>363</v>
      </c>
      <c r="L117" s="63"/>
      <c r="N117"/>
    </row>
    <row r="118" spans="1:14" ht="75" x14ac:dyDescent="0.25">
      <c r="A118">
        <f>SUBTOTAL(103,Test_Suite[[#This Row],[PC No]])</f>
        <v>1</v>
      </c>
      <c r="B118" s="62" t="s">
        <v>331</v>
      </c>
      <c r="C118" s="62">
        <v>44</v>
      </c>
      <c r="D118" s="62" t="s">
        <v>20</v>
      </c>
      <c r="E118" s="62" t="s">
        <v>283</v>
      </c>
      <c r="F118" s="65" t="s">
        <v>284</v>
      </c>
      <c r="G118" s="65" t="s">
        <v>285</v>
      </c>
      <c r="H118" s="65" t="s">
        <v>286</v>
      </c>
      <c r="I118" s="63" t="s">
        <v>332</v>
      </c>
      <c r="J118" s="75" t="s">
        <v>15</v>
      </c>
      <c r="K118" s="75" t="s">
        <v>363</v>
      </c>
      <c r="L118" s="63"/>
      <c r="N118"/>
    </row>
    <row r="119" spans="1:14" ht="60" x14ac:dyDescent="0.25">
      <c r="A119">
        <f>SUBTOTAL(103,Test_Suite[[#This Row],[PC No]])</f>
        <v>1</v>
      </c>
      <c r="B119" s="62" t="s">
        <v>331</v>
      </c>
      <c r="C119" s="62">
        <v>45</v>
      </c>
      <c r="D119" s="62" t="s">
        <v>20</v>
      </c>
      <c r="E119" s="62" t="s">
        <v>287</v>
      </c>
      <c r="F119" s="65" t="s">
        <v>288</v>
      </c>
      <c r="G119" s="65" t="s">
        <v>289</v>
      </c>
      <c r="H119" s="65" t="s">
        <v>290</v>
      </c>
      <c r="I119" s="63" t="s">
        <v>332</v>
      </c>
      <c r="J119" s="75" t="s">
        <v>15</v>
      </c>
      <c r="K119" s="75" t="s">
        <v>363</v>
      </c>
      <c r="L119" s="63"/>
      <c r="N119"/>
    </row>
    <row r="120" spans="1:14" ht="60" x14ac:dyDescent="0.25">
      <c r="A120">
        <f>SUBTOTAL(103,Test_Suite[[#This Row],[PC No]])</f>
        <v>1</v>
      </c>
      <c r="B120" s="62" t="s">
        <v>331</v>
      </c>
      <c r="C120" s="62">
        <v>46</v>
      </c>
      <c r="D120" s="62" t="s">
        <v>25</v>
      </c>
      <c r="E120" s="62" t="s">
        <v>291</v>
      </c>
      <c r="F120" s="65" t="s">
        <v>292</v>
      </c>
      <c r="G120" s="65" t="s">
        <v>293</v>
      </c>
      <c r="H120" s="65" t="s">
        <v>294</v>
      </c>
      <c r="I120" s="63" t="s">
        <v>332</v>
      </c>
      <c r="J120" s="75" t="s">
        <v>15</v>
      </c>
      <c r="K120" s="75" t="s">
        <v>364</v>
      </c>
      <c r="L120" s="63"/>
      <c r="N120"/>
    </row>
    <row r="121" spans="1:14" ht="60" x14ac:dyDescent="0.25">
      <c r="A121">
        <f>SUBTOTAL(103,Test_Suite[[#This Row],[PC No]])</f>
        <v>1</v>
      </c>
      <c r="B121" s="62" t="s">
        <v>331</v>
      </c>
      <c r="C121" s="62">
        <v>47</v>
      </c>
      <c r="D121" s="62" t="s">
        <v>25</v>
      </c>
      <c r="E121" s="62" t="s">
        <v>295</v>
      </c>
      <c r="F121" s="65" t="s">
        <v>296</v>
      </c>
      <c r="G121" s="65" t="s">
        <v>297</v>
      </c>
      <c r="H121" s="65" t="s">
        <v>294</v>
      </c>
      <c r="I121" s="63" t="s">
        <v>332</v>
      </c>
      <c r="J121" s="75" t="s">
        <v>15</v>
      </c>
      <c r="K121" s="75" t="s">
        <v>364</v>
      </c>
      <c r="L121" s="63"/>
      <c r="N121"/>
    </row>
    <row r="122" spans="1:14" ht="45" x14ac:dyDescent="0.25">
      <c r="A122">
        <f>SUBTOTAL(103,Test_Suite[[#This Row],[PC No]])</f>
        <v>1</v>
      </c>
      <c r="B122" s="62" t="s">
        <v>331</v>
      </c>
      <c r="C122" s="62">
        <v>48</v>
      </c>
      <c r="D122" s="62" t="s">
        <v>25</v>
      </c>
      <c r="E122" s="62" t="s">
        <v>298</v>
      </c>
      <c r="F122" s="65" t="s">
        <v>299</v>
      </c>
      <c r="G122" s="65" t="s">
        <v>300</v>
      </c>
      <c r="H122" s="65" t="s">
        <v>294</v>
      </c>
      <c r="I122" s="63" t="s">
        <v>332</v>
      </c>
      <c r="J122" s="75" t="s">
        <v>15</v>
      </c>
      <c r="K122" s="75" t="s">
        <v>364</v>
      </c>
      <c r="L122" s="63"/>
      <c r="N122"/>
    </row>
    <row r="123" spans="1:14" ht="75" x14ac:dyDescent="0.25">
      <c r="A123">
        <f>SUBTOTAL(103,Test_Suite[[#This Row],[PC No]])</f>
        <v>1</v>
      </c>
      <c r="B123" s="62" t="s">
        <v>331</v>
      </c>
      <c r="C123" s="62">
        <v>49</v>
      </c>
      <c r="D123" s="62" t="s">
        <v>25</v>
      </c>
      <c r="E123" s="62" t="s">
        <v>301</v>
      </c>
      <c r="F123" s="65" t="s">
        <v>302</v>
      </c>
      <c r="G123" s="65" t="s">
        <v>303</v>
      </c>
      <c r="H123" s="65" t="s">
        <v>294</v>
      </c>
      <c r="I123" s="63" t="s">
        <v>332</v>
      </c>
      <c r="J123" s="75" t="s">
        <v>15</v>
      </c>
      <c r="K123" s="75" t="s">
        <v>364</v>
      </c>
      <c r="L123" s="63"/>
      <c r="N123"/>
    </row>
    <row r="124" spans="1:14" ht="90" x14ac:dyDescent="0.25">
      <c r="A124">
        <f>SUBTOTAL(103,Test_Suite[[#This Row],[PC No]])</f>
        <v>1</v>
      </c>
      <c r="B124" s="62" t="s">
        <v>331</v>
      </c>
      <c r="C124" s="62">
        <v>50</v>
      </c>
      <c r="D124" s="62" t="s">
        <v>25</v>
      </c>
      <c r="E124" s="62" t="s">
        <v>304</v>
      </c>
      <c r="F124" s="65" t="s">
        <v>305</v>
      </c>
      <c r="G124" s="65" t="s">
        <v>306</v>
      </c>
      <c r="H124" s="65" t="s">
        <v>294</v>
      </c>
      <c r="I124" s="63" t="s">
        <v>332</v>
      </c>
      <c r="J124" s="75" t="s">
        <v>15</v>
      </c>
      <c r="K124" s="75" t="s">
        <v>364</v>
      </c>
      <c r="L124" s="63"/>
      <c r="N124"/>
    </row>
    <row r="125" spans="1:14" ht="105" x14ac:dyDescent="0.25">
      <c r="A125">
        <f>SUBTOTAL(103,Test_Suite[[#This Row],[PC No]])</f>
        <v>1</v>
      </c>
      <c r="B125" s="62" t="s">
        <v>331</v>
      </c>
      <c r="C125" s="62">
        <v>51</v>
      </c>
      <c r="D125" s="62" t="s">
        <v>25</v>
      </c>
      <c r="E125" s="62" t="s">
        <v>307</v>
      </c>
      <c r="F125" s="65" t="s">
        <v>308</v>
      </c>
      <c r="G125" s="65" t="s">
        <v>309</v>
      </c>
      <c r="H125" s="65" t="s">
        <v>294</v>
      </c>
      <c r="I125" s="63" t="s">
        <v>332</v>
      </c>
      <c r="J125" s="64" t="s">
        <v>15</v>
      </c>
      <c r="K125" s="75" t="s">
        <v>364</v>
      </c>
      <c r="L125" s="63"/>
      <c r="N125"/>
    </row>
    <row r="126" spans="1:14" ht="45" x14ac:dyDescent="0.25">
      <c r="A126">
        <f>SUBTOTAL(103,Test_Suite[[#This Row],[PC No]])</f>
        <v>1</v>
      </c>
      <c r="B126" s="62" t="s">
        <v>331</v>
      </c>
      <c r="C126" s="62">
        <v>52</v>
      </c>
      <c r="D126" s="62" t="s">
        <v>19</v>
      </c>
      <c r="E126" s="62" t="s">
        <v>310</v>
      </c>
      <c r="F126" s="65" t="s">
        <v>311</v>
      </c>
      <c r="G126" s="65" t="s">
        <v>27</v>
      </c>
      <c r="H126" s="65" t="s">
        <v>312</v>
      </c>
      <c r="I126" s="63" t="s">
        <v>332</v>
      </c>
      <c r="J126" s="64" t="s">
        <v>17</v>
      </c>
      <c r="K126" s="75" t="s">
        <v>365</v>
      </c>
      <c r="L126" s="71" t="s">
        <v>366</v>
      </c>
      <c r="N126"/>
    </row>
    <row r="127" spans="1:14" ht="30" x14ac:dyDescent="0.25">
      <c r="A127">
        <f>SUBTOTAL(103,Test_Suite[[#This Row],[PC No]])</f>
        <v>1</v>
      </c>
      <c r="B127" s="62" t="s">
        <v>331</v>
      </c>
      <c r="C127" s="62">
        <v>53</v>
      </c>
      <c r="D127" s="62" t="s">
        <v>19</v>
      </c>
      <c r="E127" s="62" t="s">
        <v>313</v>
      </c>
      <c r="F127" s="65" t="s">
        <v>314</v>
      </c>
      <c r="G127" s="65" t="s">
        <v>27</v>
      </c>
      <c r="H127" s="65" t="s">
        <v>312</v>
      </c>
      <c r="I127" s="63" t="s">
        <v>332</v>
      </c>
      <c r="J127" s="64" t="s">
        <v>15</v>
      </c>
      <c r="K127" s="75" t="s">
        <v>367</v>
      </c>
      <c r="L127" s="63"/>
      <c r="N127"/>
    </row>
    <row r="128" spans="1:14" ht="120" x14ac:dyDescent="0.25">
      <c r="A128">
        <f>SUBTOTAL(103,Test_Suite[[#This Row],[PC No]])</f>
        <v>1</v>
      </c>
      <c r="B128" s="62" t="s">
        <v>331</v>
      </c>
      <c r="C128" s="62">
        <v>54</v>
      </c>
      <c r="D128" s="62" t="s">
        <v>19</v>
      </c>
      <c r="E128" s="62" t="s">
        <v>315</v>
      </c>
      <c r="F128" s="65" t="s">
        <v>316</v>
      </c>
      <c r="G128" s="65" t="s">
        <v>317</v>
      </c>
      <c r="H128" s="65" t="s">
        <v>318</v>
      </c>
      <c r="I128" s="63" t="s">
        <v>332</v>
      </c>
      <c r="J128" s="64" t="s">
        <v>15</v>
      </c>
      <c r="K128" s="75" t="s">
        <v>368</v>
      </c>
      <c r="L128" s="63"/>
      <c r="N128"/>
    </row>
    <row r="129" spans="1:14" ht="120" x14ac:dyDescent="0.25">
      <c r="A129">
        <f>SUBTOTAL(103,Test_Suite[[#This Row],[PC No]])</f>
        <v>1</v>
      </c>
      <c r="B129" s="62" t="s">
        <v>331</v>
      </c>
      <c r="C129" s="62">
        <v>55</v>
      </c>
      <c r="D129" s="62" t="s">
        <v>30</v>
      </c>
      <c r="E129" s="62" t="s">
        <v>319</v>
      </c>
      <c r="F129" s="65" t="s">
        <v>320</v>
      </c>
      <c r="G129" s="65" t="s">
        <v>321</v>
      </c>
      <c r="H129" s="65" t="s">
        <v>322</v>
      </c>
      <c r="I129" s="63" t="s">
        <v>332</v>
      </c>
      <c r="J129" s="64" t="s">
        <v>15</v>
      </c>
      <c r="K129" s="75" t="s">
        <v>369</v>
      </c>
      <c r="L129" s="63"/>
      <c r="N129"/>
    </row>
    <row r="130" spans="1:14" ht="345" x14ac:dyDescent="0.25">
      <c r="A130">
        <f>SUBTOTAL(103,Test_Suite[[#This Row],[PC No]])</f>
        <v>1</v>
      </c>
      <c r="B130" s="62" t="s">
        <v>331</v>
      </c>
      <c r="C130" s="62">
        <v>56</v>
      </c>
      <c r="D130" s="62" t="s">
        <v>30</v>
      </c>
      <c r="E130" s="62" t="s">
        <v>323</v>
      </c>
      <c r="F130" s="65" t="s">
        <v>324</v>
      </c>
      <c r="G130" s="65" t="s">
        <v>325</v>
      </c>
      <c r="H130" s="65" t="s">
        <v>326</v>
      </c>
      <c r="I130" s="63" t="s">
        <v>332</v>
      </c>
      <c r="J130" s="64" t="s">
        <v>15</v>
      </c>
      <c r="K130" s="75" t="s">
        <v>433</v>
      </c>
      <c r="L130" s="63"/>
      <c r="N130"/>
    </row>
    <row r="131" spans="1:14" ht="150" x14ac:dyDescent="0.25">
      <c r="A131">
        <f>SUBTOTAL(103,Test_Suite[[#This Row],[PC No]])</f>
        <v>1</v>
      </c>
      <c r="B131" s="62" t="s">
        <v>331</v>
      </c>
      <c r="C131" s="62">
        <v>57</v>
      </c>
      <c r="D131" s="62" t="s">
        <v>19</v>
      </c>
      <c r="E131" s="62" t="s">
        <v>327</v>
      </c>
      <c r="F131" s="65" t="s">
        <v>328</v>
      </c>
      <c r="G131" s="65" t="s">
        <v>329</v>
      </c>
      <c r="H131" s="65" t="s">
        <v>330</v>
      </c>
      <c r="I131" s="63" t="s">
        <v>332</v>
      </c>
      <c r="J131" s="64" t="s">
        <v>27</v>
      </c>
      <c r="K131" s="75"/>
      <c r="L131" s="63"/>
      <c r="N131"/>
    </row>
    <row r="132" spans="1:14" ht="120" x14ac:dyDescent="0.25">
      <c r="A132">
        <f>SUBTOTAL(103,Test_Suite[[#This Row],[PC No]])</f>
        <v>1</v>
      </c>
      <c r="B132" s="62" t="s">
        <v>370</v>
      </c>
      <c r="C132" s="62">
        <v>1</v>
      </c>
      <c r="D132" s="62" t="s">
        <v>18</v>
      </c>
      <c r="E132" s="62" t="s">
        <v>126</v>
      </c>
      <c r="F132" s="65" t="s">
        <v>127</v>
      </c>
      <c r="G132" s="65" t="s">
        <v>128</v>
      </c>
      <c r="H132" s="65" t="s">
        <v>129</v>
      </c>
      <c r="I132" s="85" t="s">
        <v>371</v>
      </c>
      <c r="J132" s="64" t="s">
        <v>15</v>
      </c>
      <c r="K132" s="75" t="s">
        <v>372</v>
      </c>
      <c r="L132" s="63"/>
      <c r="N132"/>
    </row>
    <row r="133" spans="1:14" ht="120" x14ac:dyDescent="0.25">
      <c r="A133">
        <f>SUBTOTAL(103,Test_Suite[[#This Row],[PC No]])</f>
        <v>1</v>
      </c>
      <c r="B133" s="62" t="s">
        <v>370</v>
      </c>
      <c r="C133" s="62">
        <v>2</v>
      </c>
      <c r="D133" s="62" t="s">
        <v>18</v>
      </c>
      <c r="E133" s="62" t="s">
        <v>130</v>
      </c>
      <c r="F133" s="65" t="s">
        <v>131</v>
      </c>
      <c r="G133" s="65" t="s">
        <v>132</v>
      </c>
      <c r="H133" s="65" t="s">
        <v>133</v>
      </c>
      <c r="I133" s="85" t="s">
        <v>371</v>
      </c>
      <c r="J133" s="64" t="s">
        <v>15</v>
      </c>
      <c r="K133" s="75" t="s">
        <v>373</v>
      </c>
      <c r="L133" s="63"/>
      <c r="N133"/>
    </row>
    <row r="134" spans="1:14" ht="165" x14ac:dyDescent="0.25">
      <c r="A134">
        <f>SUBTOTAL(103,Test_Suite[[#This Row],[PC No]])</f>
        <v>1</v>
      </c>
      <c r="B134" s="62" t="s">
        <v>370</v>
      </c>
      <c r="C134" s="62">
        <v>3</v>
      </c>
      <c r="D134" s="62" t="s">
        <v>18</v>
      </c>
      <c r="E134" s="62" t="s">
        <v>134</v>
      </c>
      <c r="F134" s="65" t="s">
        <v>135</v>
      </c>
      <c r="G134" s="65"/>
      <c r="I134" s="85" t="s">
        <v>371</v>
      </c>
      <c r="J134" s="64" t="s">
        <v>17</v>
      </c>
      <c r="K134" s="75" t="s">
        <v>374</v>
      </c>
      <c r="L134" s="71" t="s">
        <v>336</v>
      </c>
      <c r="N134"/>
    </row>
    <row r="135" spans="1:14" ht="60" x14ac:dyDescent="0.25">
      <c r="A135">
        <f>SUBTOTAL(103,Test_Suite[[#This Row],[PC No]])</f>
        <v>1</v>
      </c>
      <c r="B135" s="62" t="s">
        <v>370</v>
      </c>
      <c r="C135" s="62">
        <v>4</v>
      </c>
      <c r="D135" s="62" t="s">
        <v>18</v>
      </c>
      <c r="E135" s="62" t="s">
        <v>136</v>
      </c>
      <c r="F135" s="65" t="s">
        <v>137</v>
      </c>
      <c r="G135" s="65" t="s">
        <v>138</v>
      </c>
      <c r="H135" s="65" t="s">
        <v>139</v>
      </c>
      <c r="I135" s="85" t="s">
        <v>371</v>
      </c>
      <c r="J135" s="64" t="s">
        <v>15</v>
      </c>
      <c r="K135" s="75" t="s">
        <v>375</v>
      </c>
      <c r="L135" s="63"/>
      <c r="N135"/>
    </row>
    <row r="136" spans="1:14" ht="60" x14ac:dyDescent="0.25">
      <c r="A136">
        <f>SUBTOTAL(103,Test_Suite[[#This Row],[PC No]])</f>
        <v>1</v>
      </c>
      <c r="B136" s="62" t="s">
        <v>370</v>
      </c>
      <c r="C136" s="62">
        <v>5</v>
      </c>
      <c r="D136" s="62" t="s">
        <v>18</v>
      </c>
      <c r="E136" s="62" t="s">
        <v>140</v>
      </c>
      <c r="F136" s="65" t="s">
        <v>141</v>
      </c>
      <c r="G136" s="65" t="s">
        <v>142</v>
      </c>
      <c r="H136" s="65" t="s">
        <v>143</v>
      </c>
      <c r="I136" s="85" t="s">
        <v>371</v>
      </c>
      <c r="J136" s="64" t="s">
        <v>15</v>
      </c>
      <c r="K136" s="75" t="s">
        <v>376</v>
      </c>
      <c r="L136" s="63"/>
      <c r="N136"/>
    </row>
    <row r="137" spans="1:14" ht="150" x14ac:dyDescent="0.25">
      <c r="A137">
        <f>SUBTOTAL(103,Test_Suite[[#This Row],[PC No]])</f>
        <v>1</v>
      </c>
      <c r="B137" s="62" t="s">
        <v>370</v>
      </c>
      <c r="C137" s="62">
        <v>6</v>
      </c>
      <c r="D137" s="62" t="s">
        <v>18</v>
      </c>
      <c r="E137" s="62" t="s">
        <v>144</v>
      </c>
      <c r="F137" s="65" t="s">
        <v>145</v>
      </c>
      <c r="G137" s="65" t="s">
        <v>146</v>
      </c>
      <c r="H137" s="65" t="s">
        <v>147</v>
      </c>
      <c r="I137" s="85" t="s">
        <v>371</v>
      </c>
      <c r="J137" s="64" t="s">
        <v>15</v>
      </c>
      <c r="K137" s="75" t="s">
        <v>377</v>
      </c>
      <c r="L137" s="63"/>
      <c r="N137"/>
    </row>
    <row r="138" spans="1:14" ht="90" x14ac:dyDescent="0.25">
      <c r="A138">
        <f>SUBTOTAL(103,Test_Suite[[#This Row],[PC No]])</f>
        <v>1</v>
      </c>
      <c r="B138" s="62" t="s">
        <v>370</v>
      </c>
      <c r="C138" s="62">
        <v>7</v>
      </c>
      <c r="D138" s="62" t="s">
        <v>23</v>
      </c>
      <c r="E138" s="62" t="s">
        <v>148</v>
      </c>
      <c r="F138" s="65" t="s">
        <v>149</v>
      </c>
      <c r="G138" s="65" t="s">
        <v>150</v>
      </c>
      <c r="H138" s="65" t="s">
        <v>151</v>
      </c>
      <c r="I138" s="85" t="s">
        <v>371</v>
      </c>
      <c r="J138" s="64" t="s">
        <v>15</v>
      </c>
      <c r="K138" s="75" t="s">
        <v>378</v>
      </c>
      <c r="L138" s="63"/>
      <c r="N138"/>
    </row>
    <row r="139" spans="1:14" ht="105" x14ac:dyDescent="0.25">
      <c r="A139">
        <f>SUBTOTAL(103,Test_Suite[[#This Row],[PC No]])</f>
        <v>1</v>
      </c>
      <c r="B139" s="62" t="s">
        <v>370</v>
      </c>
      <c r="C139" s="62">
        <v>8</v>
      </c>
      <c r="D139" s="62" t="s">
        <v>23</v>
      </c>
      <c r="E139" s="62" t="s">
        <v>152</v>
      </c>
      <c r="F139" s="65" t="s">
        <v>153</v>
      </c>
      <c r="G139" s="65" t="s">
        <v>154</v>
      </c>
      <c r="H139" s="65" t="s">
        <v>155</v>
      </c>
      <c r="I139" s="85" t="s">
        <v>371</v>
      </c>
      <c r="J139" s="64" t="s">
        <v>15</v>
      </c>
      <c r="K139" s="75" t="s">
        <v>379</v>
      </c>
      <c r="L139" s="63"/>
      <c r="N139"/>
    </row>
    <row r="140" spans="1:14" ht="60" x14ac:dyDescent="0.25">
      <c r="A140">
        <f>SUBTOTAL(103,Test_Suite[[#This Row],[PC No]])</f>
        <v>1</v>
      </c>
      <c r="B140" s="62" t="s">
        <v>370</v>
      </c>
      <c r="C140" s="62">
        <v>9</v>
      </c>
      <c r="D140" s="62" t="s">
        <v>23</v>
      </c>
      <c r="E140" s="62" t="s">
        <v>156</v>
      </c>
      <c r="F140" s="65" t="s">
        <v>157</v>
      </c>
      <c r="G140" s="65" t="s">
        <v>158</v>
      </c>
      <c r="H140" s="65" t="s">
        <v>159</v>
      </c>
      <c r="I140" s="85" t="s">
        <v>371</v>
      </c>
      <c r="J140" s="64" t="s">
        <v>15</v>
      </c>
      <c r="K140" s="75" t="s">
        <v>380</v>
      </c>
      <c r="L140" s="63"/>
      <c r="N140"/>
    </row>
    <row r="141" spans="1:14" ht="45" x14ac:dyDescent="0.25">
      <c r="A141">
        <f>SUBTOTAL(103,Test_Suite[[#This Row],[PC No]])</f>
        <v>1</v>
      </c>
      <c r="B141" s="62" t="s">
        <v>370</v>
      </c>
      <c r="C141" s="62">
        <v>18</v>
      </c>
      <c r="D141" s="62" t="s">
        <v>28</v>
      </c>
      <c r="E141" s="62" t="s">
        <v>187</v>
      </c>
      <c r="F141" s="65" t="s">
        <v>188</v>
      </c>
      <c r="G141" s="65" t="s">
        <v>189</v>
      </c>
      <c r="H141" s="65" t="s">
        <v>190</v>
      </c>
      <c r="I141" s="85" t="s">
        <v>371</v>
      </c>
      <c r="J141" s="64" t="s">
        <v>15</v>
      </c>
      <c r="K141" s="75" t="s">
        <v>381</v>
      </c>
      <c r="L141" s="63"/>
      <c r="N141"/>
    </row>
    <row r="142" spans="1:14" ht="105" x14ac:dyDescent="0.25">
      <c r="A142">
        <f>SUBTOTAL(103,Test_Suite[[#This Row],[PC No]])</f>
        <v>1</v>
      </c>
      <c r="B142" s="62" t="s">
        <v>370</v>
      </c>
      <c r="C142" s="62">
        <v>19</v>
      </c>
      <c r="D142" s="62" t="s">
        <v>28</v>
      </c>
      <c r="E142" s="62" t="s">
        <v>191</v>
      </c>
      <c r="F142" s="65" t="s">
        <v>192</v>
      </c>
      <c r="G142" s="65" t="s">
        <v>193</v>
      </c>
      <c r="H142" s="65" t="s">
        <v>194</v>
      </c>
      <c r="I142" s="85" t="s">
        <v>371</v>
      </c>
      <c r="J142" s="64" t="s">
        <v>15</v>
      </c>
      <c r="K142" s="75" t="s">
        <v>382</v>
      </c>
      <c r="L142" s="63"/>
      <c r="N142"/>
    </row>
    <row r="143" spans="1:14" ht="105" x14ac:dyDescent="0.25">
      <c r="A143">
        <f>SUBTOTAL(103,Test_Suite[[#This Row],[PC No]])</f>
        <v>1</v>
      </c>
      <c r="B143" s="62" t="s">
        <v>370</v>
      </c>
      <c r="C143" s="62">
        <v>21</v>
      </c>
      <c r="D143" s="62" t="s">
        <v>28</v>
      </c>
      <c r="E143" s="62" t="s">
        <v>198</v>
      </c>
      <c r="F143" s="65" t="s">
        <v>199</v>
      </c>
      <c r="G143" s="65" t="s">
        <v>200</v>
      </c>
      <c r="H143" s="65" t="s">
        <v>201</v>
      </c>
      <c r="I143" s="85" t="s">
        <v>371</v>
      </c>
      <c r="J143" s="64" t="s">
        <v>15</v>
      </c>
      <c r="K143" s="75" t="s">
        <v>383</v>
      </c>
      <c r="L143" s="63"/>
      <c r="M143" s="64"/>
      <c r="N143"/>
    </row>
    <row r="144" spans="1:14" ht="105" x14ac:dyDescent="0.25">
      <c r="A144">
        <f>SUBTOTAL(103,Test_Suite[[#This Row],[PC No]])</f>
        <v>1</v>
      </c>
      <c r="B144" s="62" t="s">
        <v>370</v>
      </c>
      <c r="C144" s="62">
        <v>39</v>
      </c>
      <c r="D144" s="62" t="s">
        <v>20</v>
      </c>
      <c r="E144" s="62" t="s">
        <v>268</v>
      </c>
      <c r="F144" s="65" t="s">
        <v>269</v>
      </c>
      <c r="G144" s="65" t="s">
        <v>270</v>
      </c>
      <c r="H144" s="65" t="s">
        <v>271</v>
      </c>
      <c r="I144" s="85" t="s">
        <v>371</v>
      </c>
      <c r="J144" s="64" t="s">
        <v>15</v>
      </c>
      <c r="K144" s="75" t="s">
        <v>384</v>
      </c>
      <c r="L144" s="63"/>
      <c r="N144"/>
    </row>
    <row r="145" spans="1:14" ht="75" x14ac:dyDescent="0.25">
      <c r="A145">
        <f>SUBTOTAL(103,Test_Suite[[#This Row],[PC No]])</f>
        <v>1</v>
      </c>
      <c r="B145" s="62" t="s">
        <v>370</v>
      </c>
      <c r="C145" s="62">
        <v>40</v>
      </c>
      <c r="D145" s="62" t="s">
        <v>20</v>
      </c>
      <c r="E145" s="62" t="s">
        <v>272</v>
      </c>
      <c r="F145" s="65" t="s">
        <v>273</v>
      </c>
      <c r="G145" s="65" t="s">
        <v>274</v>
      </c>
      <c r="H145" s="65" t="s">
        <v>271</v>
      </c>
      <c r="I145" s="85" t="s">
        <v>371</v>
      </c>
      <c r="J145" s="64" t="s">
        <v>15</v>
      </c>
      <c r="K145" s="75" t="s">
        <v>385</v>
      </c>
      <c r="L145" s="63"/>
      <c r="M145" s="75"/>
      <c r="N145"/>
    </row>
    <row r="146" spans="1:14" ht="75" x14ac:dyDescent="0.25">
      <c r="A146">
        <f>SUBTOTAL(103,Test_Suite[[#This Row],[PC No]])</f>
        <v>1</v>
      </c>
      <c r="B146" s="62" t="s">
        <v>370</v>
      </c>
      <c r="C146" s="62">
        <v>41</v>
      </c>
      <c r="D146" s="62" t="s">
        <v>20</v>
      </c>
      <c r="E146" s="62" t="s">
        <v>275</v>
      </c>
      <c r="F146" s="65" t="s">
        <v>276</v>
      </c>
      <c r="G146" s="65" t="s">
        <v>277</v>
      </c>
      <c r="H146" s="65" t="s">
        <v>271</v>
      </c>
      <c r="I146" s="85" t="s">
        <v>371</v>
      </c>
      <c r="J146" s="64" t="s">
        <v>15</v>
      </c>
      <c r="K146" s="75" t="s">
        <v>386</v>
      </c>
      <c r="L146" s="63"/>
      <c r="M146" s="78"/>
      <c r="N146"/>
    </row>
    <row r="147" spans="1:14" ht="90" x14ac:dyDescent="0.25">
      <c r="A147">
        <f>SUBTOTAL(103,Test_Suite[[#This Row],[PC No]])</f>
        <v>1</v>
      </c>
      <c r="B147" s="62" t="s">
        <v>370</v>
      </c>
      <c r="C147" s="62">
        <v>42</v>
      </c>
      <c r="D147" s="62" t="s">
        <v>20</v>
      </c>
      <c r="E147" s="62" t="s">
        <v>278</v>
      </c>
      <c r="F147" s="65" t="s">
        <v>279</v>
      </c>
      <c r="G147" s="65" t="s">
        <v>280</v>
      </c>
      <c r="H147" s="65" t="s">
        <v>271</v>
      </c>
      <c r="I147" s="85" t="s">
        <v>371</v>
      </c>
      <c r="J147" s="64" t="s">
        <v>15</v>
      </c>
      <c r="K147" s="75" t="s">
        <v>387</v>
      </c>
      <c r="L147" s="63"/>
      <c r="N147"/>
    </row>
    <row r="148" spans="1:14" ht="60" x14ac:dyDescent="0.25">
      <c r="A148">
        <f>SUBTOTAL(103,Test_Suite[[#This Row],[PC No]])</f>
        <v>1</v>
      </c>
      <c r="B148" s="62" t="s">
        <v>370</v>
      </c>
      <c r="C148" s="62">
        <v>43</v>
      </c>
      <c r="D148" s="62" t="s">
        <v>20</v>
      </c>
      <c r="E148" s="62" t="s">
        <v>281</v>
      </c>
      <c r="F148" s="65" t="s">
        <v>282</v>
      </c>
      <c r="G148" s="65"/>
      <c r="I148" s="85" t="s">
        <v>371</v>
      </c>
      <c r="J148" s="64" t="s">
        <v>15</v>
      </c>
      <c r="K148" s="75" t="s">
        <v>388</v>
      </c>
      <c r="L148" s="63"/>
      <c r="N148"/>
    </row>
    <row r="149" spans="1:14" ht="75" x14ac:dyDescent="0.25">
      <c r="A149">
        <f>SUBTOTAL(103,Test_Suite[[#This Row],[PC No]])</f>
        <v>1</v>
      </c>
      <c r="B149" s="62" t="s">
        <v>370</v>
      </c>
      <c r="C149" s="62">
        <v>44</v>
      </c>
      <c r="D149" s="62" t="s">
        <v>20</v>
      </c>
      <c r="E149" s="62" t="s">
        <v>283</v>
      </c>
      <c r="F149" s="65" t="s">
        <v>284</v>
      </c>
      <c r="G149" s="65" t="s">
        <v>285</v>
      </c>
      <c r="H149" s="65" t="s">
        <v>286</v>
      </c>
      <c r="I149" s="85" t="s">
        <v>371</v>
      </c>
      <c r="J149" s="64" t="s">
        <v>15</v>
      </c>
      <c r="K149" s="75" t="s">
        <v>389</v>
      </c>
      <c r="L149" s="63"/>
      <c r="N149"/>
    </row>
    <row r="150" spans="1:14" ht="60" x14ac:dyDescent="0.25">
      <c r="A150">
        <f>SUBTOTAL(103,Test_Suite[[#This Row],[PC No]])</f>
        <v>1</v>
      </c>
      <c r="B150" s="62" t="s">
        <v>370</v>
      </c>
      <c r="C150" s="62">
        <v>46</v>
      </c>
      <c r="D150" s="62" t="s">
        <v>25</v>
      </c>
      <c r="E150" s="62" t="s">
        <v>291</v>
      </c>
      <c r="F150" s="65" t="s">
        <v>292</v>
      </c>
      <c r="G150" s="65" t="s">
        <v>293</v>
      </c>
      <c r="H150" s="65" t="s">
        <v>294</v>
      </c>
      <c r="I150" s="85" t="s">
        <v>371</v>
      </c>
      <c r="J150" s="64" t="s">
        <v>15</v>
      </c>
      <c r="K150" s="75" t="s">
        <v>390</v>
      </c>
      <c r="L150" s="63"/>
      <c r="N150"/>
    </row>
    <row r="151" spans="1:14" ht="60" x14ac:dyDescent="0.25">
      <c r="A151">
        <f>SUBTOTAL(103,Test_Suite[[#This Row],[PC No]])</f>
        <v>1</v>
      </c>
      <c r="B151" s="62" t="s">
        <v>370</v>
      </c>
      <c r="C151" s="62">
        <v>47</v>
      </c>
      <c r="D151" s="62" t="s">
        <v>25</v>
      </c>
      <c r="E151" s="62" t="s">
        <v>295</v>
      </c>
      <c r="F151" s="65" t="s">
        <v>296</v>
      </c>
      <c r="G151" s="65" t="s">
        <v>297</v>
      </c>
      <c r="H151" s="65" t="s">
        <v>294</v>
      </c>
      <c r="I151" s="85" t="s">
        <v>371</v>
      </c>
      <c r="J151" s="64" t="s">
        <v>15</v>
      </c>
      <c r="K151" s="75" t="s">
        <v>391</v>
      </c>
      <c r="L151" s="63"/>
      <c r="N151"/>
    </row>
    <row r="152" spans="1:14" ht="45" x14ac:dyDescent="0.25">
      <c r="A152">
        <f>SUBTOTAL(103,Test_Suite[[#This Row],[PC No]])</f>
        <v>1</v>
      </c>
      <c r="B152" s="62" t="s">
        <v>370</v>
      </c>
      <c r="C152" s="62">
        <v>48</v>
      </c>
      <c r="D152" s="62" t="s">
        <v>25</v>
      </c>
      <c r="E152" s="62" t="s">
        <v>298</v>
      </c>
      <c r="F152" s="65" t="s">
        <v>299</v>
      </c>
      <c r="G152" s="65" t="s">
        <v>300</v>
      </c>
      <c r="H152" s="65" t="s">
        <v>294</v>
      </c>
      <c r="I152" s="85" t="s">
        <v>371</v>
      </c>
      <c r="J152" s="64" t="s">
        <v>15</v>
      </c>
      <c r="K152" s="75" t="s">
        <v>391</v>
      </c>
      <c r="L152" s="63"/>
      <c r="N152"/>
    </row>
    <row r="153" spans="1:14" ht="75" x14ac:dyDescent="0.25">
      <c r="A153">
        <f>SUBTOTAL(103,Test_Suite[[#This Row],[PC No]])</f>
        <v>1</v>
      </c>
      <c r="B153" s="62" t="s">
        <v>370</v>
      </c>
      <c r="C153" s="62">
        <v>49</v>
      </c>
      <c r="D153" s="62" t="s">
        <v>25</v>
      </c>
      <c r="E153" s="62" t="s">
        <v>301</v>
      </c>
      <c r="F153" s="65" t="s">
        <v>302</v>
      </c>
      <c r="G153" s="65" t="s">
        <v>303</v>
      </c>
      <c r="H153" s="65" t="s">
        <v>294</v>
      </c>
      <c r="I153" s="85" t="s">
        <v>371</v>
      </c>
      <c r="J153" s="64" t="s">
        <v>15</v>
      </c>
      <c r="K153" s="75" t="s">
        <v>392</v>
      </c>
      <c r="L153" s="63"/>
      <c r="N153"/>
    </row>
    <row r="154" spans="1:14" ht="90" x14ac:dyDescent="0.25">
      <c r="A154">
        <f>SUBTOTAL(103,Test_Suite[[#This Row],[PC No]])</f>
        <v>1</v>
      </c>
      <c r="B154" s="62" t="s">
        <v>370</v>
      </c>
      <c r="C154" s="62">
        <v>50</v>
      </c>
      <c r="D154" s="62" t="s">
        <v>25</v>
      </c>
      <c r="E154" s="62" t="s">
        <v>304</v>
      </c>
      <c r="F154" s="65" t="s">
        <v>305</v>
      </c>
      <c r="G154" s="65" t="s">
        <v>306</v>
      </c>
      <c r="H154" s="65" t="s">
        <v>294</v>
      </c>
      <c r="I154" s="85" t="s">
        <v>371</v>
      </c>
      <c r="J154" s="64" t="s">
        <v>15</v>
      </c>
      <c r="K154" s="75" t="s">
        <v>393</v>
      </c>
      <c r="L154" s="63"/>
      <c r="N154"/>
    </row>
    <row r="155" spans="1:14" ht="105" x14ac:dyDescent="0.25">
      <c r="A155">
        <f>SUBTOTAL(103,Test_Suite[[#This Row],[PC No]])</f>
        <v>1</v>
      </c>
      <c r="B155" s="62" t="s">
        <v>370</v>
      </c>
      <c r="C155" s="62">
        <v>51</v>
      </c>
      <c r="D155" s="62" t="s">
        <v>25</v>
      </c>
      <c r="E155" s="62" t="s">
        <v>307</v>
      </c>
      <c r="F155" s="65" t="s">
        <v>308</v>
      </c>
      <c r="G155" s="65" t="s">
        <v>309</v>
      </c>
      <c r="H155" s="65" t="s">
        <v>294</v>
      </c>
      <c r="I155" s="85" t="s">
        <v>371</v>
      </c>
      <c r="J155" s="64" t="s">
        <v>15</v>
      </c>
      <c r="K155" s="75" t="s">
        <v>394</v>
      </c>
      <c r="L155" s="63"/>
      <c r="N155"/>
    </row>
    <row r="156" spans="1:14" ht="30" x14ac:dyDescent="0.25">
      <c r="A156">
        <f>SUBTOTAL(103,Test_Suite[[#This Row],[PC No]])</f>
        <v>1</v>
      </c>
      <c r="B156" s="62" t="s">
        <v>370</v>
      </c>
      <c r="C156" s="62">
        <v>52</v>
      </c>
      <c r="D156" s="62" t="s">
        <v>19</v>
      </c>
      <c r="E156" s="62" t="s">
        <v>310</v>
      </c>
      <c r="F156" s="65" t="s">
        <v>311</v>
      </c>
      <c r="G156" s="65" t="s">
        <v>27</v>
      </c>
      <c r="H156" s="65" t="s">
        <v>312</v>
      </c>
      <c r="I156" s="85" t="s">
        <v>371</v>
      </c>
      <c r="J156" s="64" t="s">
        <v>15</v>
      </c>
      <c r="K156" s="75" t="s">
        <v>395</v>
      </c>
      <c r="L156" s="63"/>
      <c r="N156"/>
    </row>
    <row r="157" spans="1:14" ht="30" x14ac:dyDescent="0.25">
      <c r="A157">
        <f>SUBTOTAL(103,Test_Suite[[#This Row],[PC No]])</f>
        <v>1</v>
      </c>
      <c r="B157" s="62" t="s">
        <v>370</v>
      </c>
      <c r="C157" s="62">
        <v>53</v>
      </c>
      <c r="D157" s="62" t="s">
        <v>19</v>
      </c>
      <c r="E157" s="62" t="s">
        <v>313</v>
      </c>
      <c r="F157" s="65" t="s">
        <v>314</v>
      </c>
      <c r="G157" s="65" t="s">
        <v>27</v>
      </c>
      <c r="H157" s="65" t="s">
        <v>312</v>
      </c>
      <c r="I157" s="85" t="s">
        <v>371</v>
      </c>
      <c r="J157" s="64" t="s">
        <v>15</v>
      </c>
      <c r="K157" s="75" t="s">
        <v>396</v>
      </c>
      <c r="L157" s="63"/>
      <c r="N157"/>
    </row>
    <row r="158" spans="1:14" ht="90" x14ac:dyDescent="0.25">
      <c r="A158">
        <f>SUBTOTAL(103,Test_Suite[[#This Row],[PC No]])</f>
        <v>1</v>
      </c>
      <c r="B158" s="62" t="s">
        <v>370</v>
      </c>
      <c r="C158" s="62">
        <v>54</v>
      </c>
      <c r="D158" s="62" t="s">
        <v>19</v>
      </c>
      <c r="E158" s="62" t="s">
        <v>315</v>
      </c>
      <c r="F158" s="65" t="s">
        <v>316</v>
      </c>
      <c r="G158" s="65" t="s">
        <v>317</v>
      </c>
      <c r="H158" s="65" t="s">
        <v>318</v>
      </c>
      <c r="I158" s="85" t="s">
        <v>371</v>
      </c>
      <c r="J158" s="64" t="s">
        <v>15</v>
      </c>
      <c r="K158" s="75" t="s">
        <v>397</v>
      </c>
      <c r="L158" s="63"/>
      <c r="N158"/>
    </row>
    <row r="159" spans="1:14" ht="120" x14ac:dyDescent="0.25">
      <c r="A159">
        <f>SUBTOTAL(103,Test_Suite[[#This Row],[PC No]])</f>
        <v>1</v>
      </c>
      <c r="B159" s="62" t="s">
        <v>370</v>
      </c>
      <c r="C159" s="62">
        <v>55</v>
      </c>
      <c r="D159" s="62" t="s">
        <v>30</v>
      </c>
      <c r="E159" s="62" t="s">
        <v>319</v>
      </c>
      <c r="F159" s="65" t="s">
        <v>320</v>
      </c>
      <c r="G159" s="65" t="s">
        <v>321</v>
      </c>
      <c r="H159" s="65" t="s">
        <v>322</v>
      </c>
      <c r="I159" s="85" t="s">
        <v>371</v>
      </c>
      <c r="J159" s="64" t="s">
        <v>15</v>
      </c>
      <c r="K159" s="75" t="s">
        <v>398</v>
      </c>
      <c r="L159" s="63"/>
      <c r="N159"/>
    </row>
    <row r="160" spans="1:14" ht="345" x14ac:dyDescent="0.25">
      <c r="A160">
        <f>SUBTOTAL(103,Test_Suite[[#This Row],[PC No]])</f>
        <v>1</v>
      </c>
      <c r="B160" s="62" t="s">
        <v>370</v>
      </c>
      <c r="C160" s="62">
        <v>56</v>
      </c>
      <c r="D160" s="62" t="s">
        <v>30</v>
      </c>
      <c r="E160" s="62" t="s">
        <v>323</v>
      </c>
      <c r="F160" s="65" t="s">
        <v>324</v>
      </c>
      <c r="G160" s="65" t="s">
        <v>325</v>
      </c>
      <c r="H160" s="65" t="s">
        <v>326</v>
      </c>
      <c r="I160" s="85" t="s">
        <v>371</v>
      </c>
      <c r="J160" s="64" t="s">
        <v>15</v>
      </c>
      <c r="K160" s="75" t="s">
        <v>399</v>
      </c>
      <c r="L160" s="76"/>
      <c r="M160" s="64"/>
      <c r="N160"/>
    </row>
    <row r="161" spans="1:14" ht="150" x14ac:dyDescent="0.25">
      <c r="A161">
        <f>SUBTOTAL(103,Test_Suite[[#This Row],[PC No]])</f>
        <v>1</v>
      </c>
      <c r="B161" s="62" t="s">
        <v>370</v>
      </c>
      <c r="C161" s="62">
        <v>57</v>
      </c>
      <c r="D161" s="62" t="s">
        <v>19</v>
      </c>
      <c r="E161" s="62" t="s">
        <v>327</v>
      </c>
      <c r="F161" s="65" t="s">
        <v>328</v>
      </c>
      <c r="G161" s="65" t="s">
        <v>329</v>
      </c>
      <c r="H161" s="65" t="s">
        <v>330</v>
      </c>
      <c r="I161" s="85" t="s">
        <v>371</v>
      </c>
      <c r="J161" s="64" t="s">
        <v>15</v>
      </c>
      <c r="K161" s="75"/>
      <c r="L161" s="63"/>
      <c r="N161"/>
    </row>
    <row r="162" spans="1:14" ht="120" x14ac:dyDescent="0.25">
      <c r="A162">
        <f>SUBTOTAL(103,Test_Suite[[#This Row],[PC No]])</f>
        <v>1</v>
      </c>
      <c r="B162" s="62" t="s">
        <v>400</v>
      </c>
      <c r="C162" s="62">
        <v>1</v>
      </c>
      <c r="D162" s="62" t="s">
        <v>18</v>
      </c>
      <c r="E162" s="62" t="s">
        <v>126</v>
      </c>
      <c r="F162" s="65" t="s">
        <v>127</v>
      </c>
      <c r="G162" s="65" t="s">
        <v>128</v>
      </c>
      <c r="H162" s="65" t="s">
        <v>129</v>
      </c>
      <c r="I162" s="85" t="s">
        <v>371</v>
      </c>
      <c r="J162" s="64" t="s">
        <v>15</v>
      </c>
      <c r="K162" s="75" t="s">
        <v>372</v>
      </c>
      <c r="L162" s="63"/>
      <c r="N162"/>
    </row>
    <row r="163" spans="1:14" ht="120" x14ac:dyDescent="0.25">
      <c r="A163">
        <f>SUBTOTAL(103,Test_Suite[[#This Row],[PC No]])</f>
        <v>1</v>
      </c>
      <c r="B163" s="62" t="s">
        <v>400</v>
      </c>
      <c r="C163" s="62">
        <v>2</v>
      </c>
      <c r="D163" s="62" t="s">
        <v>18</v>
      </c>
      <c r="E163" s="62" t="s">
        <v>130</v>
      </c>
      <c r="F163" s="65" t="s">
        <v>131</v>
      </c>
      <c r="G163" s="65" t="s">
        <v>132</v>
      </c>
      <c r="H163" s="65" t="s">
        <v>133</v>
      </c>
      <c r="I163" s="85" t="s">
        <v>371</v>
      </c>
      <c r="J163" s="64" t="s">
        <v>15</v>
      </c>
      <c r="K163" s="75" t="s">
        <v>373</v>
      </c>
      <c r="L163" s="63"/>
      <c r="N163"/>
    </row>
    <row r="164" spans="1:14" ht="165" x14ac:dyDescent="0.25">
      <c r="A164">
        <f>SUBTOTAL(103,Test_Suite[[#This Row],[PC No]])</f>
        <v>1</v>
      </c>
      <c r="B164" s="62" t="s">
        <v>400</v>
      </c>
      <c r="C164" s="62">
        <v>3</v>
      </c>
      <c r="D164" s="62" t="s">
        <v>18</v>
      </c>
      <c r="E164" s="62" t="s">
        <v>134</v>
      </c>
      <c r="F164" s="65" t="s">
        <v>135</v>
      </c>
      <c r="G164" s="65"/>
      <c r="I164" s="85" t="s">
        <v>371</v>
      </c>
      <c r="J164" s="64" t="s">
        <v>17</v>
      </c>
      <c r="K164" s="75" t="s">
        <v>374</v>
      </c>
      <c r="L164" s="71" t="s">
        <v>336</v>
      </c>
      <c r="N164"/>
    </row>
    <row r="165" spans="1:14" ht="60" x14ac:dyDescent="0.25">
      <c r="A165">
        <f>SUBTOTAL(103,Test_Suite[[#This Row],[PC No]])</f>
        <v>1</v>
      </c>
      <c r="B165" s="62" t="s">
        <v>400</v>
      </c>
      <c r="C165" s="62">
        <v>4</v>
      </c>
      <c r="D165" s="62" t="s">
        <v>18</v>
      </c>
      <c r="E165" s="62" t="s">
        <v>136</v>
      </c>
      <c r="F165" s="65" t="s">
        <v>137</v>
      </c>
      <c r="G165" s="65" t="s">
        <v>138</v>
      </c>
      <c r="H165" s="65" t="s">
        <v>139</v>
      </c>
      <c r="I165" s="85" t="s">
        <v>371</v>
      </c>
      <c r="J165" s="64" t="s">
        <v>15</v>
      </c>
      <c r="K165" s="75" t="s">
        <v>375</v>
      </c>
      <c r="L165" s="63"/>
      <c r="N165"/>
    </row>
    <row r="166" spans="1:14" ht="60" x14ac:dyDescent="0.25">
      <c r="A166">
        <f>SUBTOTAL(103,Test_Suite[[#This Row],[PC No]])</f>
        <v>1</v>
      </c>
      <c r="B166" s="62" t="s">
        <v>400</v>
      </c>
      <c r="C166" s="62">
        <v>5</v>
      </c>
      <c r="D166" s="62" t="s">
        <v>18</v>
      </c>
      <c r="E166" s="62" t="s">
        <v>140</v>
      </c>
      <c r="F166" s="65" t="s">
        <v>141</v>
      </c>
      <c r="G166" s="65" t="s">
        <v>142</v>
      </c>
      <c r="H166" s="65" t="s">
        <v>143</v>
      </c>
      <c r="I166" s="85" t="s">
        <v>371</v>
      </c>
      <c r="J166" s="64" t="s">
        <v>15</v>
      </c>
      <c r="K166" s="75" t="s">
        <v>376</v>
      </c>
      <c r="L166" s="63"/>
      <c r="N166"/>
    </row>
    <row r="167" spans="1:14" ht="150" x14ac:dyDescent="0.25">
      <c r="A167">
        <f>SUBTOTAL(103,Test_Suite[[#This Row],[PC No]])</f>
        <v>1</v>
      </c>
      <c r="B167" s="62" t="s">
        <v>400</v>
      </c>
      <c r="C167" s="62">
        <v>6</v>
      </c>
      <c r="D167" s="62" t="s">
        <v>18</v>
      </c>
      <c r="E167" s="62" t="s">
        <v>144</v>
      </c>
      <c r="F167" s="65" t="s">
        <v>145</v>
      </c>
      <c r="G167" s="65" t="s">
        <v>146</v>
      </c>
      <c r="H167" s="65" t="s">
        <v>147</v>
      </c>
      <c r="I167" s="85" t="s">
        <v>371</v>
      </c>
      <c r="J167" s="64" t="s">
        <v>15</v>
      </c>
      <c r="K167" s="75" t="s">
        <v>377</v>
      </c>
      <c r="L167" s="63"/>
      <c r="N167"/>
    </row>
    <row r="168" spans="1:14" ht="90" x14ac:dyDescent="0.25">
      <c r="A168">
        <f>SUBTOTAL(103,Test_Suite[[#This Row],[PC No]])</f>
        <v>1</v>
      </c>
      <c r="B168" s="62" t="s">
        <v>400</v>
      </c>
      <c r="C168" s="62">
        <v>7</v>
      </c>
      <c r="D168" s="62" t="s">
        <v>23</v>
      </c>
      <c r="E168" s="62" t="s">
        <v>148</v>
      </c>
      <c r="F168" s="65" t="s">
        <v>149</v>
      </c>
      <c r="G168" s="65" t="s">
        <v>150</v>
      </c>
      <c r="H168" s="65" t="s">
        <v>151</v>
      </c>
      <c r="I168" s="85" t="s">
        <v>371</v>
      </c>
      <c r="J168" s="64" t="s">
        <v>15</v>
      </c>
      <c r="K168" s="75" t="s">
        <v>378</v>
      </c>
      <c r="L168" s="63"/>
      <c r="N168"/>
    </row>
    <row r="169" spans="1:14" ht="105" x14ac:dyDescent="0.25">
      <c r="A169">
        <f>SUBTOTAL(103,Test_Suite[[#This Row],[PC No]])</f>
        <v>1</v>
      </c>
      <c r="B169" s="62" t="s">
        <v>400</v>
      </c>
      <c r="C169" s="62">
        <v>8</v>
      </c>
      <c r="D169" s="62" t="s">
        <v>23</v>
      </c>
      <c r="E169" s="62" t="s">
        <v>152</v>
      </c>
      <c r="F169" s="65" t="s">
        <v>153</v>
      </c>
      <c r="G169" s="65" t="s">
        <v>154</v>
      </c>
      <c r="H169" s="65" t="s">
        <v>155</v>
      </c>
      <c r="I169" s="85" t="s">
        <v>371</v>
      </c>
      <c r="J169" s="64" t="s">
        <v>15</v>
      </c>
      <c r="K169" s="75" t="s">
        <v>379</v>
      </c>
      <c r="L169" s="63"/>
      <c r="N169"/>
    </row>
    <row r="170" spans="1:14" ht="60" x14ac:dyDescent="0.25">
      <c r="A170">
        <f>SUBTOTAL(103,Test_Suite[[#This Row],[PC No]])</f>
        <v>1</v>
      </c>
      <c r="B170" s="62" t="s">
        <v>400</v>
      </c>
      <c r="C170" s="62">
        <v>9</v>
      </c>
      <c r="D170" s="62" t="s">
        <v>23</v>
      </c>
      <c r="E170" s="62" t="s">
        <v>156</v>
      </c>
      <c r="F170" s="65" t="s">
        <v>157</v>
      </c>
      <c r="G170" s="65" t="s">
        <v>158</v>
      </c>
      <c r="H170" s="65" t="s">
        <v>159</v>
      </c>
      <c r="I170" s="85" t="s">
        <v>371</v>
      </c>
      <c r="J170" s="64" t="s">
        <v>15</v>
      </c>
      <c r="K170" s="75" t="s">
        <v>380</v>
      </c>
      <c r="L170" s="63"/>
      <c r="N170"/>
    </row>
    <row r="171" spans="1:14" ht="45" x14ac:dyDescent="0.25">
      <c r="A171">
        <f>SUBTOTAL(103,Test_Suite[[#This Row],[PC No]])</f>
        <v>1</v>
      </c>
      <c r="B171" s="62" t="s">
        <v>400</v>
      </c>
      <c r="C171" s="62">
        <v>18</v>
      </c>
      <c r="D171" s="62" t="s">
        <v>28</v>
      </c>
      <c r="E171" s="62" t="s">
        <v>187</v>
      </c>
      <c r="F171" s="65" t="s">
        <v>188</v>
      </c>
      <c r="G171" s="65" t="s">
        <v>189</v>
      </c>
      <c r="H171" s="65" t="s">
        <v>190</v>
      </c>
      <c r="I171" s="85" t="s">
        <v>371</v>
      </c>
      <c r="J171" s="64" t="s">
        <v>15</v>
      </c>
      <c r="K171" s="75" t="s">
        <v>381</v>
      </c>
      <c r="L171" s="63"/>
      <c r="N171"/>
    </row>
    <row r="172" spans="1:14" ht="105" x14ac:dyDescent="0.25">
      <c r="A172">
        <f>SUBTOTAL(103,Test_Suite[[#This Row],[PC No]])</f>
        <v>1</v>
      </c>
      <c r="B172" s="62" t="s">
        <v>400</v>
      </c>
      <c r="C172" s="62">
        <v>19</v>
      </c>
      <c r="D172" s="62" t="s">
        <v>28</v>
      </c>
      <c r="E172" s="62" t="s">
        <v>191</v>
      </c>
      <c r="F172" s="65" t="s">
        <v>192</v>
      </c>
      <c r="G172" s="65" t="s">
        <v>193</v>
      </c>
      <c r="H172" s="65" t="s">
        <v>194</v>
      </c>
      <c r="I172" s="85" t="s">
        <v>371</v>
      </c>
      <c r="J172" s="64" t="s">
        <v>15</v>
      </c>
      <c r="K172" s="75" t="s">
        <v>382</v>
      </c>
      <c r="L172" s="63"/>
      <c r="N172"/>
    </row>
    <row r="173" spans="1:14" ht="105" x14ac:dyDescent="0.25">
      <c r="A173">
        <f>SUBTOTAL(103,Test_Suite[[#This Row],[PC No]])</f>
        <v>1</v>
      </c>
      <c r="B173" s="62" t="s">
        <v>400</v>
      </c>
      <c r="C173" s="62">
        <v>21</v>
      </c>
      <c r="D173" s="62" t="s">
        <v>28</v>
      </c>
      <c r="E173" s="62" t="s">
        <v>198</v>
      </c>
      <c r="F173" s="65" t="s">
        <v>199</v>
      </c>
      <c r="G173" s="65" t="s">
        <v>200</v>
      </c>
      <c r="H173" s="65" t="s">
        <v>201</v>
      </c>
      <c r="I173" s="85" t="s">
        <v>371</v>
      </c>
      <c r="J173" s="64" t="s">
        <v>15</v>
      </c>
      <c r="K173" s="75" t="s">
        <v>383</v>
      </c>
      <c r="L173" s="63"/>
      <c r="M173" s="64"/>
      <c r="N173"/>
    </row>
    <row r="174" spans="1:14" ht="105" x14ac:dyDescent="0.25">
      <c r="A174">
        <f>SUBTOTAL(103,Test_Suite[[#This Row],[PC No]])</f>
        <v>1</v>
      </c>
      <c r="B174" s="62" t="s">
        <v>400</v>
      </c>
      <c r="C174" s="62">
        <v>39</v>
      </c>
      <c r="D174" s="62" t="s">
        <v>20</v>
      </c>
      <c r="E174" s="62" t="s">
        <v>268</v>
      </c>
      <c r="F174" s="65" t="s">
        <v>269</v>
      </c>
      <c r="G174" s="65" t="s">
        <v>270</v>
      </c>
      <c r="H174" s="65" t="s">
        <v>271</v>
      </c>
      <c r="I174" s="85" t="s">
        <v>371</v>
      </c>
      <c r="J174" s="64" t="s">
        <v>15</v>
      </c>
      <c r="K174" s="75" t="s">
        <v>384</v>
      </c>
      <c r="L174" s="63"/>
      <c r="N174"/>
    </row>
    <row r="175" spans="1:14" ht="75" x14ac:dyDescent="0.25">
      <c r="A175">
        <f>SUBTOTAL(103,Test_Suite[[#This Row],[PC No]])</f>
        <v>1</v>
      </c>
      <c r="B175" s="62" t="s">
        <v>400</v>
      </c>
      <c r="C175" s="62">
        <v>40</v>
      </c>
      <c r="D175" s="62" t="s">
        <v>20</v>
      </c>
      <c r="E175" s="62" t="s">
        <v>272</v>
      </c>
      <c r="F175" s="65" t="s">
        <v>273</v>
      </c>
      <c r="G175" s="65" t="s">
        <v>274</v>
      </c>
      <c r="H175" s="65" t="s">
        <v>271</v>
      </c>
      <c r="I175" s="85" t="s">
        <v>371</v>
      </c>
      <c r="J175" s="64" t="s">
        <v>15</v>
      </c>
      <c r="K175" s="75" t="s">
        <v>385</v>
      </c>
      <c r="L175" s="63"/>
      <c r="M175" s="75"/>
      <c r="N175"/>
    </row>
    <row r="176" spans="1:14" ht="75" x14ac:dyDescent="0.25">
      <c r="A176">
        <f>SUBTOTAL(103,Test_Suite[[#This Row],[PC No]])</f>
        <v>1</v>
      </c>
      <c r="B176" s="62" t="s">
        <v>400</v>
      </c>
      <c r="C176" s="62">
        <v>41</v>
      </c>
      <c r="D176" s="62" t="s">
        <v>20</v>
      </c>
      <c r="E176" s="62" t="s">
        <v>275</v>
      </c>
      <c r="F176" s="65" t="s">
        <v>276</v>
      </c>
      <c r="G176" s="65" t="s">
        <v>277</v>
      </c>
      <c r="H176" s="65" t="s">
        <v>271</v>
      </c>
      <c r="I176" s="85" t="s">
        <v>371</v>
      </c>
      <c r="J176" s="64" t="s">
        <v>15</v>
      </c>
      <c r="K176" s="75" t="s">
        <v>386</v>
      </c>
      <c r="L176" s="63"/>
      <c r="M176" s="78"/>
      <c r="N176"/>
    </row>
    <row r="177" spans="1:14" ht="90" x14ac:dyDescent="0.25">
      <c r="A177">
        <f>SUBTOTAL(103,Test_Suite[[#This Row],[PC No]])</f>
        <v>1</v>
      </c>
      <c r="B177" s="62" t="s">
        <v>400</v>
      </c>
      <c r="C177" s="62">
        <v>42</v>
      </c>
      <c r="D177" s="62" t="s">
        <v>20</v>
      </c>
      <c r="E177" s="62" t="s">
        <v>278</v>
      </c>
      <c r="F177" s="65" t="s">
        <v>279</v>
      </c>
      <c r="G177" s="65" t="s">
        <v>280</v>
      </c>
      <c r="H177" s="65" t="s">
        <v>271</v>
      </c>
      <c r="I177" s="85" t="s">
        <v>371</v>
      </c>
      <c r="J177" s="64" t="s">
        <v>15</v>
      </c>
      <c r="K177" s="75" t="s">
        <v>387</v>
      </c>
      <c r="L177" s="71"/>
      <c r="N177"/>
    </row>
    <row r="178" spans="1:14" ht="30" x14ac:dyDescent="0.25">
      <c r="A178">
        <f>SUBTOTAL(103,Test_Suite[[#This Row],[PC No]])</f>
        <v>1</v>
      </c>
      <c r="B178" s="62" t="s">
        <v>400</v>
      </c>
      <c r="C178" s="62">
        <v>43</v>
      </c>
      <c r="D178" s="62" t="s">
        <v>20</v>
      </c>
      <c r="E178" s="62" t="s">
        <v>281</v>
      </c>
      <c r="F178" s="65" t="s">
        <v>282</v>
      </c>
      <c r="G178" s="65"/>
      <c r="I178" s="85" t="s">
        <v>371</v>
      </c>
      <c r="J178" s="64" t="s">
        <v>17</v>
      </c>
      <c r="K178" s="75" t="s">
        <v>401</v>
      </c>
      <c r="L178" s="71" t="s">
        <v>402</v>
      </c>
      <c r="N178"/>
    </row>
    <row r="179" spans="1:14" ht="75" x14ac:dyDescent="0.25">
      <c r="A179">
        <f>SUBTOTAL(103,Test_Suite[[#This Row],[PC No]])</f>
        <v>1</v>
      </c>
      <c r="B179" s="62" t="s">
        <v>400</v>
      </c>
      <c r="C179" s="62">
        <v>44</v>
      </c>
      <c r="D179" s="62" t="s">
        <v>20</v>
      </c>
      <c r="E179" s="62" t="s">
        <v>283</v>
      </c>
      <c r="F179" s="65" t="s">
        <v>284</v>
      </c>
      <c r="G179" s="65" t="s">
        <v>285</v>
      </c>
      <c r="H179" s="65" t="s">
        <v>286</v>
      </c>
      <c r="I179" s="85" t="s">
        <v>371</v>
      </c>
      <c r="J179" s="64" t="s">
        <v>15</v>
      </c>
      <c r="K179" s="75" t="s">
        <v>389</v>
      </c>
      <c r="L179" s="63"/>
      <c r="N179"/>
    </row>
    <row r="180" spans="1:14" ht="60" x14ac:dyDescent="0.25">
      <c r="A180">
        <f>SUBTOTAL(103,Test_Suite[[#This Row],[PC No]])</f>
        <v>1</v>
      </c>
      <c r="B180" s="62" t="s">
        <v>400</v>
      </c>
      <c r="C180" s="62">
        <v>46</v>
      </c>
      <c r="D180" s="62" t="s">
        <v>25</v>
      </c>
      <c r="E180" s="62" t="s">
        <v>291</v>
      </c>
      <c r="F180" s="65" t="s">
        <v>292</v>
      </c>
      <c r="G180" s="65" t="s">
        <v>293</v>
      </c>
      <c r="H180" s="65" t="s">
        <v>294</v>
      </c>
      <c r="I180" s="85" t="s">
        <v>371</v>
      </c>
      <c r="J180" s="64" t="s">
        <v>15</v>
      </c>
      <c r="K180" s="75" t="s">
        <v>390</v>
      </c>
      <c r="L180" s="63"/>
      <c r="N180"/>
    </row>
    <row r="181" spans="1:14" ht="60" x14ac:dyDescent="0.25">
      <c r="A181">
        <f>SUBTOTAL(103,Test_Suite[[#This Row],[PC No]])</f>
        <v>1</v>
      </c>
      <c r="B181" s="62" t="s">
        <v>400</v>
      </c>
      <c r="C181" s="62">
        <v>47</v>
      </c>
      <c r="D181" s="62" t="s">
        <v>25</v>
      </c>
      <c r="E181" s="62" t="s">
        <v>295</v>
      </c>
      <c r="F181" s="65" t="s">
        <v>296</v>
      </c>
      <c r="G181" s="65" t="s">
        <v>297</v>
      </c>
      <c r="H181" s="65" t="s">
        <v>294</v>
      </c>
      <c r="I181" s="85" t="s">
        <v>371</v>
      </c>
      <c r="J181" s="64" t="s">
        <v>15</v>
      </c>
      <c r="K181" s="75" t="s">
        <v>391</v>
      </c>
      <c r="L181" s="63"/>
      <c r="N181"/>
    </row>
    <row r="182" spans="1:14" ht="45" x14ac:dyDescent="0.25">
      <c r="A182">
        <f>SUBTOTAL(103,Test_Suite[[#This Row],[PC No]])</f>
        <v>1</v>
      </c>
      <c r="B182" s="62" t="s">
        <v>400</v>
      </c>
      <c r="C182" s="62">
        <v>48</v>
      </c>
      <c r="D182" s="62" t="s">
        <v>25</v>
      </c>
      <c r="E182" s="62" t="s">
        <v>298</v>
      </c>
      <c r="F182" s="65" t="s">
        <v>299</v>
      </c>
      <c r="G182" s="65" t="s">
        <v>300</v>
      </c>
      <c r="H182" s="65" t="s">
        <v>294</v>
      </c>
      <c r="I182" s="85" t="s">
        <v>371</v>
      </c>
      <c r="J182" s="64" t="s">
        <v>15</v>
      </c>
      <c r="K182" s="75" t="s">
        <v>391</v>
      </c>
      <c r="L182" s="63"/>
      <c r="N182"/>
    </row>
    <row r="183" spans="1:14" ht="75" x14ac:dyDescent="0.25">
      <c r="A183">
        <f>SUBTOTAL(103,Test_Suite[[#This Row],[PC No]])</f>
        <v>1</v>
      </c>
      <c r="B183" s="62" t="s">
        <v>400</v>
      </c>
      <c r="C183" s="62">
        <v>49</v>
      </c>
      <c r="D183" s="62" t="s">
        <v>25</v>
      </c>
      <c r="E183" s="62" t="s">
        <v>301</v>
      </c>
      <c r="F183" s="65" t="s">
        <v>302</v>
      </c>
      <c r="G183" s="65" t="s">
        <v>303</v>
      </c>
      <c r="H183" s="65" t="s">
        <v>294</v>
      </c>
      <c r="I183" s="85" t="s">
        <v>371</v>
      </c>
      <c r="J183" s="64" t="s">
        <v>15</v>
      </c>
      <c r="K183" s="75" t="s">
        <v>392</v>
      </c>
      <c r="L183" s="63"/>
      <c r="N183"/>
    </row>
    <row r="184" spans="1:14" ht="90" x14ac:dyDescent="0.25">
      <c r="A184">
        <f>SUBTOTAL(103,Test_Suite[[#This Row],[PC No]])</f>
        <v>1</v>
      </c>
      <c r="B184" s="62" t="s">
        <v>400</v>
      </c>
      <c r="C184" s="62">
        <v>50</v>
      </c>
      <c r="D184" s="62" t="s">
        <v>25</v>
      </c>
      <c r="E184" s="62" t="s">
        <v>304</v>
      </c>
      <c r="F184" s="65" t="s">
        <v>305</v>
      </c>
      <c r="G184" s="65" t="s">
        <v>306</v>
      </c>
      <c r="H184" s="65" t="s">
        <v>294</v>
      </c>
      <c r="I184" s="85" t="s">
        <v>371</v>
      </c>
      <c r="J184" s="64" t="s">
        <v>15</v>
      </c>
      <c r="K184" s="75" t="s">
        <v>393</v>
      </c>
      <c r="L184" s="63"/>
      <c r="N184"/>
    </row>
    <row r="185" spans="1:14" ht="105" x14ac:dyDescent="0.25">
      <c r="A185">
        <f>SUBTOTAL(103,Test_Suite[[#This Row],[PC No]])</f>
        <v>1</v>
      </c>
      <c r="B185" s="62" t="s">
        <v>400</v>
      </c>
      <c r="C185" s="62">
        <v>51</v>
      </c>
      <c r="D185" s="62" t="s">
        <v>25</v>
      </c>
      <c r="E185" s="62" t="s">
        <v>307</v>
      </c>
      <c r="F185" s="65" t="s">
        <v>308</v>
      </c>
      <c r="G185" s="65" t="s">
        <v>309</v>
      </c>
      <c r="H185" s="65" t="s">
        <v>294</v>
      </c>
      <c r="I185" s="85" t="s">
        <v>371</v>
      </c>
      <c r="J185" s="64" t="s">
        <v>15</v>
      </c>
      <c r="K185" s="75" t="s">
        <v>394</v>
      </c>
      <c r="L185" s="63"/>
      <c r="N185"/>
    </row>
    <row r="186" spans="1:14" ht="30" x14ac:dyDescent="0.25">
      <c r="A186">
        <f>SUBTOTAL(103,Test_Suite[[#This Row],[PC No]])</f>
        <v>1</v>
      </c>
      <c r="B186" s="62" t="s">
        <v>400</v>
      </c>
      <c r="C186" s="62">
        <v>52</v>
      </c>
      <c r="D186" s="62" t="s">
        <v>19</v>
      </c>
      <c r="E186" s="62" t="s">
        <v>310</v>
      </c>
      <c r="F186" s="65" t="s">
        <v>311</v>
      </c>
      <c r="G186" s="65" t="s">
        <v>27</v>
      </c>
      <c r="H186" s="65" t="s">
        <v>312</v>
      </c>
      <c r="I186" s="85" t="s">
        <v>371</v>
      </c>
      <c r="J186" s="64" t="s">
        <v>15</v>
      </c>
      <c r="K186" s="75" t="s">
        <v>395</v>
      </c>
      <c r="L186" s="63"/>
      <c r="N186"/>
    </row>
    <row r="187" spans="1:14" ht="30" x14ac:dyDescent="0.25">
      <c r="A187">
        <f>SUBTOTAL(103,Test_Suite[[#This Row],[PC No]])</f>
        <v>1</v>
      </c>
      <c r="B187" s="62" t="s">
        <v>400</v>
      </c>
      <c r="C187" s="62">
        <v>53</v>
      </c>
      <c r="D187" s="62" t="s">
        <v>19</v>
      </c>
      <c r="E187" s="62" t="s">
        <v>313</v>
      </c>
      <c r="F187" s="65" t="s">
        <v>314</v>
      </c>
      <c r="G187" s="65" t="s">
        <v>27</v>
      </c>
      <c r="H187" s="65" t="s">
        <v>312</v>
      </c>
      <c r="I187" s="85" t="s">
        <v>371</v>
      </c>
      <c r="J187" s="64" t="s">
        <v>15</v>
      </c>
      <c r="K187" s="75" t="s">
        <v>396</v>
      </c>
      <c r="L187" s="63"/>
      <c r="N187"/>
    </row>
    <row r="188" spans="1:14" ht="90" x14ac:dyDescent="0.25">
      <c r="A188">
        <f>SUBTOTAL(103,Test_Suite[[#This Row],[PC No]])</f>
        <v>1</v>
      </c>
      <c r="B188" s="62" t="s">
        <v>400</v>
      </c>
      <c r="C188" s="62">
        <v>54</v>
      </c>
      <c r="D188" s="62" t="s">
        <v>19</v>
      </c>
      <c r="E188" s="62" t="s">
        <v>315</v>
      </c>
      <c r="F188" s="65" t="s">
        <v>316</v>
      </c>
      <c r="G188" s="65" t="s">
        <v>317</v>
      </c>
      <c r="H188" s="65" t="s">
        <v>318</v>
      </c>
      <c r="I188" s="85" t="s">
        <v>371</v>
      </c>
      <c r="J188" s="64" t="s">
        <v>15</v>
      </c>
      <c r="K188" s="75" t="s">
        <v>397</v>
      </c>
      <c r="L188" s="63"/>
      <c r="N188"/>
    </row>
    <row r="189" spans="1:14" ht="120" x14ac:dyDescent="0.25">
      <c r="A189">
        <f>SUBTOTAL(103,Test_Suite[[#This Row],[PC No]])</f>
        <v>1</v>
      </c>
      <c r="B189" s="62" t="s">
        <v>400</v>
      </c>
      <c r="C189" s="62">
        <v>55</v>
      </c>
      <c r="D189" s="62" t="s">
        <v>30</v>
      </c>
      <c r="E189" s="62" t="s">
        <v>319</v>
      </c>
      <c r="F189" s="65" t="s">
        <v>320</v>
      </c>
      <c r="G189" s="65" t="s">
        <v>321</v>
      </c>
      <c r="H189" s="65" t="s">
        <v>322</v>
      </c>
      <c r="I189" s="85" t="s">
        <v>371</v>
      </c>
      <c r="J189" s="64" t="s">
        <v>15</v>
      </c>
      <c r="K189" s="75" t="s">
        <v>398</v>
      </c>
      <c r="L189" s="63"/>
      <c r="N189"/>
    </row>
    <row r="190" spans="1:14" ht="345" x14ac:dyDescent="0.25">
      <c r="A190">
        <f>SUBTOTAL(103,Test_Suite[[#This Row],[PC No]])</f>
        <v>1</v>
      </c>
      <c r="B190" s="62" t="s">
        <v>400</v>
      </c>
      <c r="C190" s="62">
        <v>56</v>
      </c>
      <c r="D190" s="62" t="s">
        <v>30</v>
      </c>
      <c r="E190" s="62" t="s">
        <v>323</v>
      </c>
      <c r="F190" s="65" t="s">
        <v>324</v>
      </c>
      <c r="G190" s="65" t="s">
        <v>325</v>
      </c>
      <c r="H190" s="65" t="s">
        <v>326</v>
      </c>
      <c r="I190" s="85" t="s">
        <v>371</v>
      </c>
      <c r="J190" s="64" t="s">
        <v>15</v>
      </c>
      <c r="K190" s="75" t="s">
        <v>399</v>
      </c>
      <c r="L190" s="76"/>
      <c r="M190" s="64"/>
      <c r="N190"/>
    </row>
    <row r="191" spans="1:14" ht="150" x14ac:dyDescent="0.25">
      <c r="A191">
        <f>SUBTOTAL(103,Test_Suite[[#This Row],[PC No]])</f>
        <v>1</v>
      </c>
      <c r="B191" s="62" t="s">
        <v>400</v>
      </c>
      <c r="C191" s="62">
        <v>57</v>
      </c>
      <c r="D191" s="62" t="s">
        <v>19</v>
      </c>
      <c r="E191" s="62" t="s">
        <v>327</v>
      </c>
      <c r="F191" s="65" t="s">
        <v>328</v>
      </c>
      <c r="G191" s="65" t="s">
        <v>329</v>
      </c>
      <c r="H191" s="65" t="s">
        <v>330</v>
      </c>
      <c r="I191" s="85" t="s">
        <v>371</v>
      </c>
      <c r="J191" s="64" t="s">
        <v>15</v>
      </c>
      <c r="K191" s="75"/>
      <c r="L191" s="63"/>
      <c r="N191"/>
    </row>
    <row r="192" spans="1:14" ht="120" x14ac:dyDescent="0.25">
      <c r="A192">
        <f>SUBTOTAL(103,Test_Suite[[#This Row],[PC No]])</f>
        <v>1</v>
      </c>
      <c r="B192" s="62" t="s">
        <v>403</v>
      </c>
      <c r="C192" s="62">
        <v>1</v>
      </c>
      <c r="D192" s="62" t="s">
        <v>18</v>
      </c>
      <c r="E192" s="62" t="s">
        <v>126</v>
      </c>
      <c r="F192" s="65" t="s">
        <v>127</v>
      </c>
      <c r="G192" s="65" t="s">
        <v>128</v>
      </c>
      <c r="H192" s="65" t="s">
        <v>129</v>
      </c>
      <c r="I192" s="85" t="s">
        <v>404</v>
      </c>
      <c r="J192" s="64" t="s">
        <v>15</v>
      </c>
      <c r="K192" s="75" t="s">
        <v>405</v>
      </c>
      <c r="L192" s="63"/>
      <c r="N192"/>
    </row>
    <row r="193" spans="1:14" ht="120" x14ac:dyDescent="0.25">
      <c r="A193">
        <f>SUBTOTAL(103,Test_Suite[[#This Row],[PC No]])</f>
        <v>1</v>
      </c>
      <c r="B193" s="62" t="s">
        <v>403</v>
      </c>
      <c r="C193" s="62">
        <v>2</v>
      </c>
      <c r="D193" s="62" t="s">
        <v>18</v>
      </c>
      <c r="E193" s="62" t="s">
        <v>130</v>
      </c>
      <c r="F193" s="65" t="s">
        <v>131</v>
      </c>
      <c r="G193" s="65" t="s">
        <v>132</v>
      </c>
      <c r="H193" s="65" t="s">
        <v>133</v>
      </c>
      <c r="I193" s="85" t="s">
        <v>404</v>
      </c>
      <c r="J193" s="64" t="s">
        <v>15</v>
      </c>
      <c r="K193" s="75" t="s">
        <v>406</v>
      </c>
      <c r="L193" s="63"/>
      <c r="N193"/>
    </row>
    <row r="194" spans="1:14" ht="165" x14ac:dyDescent="0.25">
      <c r="A194">
        <f>SUBTOTAL(103,Test_Suite[[#This Row],[PC No]])</f>
        <v>1</v>
      </c>
      <c r="B194" s="62" t="s">
        <v>403</v>
      </c>
      <c r="C194" s="62">
        <v>3</v>
      </c>
      <c r="D194" s="62" t="s">
        <v>18</v>
      </c>
      <c r="E194" s="62" t="s">
        <v>134</v>
      </c>
      <c r="F194" s="65" t="s">
        <v>135</v>
      </c>
      <c r="G194" s="65"/>
      <c r="I194" s="85" t="s">
        <v>404</v>
      </c>
      <c r="J194" s="64" t="s">
        <v>17</v>
      </c>
      <c r="K194" s="75" t="s">
        <v>407</v>
      </c>
      <c r="L194" s="71" t="s">
        <v>336</v>
      </c>
      <c r="N194"/>
    </row>
    <row r="195" spans="1:14" ht="60" x14ac:dyDescent="0.25">
      <c r="A195">
        <f>SUBTOTAL(103,Test_Suite[[#This Row],[PC No]])</f>
        <v>1</v>
      </c>
      <c r="B195" s="62" t="s">
        <v>403</v>
      </c>
      <c r="C195" s="62">
        <v>4</v>
      </c>
      <c r="D195" s="62" t="s">
        <v>18</v>
      </c>
      <c r="E195" s="62" t="s">
        <v>136</v>
      </c>
      <c r="F195" s="65" t="s">
        <v>137</v>
      </c>
      <c r="G195" s="65" t="s">
        <v>138</v>
      </c>
      <c r="H195" s="65" t="s">
        <v>139</v>
      </c>
      <c r="I195" s="85" t="s">
        <v>404</v>
      </c>
      <c r="J195" s="64" t="s">
        <v>15</v>
      </c>
      <c r="K195" s="75" t="s">
        <v>139</v>
      </c>
      <c r="L195" s="63"/>
      <c r="N195"/>
    </row>
    <row r="196" spans="1:14" ht="60" x14ac:dyDescent="0.25">
      <c r="A196">
        <f>SUBTOTAL(103,Test_Suite[[#This Row],[PC No]])</f>
        <v>1</v>
      </c>
      <c r="B196" s="62" t="s">
        <v>403</v>
      </c>
      <c r="C196" s="62">
        <v>5</v>
      </c>
      <c r="D196" s="62" t="s">
        <v>18</v>
      </c>
      <c r="E196" s="62" t="s">
        <v>140</v>
      </c>
      <c r="F196" s="65" t="s">
        <v>141</v>
      </c>
      <c r="G196" s="65" t="s">
        <v>142</v>
      </c>
      <c r="H196" s="65" t="s">
        <v>143</v>
      </c>
      <c r="I196" s="85" t="s">
        <v>404</v>
      </c>
      <c r="J196" s="64" t="s">
        <v>15</v>
      </c>
      <c r="K196" s="75" t="s">
        <v>408</v>
      </c>
      <c r="L196" s="63"/>
      <c r="N196"/>
    </row>
    <row r="197" spans="1:14" ht="150" x14ac:dyDescent="0.25">
      <c r="A197">
        <f>SUBTOTAL(103,Test_Suite[[#This Row],[PC No]])</f>
        <v>1</v>
      </c>
      <c r="B197" s="62" t="s">
        <v>403</v>
      </c>
      <c r="C197" s="62">
        <v>6</v>
      </c>
      <c r="D197" s="62" t="s">
        <v>18</v>
      </c>
      <c r="E197" s="62" t="s">
        <v>144</v>
      </c>
      <c r="F197" s="65" t="s">
        <v>145</v>
      </c>
      <c r="G197" s="65" t="s">
        <v>146</v>
      </c>
      <c r="H197" s="65" t="s">
        <v>147</v>
      </c>
      <c r="I197" s="85" t="s">
        <v>404</v>
      </c>
      <c r="J197" s="64" t="s">
        <v>15</v>
      </c>
      <c r="K197" s="75" t="s">
        <v>409</v>
      </c>
      <c r="L197" s="63"/>
      <c r="N197"/>
    </row>
    <row r="198" spans="1:14" ht="90" x14ac:dyDescent="0.25">
      <c r="A198">
        <f>SUBTOTAL(103,Test_Suite[[#This Row],[PC No]])</f>
        <v>1</v>
      </c>
      <c r="B198" s="62" t="s">
        <v>403</v>
      </c>
      <c r="C198" s="62">
        <v>7</v>
      </c>
      <c r="D198" s="62" t="s">
        <v>23</v>
      </c>
      <c r="E198" s="62" t="s">
        <v>148</v>
      </c>
      <c r="F198" s="65" t="s">
        <v>149</v>
      </c>
      <c r="G198" s="65" t="s">
        <v>410</v>
      </c>
      <c r="H198" s="65" t="s">
        <v>151</v>
      </c>
      <c r="I198" s="85" t="s">
        <v>404</v>
      </c>
      <c r="J198" s="64" t="s">
        <v>15</v>
      </c>
      <c r="K198" s="75" t="s">
        <v>411</v>
      </c>
      <c r="L198" s="63"/>
      <c r="N198"/>
    </row>
    <row r="199" spans="1:14" ht="105" x14ac:dyDescent="0.25">
      <c r="A199">
        <f>SUBTOTAL(103,Test_Suite[[#This Row],[PC No]])</f>
        <v>1</v>
      </c>
      <c r="B199" s="62" t="s">
        <v>403</v>
      </c>
      <c r="C199" s="62">
        <v>8</v>
      </c>
      <c r="D199" s="62" t="s">
        <v>23</v>
      </c>
      <c r="E199" s="62" t="s">
        <v>152</v>
      </c>
      <c r="F199" s="65" t="s">
        <v>153</v>
      </c>
      <c r="G199" s="65" t="s">
        <v>154</v>
      </c>
      <c r="H199" s="65" t="s">
        <v>155</v>
      </c>
      <c r="I199" s="85" t="s">
        <v>404</v>
      </c>
      <c r="J199" s="64" t="s">
        <v>15</v>
      </c>
      <c r="K199" s="75" t="s">
        <v>412</v>
      </c>
      <c r="L199" s="76"/>
      <c r="M199" s="64"/>
      <c r="N199"/>
    </row>
    <row r="200" spans="1:14" ht="60" x14ac:dyDescent="0.25">
      <c r="A200">
        <f>SUBTOTAL(103,Test_Suite[[#This Row],[PC No]])</f>
        <v>1</v>
      </c>
      <c r="B200" s="62" t="s">
        <v>403</v>
      </c>
      <c r="C200" s="62">
        <v>9</v>
      </c>
      <c r="D200" s="62" t="s">
        <v>23</v>
      </c>
      <c r="E200" s="62" t="s">
        <v>156</v>
      </c>
      <c r="F200" s="65" t="s">
        <v>157</v>
      </c>
      <c r="G200" s="65" t="s">
        <v>158</v>
      </c>
      <c r="H200" s="65" t="s">
        <v>159</v>
      </c>
      <c r="I200" s="85" t="s">
        <v>404</v>
      </c>
      <c r="J200" s="64" t="s">
        <v>15</v>
      </c>
      <c r="K200" s="75" t="s">
        <v>413</v>
      </c>
      <c r="L200" s="63"/>
      <c r="N200"/>
    </row>
    <row r="201" spans="1:14" ht="45" x14ac:dyDescent="0.25">
      <c r="A201">
        <f>SUBTOTAL(103,Test_Suite[[#This Row],[PC No]])</f>
        <v>1</v>
      </c>
      <c r="B201" s="62" t="s">
        <v>403</v>
      </c>
      <c r="C201" s="62">
        <v>18</v>
      </c>
      <c r="D201" s="62" t="s">
        <v>28</v>
      </c>
      <c r="E201" s="62" t="s">
        <v>187</v>
      </c>
      <c r="F201" s="65" t="s">
        <v>188</v>
      </c>
      <c r="G201" s="65" t="s">
        <v>189</v>
      </c>
      <c r="H201" s="65" t="s">
        <v>190</v>
      </c>
      <c r="I201" s="85" t="s">
        <v>404</v>
      </c>
      <c r="J201" s="64" t="s">
        <v>15</v>
      </c>
      <c r="K201" s="75" t="s">
        <v>414</v>
      </c>
      <c r="L201" s="63"/>
      <c r="M201" s="64"/>
      <c r="N201"/>
    </row>
    <row r="202" spans="1:14" ht="105" x14ac:dyDescent="0.25">
      <c r="A202">
        <f>SUBTOTAL(103,Test_Suite[[#This Row],[PC No]])</f>
        <v>1</v>
      </c>
      <c r="B202" s="62" t="s">
        <v>403</v>
      </c>
      <c r="C202" s="62">
        <v>19</v>
      </c>
      <c r="D202" s="62" t="s">
        <v>28</v>
      </c>
      <c r="E202" s="62" t="s">
        <v>191</v>
      </c>
      <c r="F202" s="65" t="s">
        <v>192</v>
      </c>
      <c r="G202" s="65" t="s">
        <v>193</v>
      </c>
      <c r="H202" s="65" t="s">
        <v>194</v>
      </c>
      <c r="I202" s="85" t="s">
        <v>404</v>
      </c>
      <c r="J202" s="64" t="s">
        <v>15</v>
      </c>
      <c r="K202" s="75" t="s">
        <v>415</v>
      </c>
      <c r="L202" s="63"/>
      <c r="N202"/>
    </row>
    <row r="203" spans="1:14" ht="105" x14ac:dyDescent="0.25">
      <c r="A203">
        <f>SUBTOTAL(103,Test_Suite[[#This Row],[PC No]])</f>
        <v>1</v>
      </c>
      <c r="B203" s="62" t="s">
        <v>403</v>
      </c>
      <c r="C203" s="62">
        <v>21</v>
      </c>
      <c r="D203" s="62" t="s">
        <v>28</v>
      </c>
      <c r="E203" s="62" t="s">
        <v>198</v>
      </c>
      <c r="F203" s="65" t="s">
        <v>199</v>
      </c>
      <c r="G203" s="65" t="s">
        <v>200</v>
      </c>
      <c r="H203" s="65" t="s">
        <v>201</v>
      </c>
      <c r="I203" s="85" t="s">
        <v>404</v>
      </c>
      <c r="J203" s="64" t="s">
        <v>17</v>
      </c>
      <c r="K203" s="75" t="s">
        <v>416</v>
      </c>
      <c r="L203" s="71" t="s">
        <v>354</v>
      </c>
      <c r="M203" s="64"/>
      <c r="N203"/>
    </row>
    <row r="204" spans="1:14" ht="105" x14ac:dyDescent="0.25">
      <c r="A204">
        <f>SUBTOTAL(103,Test_Suite[[#This Row],[PC No]])</f>
        <v>1</v>
      </c>
      <c r="B204" s="62" t="s">
        <v>403</v>
      </c>
      <c r="C204" s="62">
        <v>39</v>
      </c>
      <c r="D204" s="62" t="s">
        <v>20</v>
      </c>
      <c r="E204" s="62" t="s">
        <v>268</v>
      </c>
      <c r="F204" s="65" t="s">
        <v>269</v>
      </c>
      <c r="G204" s="65" t="s">
        <v>270</v>
      </c>
      <c r="H204" s="65" t="s">
        <v>271</v>
      </c>
      <c r="I204" s="85" t="s">
        <v>404</v>
      </c>
      <c r="J204" s="64" t="s">
        <v>15</v>
      </c>
      <c r="K204" s="75" t="s">
        <v>417</v>
      </c>
      <c r="L204" s="63"/>
      <c r="N204"/>
    </row>
    <row r="205" spans="1:14" ht="105" x14ac:dyDescent="0.25">
      <c r="A205">
        <f>SUBTOTAL(103,Test_Suite[[#This Row],[PC No]])</f>
        <v>1</v>
      </c>
      <c r="B205" s="62" t="s">
        <v>403</v>
      </c>
      <c r="C205" s="62">
        <v>40</v>
      </c>
      <c r="D205" s="62" t="s">
        <v>20</v>
      </c>
      <c r="E205" s="62" t="s">
        <v>272</v>
      </c>
      <c r="F205" s="65" t="s">
        <v>273</v>
      </c>
      <c r="G205" s="65" t="s">
        <v>274</v>
      </c>
      <c r="H205" s="65" t="s">
        <v>271</v>
      </c>
      <c r="I205" s="85" t="s">
        <v>404</v>
      </c>
      <c r="J205" s="64" t="s">
        <v>15</v>
      </c>
      <c r="K205" s="75" t="s">
        <v>418</v>
      </c>
      <c r="L205" s="63"/>
      <c r="N205"/>
    </row>
    <row r="206" spans="1:14" ht="135" x14ac:dyDescent="0.25">
      <c r="A206">
        <f>SUBTOTAL(103,Test_Suite[[#This Row],[PC No]])</f>
        <v>1</v>
      </c>
      <c r="B206" s="62" t="s">
        <v>403</v>
      </c>
      <c r="C206" s="62">
        <v>41</v>
      </c>
      <c r="D206" s="62" t="s">
        <v>20</v>
      </c>
      <c r="E206" s="62" t="s">
        <v>275</v>
      </c>
      <c r="F206" s="65" t="s">
        <v>276</v>
      </c>
      <c r="G206" s="65" t="s">
        <v>277</v>
      </c>
      <c r="H206" s="65" t="s">
        <v>271</v>
      </c>
      <c r="I206" s="85" t="s">
        <v>404</v>
      </c>
      <c r="J206" s="64" t="s">
        <v>15</v>
      </c>
      <c r="K206" s="75" t="s">
        <v>419</v>
      </c>
      <c r="L206" s="63"/>
      <c r="M206" s="78"/>
      <c r="N206"/>
    </row>
    <row r="207" spans="1:14" ht="90" x14ac:dyDescent="0.25">
      <c r="A207">
        <f>SUBTOTAL(103,Test_Suite[[#This Row],[PC No]])</f>
        <v>1</v>
      </c>
      <c r="B207" s="62" t="s">
        <v>403</v>
      </c>
      <c r="C207" s="62">
        <v>42</v>
      </c>
      <c r="D207" s="62" t="s">
        <v>20</v>
      </c>
      <c r="E207" s="62" t="s">
        <v>278</v>
      </c>
      <c r="F207" s="65" t="s">
        <v>279</v>
      </c>
      <c r="G207" s="65" t="s">
        <v>280</v>
      </c>
      <c r="H207" s="65" t="s">
        <v>271</v>
      </c>
      <c r="I207" s="85" t="s">
        <v>404</v>
      </c>
      <c r="J207" s="64" t="s">
        <v>15</v>
      </c>
      <c r="K207" s="75" t="s">
        <v>420</v>
      </c>
      <c r="L207" s="63"/>
      <c r="N207"/>
    </row>
    <row r="208" spans="1:14" ht="30" x14ac:dyDescent="0.25">
      <c r="A208">
        <f>SUBTOTAL(103,Test_Suite[[#This Row],[PC No]])</f>
        <v>1</v>
      </c>
      <c r="B208" s="62" t="s">
        <v>403</v>
      </c>
      <c r="C208" s="62">
        <v>43</v>
      </c>
      <c r="D208" s="62" t="s">
        <v>20</v>
      </c>
      <c r="E208" s="62" t="s">
        <v>281</v>
      </c>
      <c r="F208" s="65" t="s">
        <v>282</v>
      </c>
      <c r="G208" s="65"/>
      <c r="I208" s="85" t="s">
        <v>404</v>
      </c>
      <c r="J208" s="64" t="s">
        <v>17</v>
      </c>
      <c r="K208" s="75" t="s">
        <v>421</v>
      </c>
      <c r="L208" s="71" t="s">
        <v>402</v>
      </c>
      <c r="N208"/>
    </row>
    <row r="209" spans="1:14" ht="75" x14ac:dyDescent="0.25">
      <c r="A209">
        <f>SUBTOTAL(103,Test_Suite[[#This Row],[PC No]])</f>
        <v>1</v>
      </c>
      <c r="B209" s="62" t="s">
        <v>403</v>
      </c>
      <c r="C209" s="62">
        <v>44</v>
      </c>
      <c r="D209" s="62" t="s">
        <v>20</v>
      </c>
      <c r="E209" s="62" t="s">
        <v>283</v>
      </c>
      <c r="F209" s="65" t="s">
        <v>284</v>
      </c>
      <c r="G209" s="65" t="s">
        <v>285</v>
      </c>
      <c r="H209" s="65" t="s">
        <v>286</v>
      </c>
      <c r="I209" s="85" t="s">
        <v>404</v>
      </c>
      <c r="J209" s="64" t="s">
        <v>15</v>
      </c>
      <c r="K209" s="75" t="s">
        <v>422</v>
      </c>
      <c r="L209" s="63"/>
      <c r="N209"/>
    </row>
    <row r="210" spans="1:14" ht="60" x14ac:dyDescent="0.25">
      <c r="A210">
        <f>SUBTOTAL(103,Test_Suite[[#This Row],[PC No]])</f>
        <v>1</v>
      </c>
      <c r="B210" s="62" t="s">
        <v>403</v>
      </c>
      <c r="C210" s="62">
        <v>46</v>
      </c>
      <c r="D210" s="62" t="s">
        <v>25</v>
      </c>
      <c r="E210" s="62" t="s">
        <v>291</v>
      </c>
      <c r="F210" s="65" t="s">
        <v>292</v>
      </c>
      <c r="G210" s="65" t="s">
        <v>293</v>
      </c>
      <c r="H210" s="65" t="s">
        <v>294</v>
      </c>
      <c r="I210" s="85" t="s">
        <v>404</v>
      </c>
      <c r="J210" s="64" t="s">
        <v>15</v>
      </c>
      <c r="K210" s="75" t="s">
        <v>423</v>
      </c>
      <c r="L210" s="63"/>
      <c r="N210"/>
    </row>
    <row r="211" spans="1:14" ht="60" x14ac:dyDescent="0.25">
      <c r="A211">
        <f>SUBTOTAL(103,Test_Suite[[#This Row],[PC No]])</f>
        <v>1</v>
      </c>
      <c r="B211" s="62" t="s">
        <v>403</v>
      </c>
      <c r="C211" s="62">
        <v>47</v>
      </c>
      <c r="D211" s="62" t="s">
        <v>25</v>
      </c>
      <c r="E211" s="62" t="s">
        <v>295</v>
      </c>
      <c r="F211" s="65" t="s">
        <v>296</v>
      </c>
      <c r="G211" s="65" t="s">
        <v>297</v>
      </c>
      <c r="H211" s="65" t="s">
        <v>294</v>
      </c>
      <c r="I211" s="85" t="s">
        <v>404</v>
      </c>
      <c r="J211" s="64" t="s">
        <v>15</v>
      </c>
      <c r="K211" s="75" t="s">
        <v>424</v>
      </c>
      <c r="L211" s="63"/>
      <c r="N211"/>
    </row>
    <row r="212" spans="1:14" ht="45" x14ac:dyDescent="0.25">
      <c r="A212">
        <f>SUBTOTAL(103,Test_Suite[[#This Row],[PC No]])</f>
        <v>1</v>
      </c>
      <c r="B212" s="62" t="s">
        <v>403</v>
      </c>
      <c r="C212" s="62">
        <v>48</v>
      </c>
      <c r="D212" s="62" t="s">
        <v>25</v>
      </c>
      <c r="E212" s="62" t="s">
        <v>298</v>
      </c>
      <c r="F212" s="65" t="s">
        <v>299</v>
      </c>
      <c r="G212" s="65" t="s">
        <v>300</v>
      </c>
      <c r="H212" s="65" t="s">
        <v>294</v>
      </c>
      <c r="I212" s="85" t="s">
        <v>404</v>
      </c>
      <c r="J212" s="64" t="s">
        <v>15</v>
      </c>
      <c r="K212" s="75" t="s">
        <v>425</v>
      </c>
      <c r="L212" s="63"/>
      <c r="N212"/>
    </row>
    <row r="213" spans="1:14" ht="75" x14ac:dyDescent="0.25">
      <c r="A213">
        <f>SUBTOTAL(103,Test_Suite[[#This Row],[PC No]])</f>
        <v>1</v>
      </c>
      <c r="B213" s="62" t="s">
        <v>403</v>
      </c>
      <c r="C213" s="62">
        <v>49</v>
      </c>
      <c r="D213" s="62" t="s">
        <v>25</v>
      </c>
      <c r="E213" s="62" t="s">
        <v>301</v>
      </c>
      <c r="F213" s="65" t="s">
        <v>302</v>
      </c>
      <c r="G213" s="65" t="s">
        <v>303</v>
      </c>
      <c r="H213" s="65" t="s">
        <v>294</v>
      </c>
      <c r="I213" s="85" t="s">
        <v>404</v>
      </c>
      <c r="J213" s="64" t="s">
        <v>15</v>
      </c>
      <c r="K213" s="75" t="s">
        <v>426</v>
      </c>
      <c r="L213" s="63"/>
      <c r="N213"/>
    </row>
    <row r="214" spans="1:14" ht="90" x14ac:dyDescent="0.25">
      <c r="A214">
        <f>SUBTOTAL(103,Test_Suite[[#This Row],[PC No]])</f>
        <v>1</v>
      </c>
      <c r="B214" s="62" t="s">
        <v>403</v>
      </c>
      <c r="C214" s="62">
        <v>50</v>
      </c>
      <c r="D214" s="62" t="s">
        <v>25</v>
      </c>
      <c r="E214" s="62" t="s">
        <v>304</v>
      </c>
      <c r="F214" s="65" t="s">
        <v>305</v>
      </c>
      <c r="G214" s="65" t="s">
        <v>306</v>
      </c>
      <c r="H214" s="65" t="s">
        <v>294</v>
      </c>
      <c r="I214" s="85" t="s">
        <v>404</v>
      </c>
      <c r="J214" s="64" t="s">
        <v>15</v>
      </c>
      <c r="K214" s="75" t="s">
        <v>427</v>
      </c>
      <c r="L214" s="63"/>
      <c r="N214"/>
    </row>
    <row r="215" spans="1:14" ht="105" x14ac:dyDescent="0.25">
      <c r="A215">
        <f>SUBTOTAL(103,Test_Suite[[#This Row],[PC No]])</f>
        <v>1</v>
      </c>
      <c r="B215" s="62" t="s">
        <v>403</v>
      </c>
      <c r="C215" s="62">
        <v>51</v>
      </c>
      <c r="D215" s="62" t="s">
        <v>25</v>
      </c>
      <c r="E215" s="62" t="s">
        <v>307</v>
      </c>
      <c r="F215" s="65" t="s">
        <v>308</v>
      </c>
      <c r="G215" s="65" t="s">
        <v>309</v>
      </c>
      <c r="H215" s="65" t="s">
        <v>294</v>
      </c>
      <c r="I215" s="85" t="s">
        <v>404</v>
      </c>
      <c r="J215" s="64" t="s">
        <v>15</v>
      </c>
      <c r="K215" s="75" t="s">
        <v>428</v>
      </c>
      <c r="L215" s="63"/>
      <c r="N215"/>
    </row>
    <row r="216" spans="1:14" ht="45" x14ac:dyDescent="0.25">
      <c r="A216">
        <f>SUBTOTAL(103,Test_Suite[[#This Row],[PC No]])</f>
        <v>1</v>
      </c>
      <c r="B216" s="62" t="s">
        <v>403</v>
      </c>
      <c r="C216" s="62">
        <v>52</v>
      </c>
      <c r="D216" s="62" t="s">
        <v>19</v>
      </c>
      <c r="E216" s="62" t="s">
        <v>310</v>
      </c>
      <c r="F216" s="65" t="s">
        <v>311</v>
      </c>
      <c r="G216" s="65" t="s">
        <v>27</v>
      </c>
      <c r="H216" s="65" t="s">
        <v>312</v>
      </c>
      <c r="I216" s="85" t="s">
        <v>404</v>
      </c>
      <c r="J216" s="64" t="s">
        <v>15</v>
      </c>
      <c r="K216" s="75" t="s">
        <v>429</v>
      </c>
      <c r="L216" s="63"/>
      <c r="N216"/>
    </row>
    <row r="217" spans="1:14" ht="45" x14ac:dyDescent="0.25">
      <c r="A217">
        <f>SUBTOTAL(103,Test_Suite[[#This Row],[PC No]])</f>
        <v>1</v>
      </c>
      <c r="B217" s="62" t="s">
        <v>403</v>
      </c>
      <c r="C217" s="62">
        <v>53</v>
      </c>
      <c r="D217" s="62" t="s">
        <v>19</v>
      </c>
      <c r="E217" s="62" t="s">
        <v>313</v>
      </c>
      <c r="F217" s="65" t="s">
        <v>314</v>
      </c>
      <c r="G217" s="65" t="s">
        <v>27</v>
      </c>
      <c r="H217" s="65" t="s">
        <v>312</v>
      </c>
      <c r="I217" s="85" t="s">
        <v>404</v>
      </c>
      <c r="J217" s="64" t="s">
        <v>15</v>
      </c>
      <c r="K217" s="75" t="s">
        <v>430</v>
      </c>
      <c r="L217" s="63"/>
      <c r="N217"/>
    </row>
    <row r="218" spans="1:14" ht="105" x14ac:dyDescent="0.25">
      <c r="A218">
        <f>SUBTOTAL(103,Test_Suite[[#This Row],[PC No]])</f>
        <v>1</v>
      </c>
      <c r="B218" s="62" t="s">
        <v>403</v>
      </c>
      <c r="C218" s="62">
        <v>54</v>
      </c>
      <c r="D218" s="62" t="s">
        <v>19</v>
      </c>
      <c r="E218" s="62" t="s">
        <v>315</v>
      </c>
      <c r="F218" s="65" t="s">
        <v>316</v>
      </c>
      <c r="G218" s="65" t="s">
        <v>317</v>
      </c>
      <c r="H218" s="65" t="s">
        <v>318</v>
      </c>
      <c r="I218" s="85" t="s">
        <v>404</v>
      </c>
      <c r="J218" s="64" t="s">
        <v>15</v>
      </c>
      <c r="K218" s="75" t="s">
        <v>431</v>
      </c>
      <c r="L218" s="63"/>
      <c r="N218"/>
    </row>
    <row r="219" spans="1:14" ht="120" x14ac:dyDescent="0.25">
      <c r="A219">
        <f>SUBTOTAL(103,Test_Suite[[#This Row],[PC No]])</f>
        <v>1</v>
      </c>
      <c r="B219" s="62" t="s">
        <v>403</v>
      </c>
      <c r="C219" s="62">
        <v>55</v>
      </c>
      <c r="D219" s="62" t="s">
        <v>30</v>
      </c>
      <c r="E219" s="62" t="s">
        <v>319</v>
      </c>
      <c r="F219" s="65" t="s">
        <v>320</v>
      </c>
      <c r="G219" s="65" t="s">
        <v>321</v>
      </c>
      <c r="H219" s="65" t="s">
        <v>322</v>
      </c>
      <c r="I219" s="85" t="s">
        <v>404</v>
      </c>
      <c r="J219" s="64" t="s">
        <v>15</v>
      </c>
      <c r="K219" s="75" t="s">
        <v>432</v>
      </c>
      <c r="L219" s="63"/>
      <c r="N219"/>
    </row>
    <row r="220" spans="1:14" ht="345" x14ac:dyDescent="0.25">
      <c r="A220">
        <f>SUBTOTAL(103,Test_Suite[[#This Row],[PC No]])</f>
        <v>1</v>
      </c>
      <c r="B220" s="62" t="s">
        <v>403</v>
      </c>
      <c r="C220" s="62">
        <v>56</v>
      </c>
      <c r="D220" s="62" t="s">
        <v>30</v>
      </c>
      <c r="E220" s="62" t="s">
        <v>323</v>
      </c>
      <c r="F220" s="65" t="s">
        <v>324</v>
      </c>
      <c r="G220" s="65" t="s">
        <v>325</v>
      </c>
      <c r="H220" s="65" t="s">
        <v>326</v>
      </c>
      <c r="I220" s="85" t="s">
        <v>404</v>
      </c>
      <c r="J220" s="64" t="s">
        <v>15</v>
      </c>
      <c r="K220" s="75" t="s">
        <v>433</v>
      </c>
      <c r="L220" s="63"/>
      <c r="N220"/>
    </row>
    <row r="221" spans="1:14" ht="150" x14ac:dyDescent="0.25">
      <c r="A221">
        <f>SUBTOTAL(103,Test_Suite[[#This Row],[PC No]])</f>
        <v>1</v>
      </c>
      <c r="B221" s="62" t="s">
        <v>403</v>
      </c>
      <c r="C221" s="62">
        <v>57</v>
      </c>
      <c r="D221" s="62" t="s">
        <v>19</v>
      </c>
      <c r="E221" s="62" t="s">
        <v>327</v>
      </c>
      <c r="F221" s="65" t="s">
        <v>328</v>
      </c>
      <c r="G221" s="65" t="s">
        <v>329</v>
      </c>
      <c r="H221" s="65" t="s">
        <v>330</v>
      </c>
      <c r="I221" s="85" t="s">
        <v>404</v>
      </c>
      <c r="J221" s="64" t="s">
        <v>15</v>
      </c>
      <c r="K221" s="75" t="s">
        <v>434</v>
      </c>
      <c r="L221" s="63"/>
      <c r="N221"/>
    </row>
    <row r="222" spans="1:14" ht="120" x14ac:dyDescent="0.25">
      <c r="A222">
        <f>SUBTOTAL(103,Test_Suite[[#This Row],[PC No]])</f>
        <v>1</v>
      </c>
      <c r="B222" s="62" t="s">
        <v>435</v>
      </c>
      <c r="C222" s="62">
        <v>1</v>
      </c>
      <c r="D222" s="62" t="s">
        <v>18</v>
      </c>
      <c r="E222" s="62" t="s">
        <v>126</v>
      </c>
      <c r="F222" s="65" t="s">
        <v>127</v>
      </c>
      <c r="G222" s="65" t="s">
        <v>128</v>
      </c>
      <c r="H222" s="65" t="s">
        <v>129</v>
      </c>
      <c r="I222" s="85" t="s">
        <v>371</v>
      </c>
      <c r="J222" s="64" t="s">
        <v>15</v>
      </c>
      <c r="K222" s="75" t="s">
        <v>372</v>
      </c>
      <c r="L222" s="63"/>
      <c r="M222" s="64"/>
      <c r="N222"/>
    </row>
    <row r="223" spans="1:14" ht="120" x14ac:dyDescent="0.25">
      <c r="A223">
        <f>SUBTOTAL(103,Test_Suite[[#This Row],[PC No]])</f>
        <v>1</v>
      </c>
      <c r="B223" s="62" t="s">
        <v>435</v>
      </c>
      <c r="C223" s="62">
        <v>2</v>
      </c>
      <c r="D223" s="62" t="s">
        <v>18</v>
      </c>
      <c r="E223" s="62" t="s">
        <v>130</v>
      </c>
      <c r="F223" s="65" t="s">
        <v>131</v>
      </c>
      <c r="G223" s="65" t="s">
        <v>132</v>
      </c>
      <c r="H223" s="65" t="s">
        <v>133</v>
      </c>
      <c r="I223" s="85" t="s">
        <v>371</v>
      </c>
      <c r="J223" s="64" t="s">
        <v>15</v>
      </c>
      <c r="K223" s="75" t="s">
        <v>373</v>
      </c>
      <c r="L223" s="63"/>
      <c r="M223" s="64"/>
      <c r="N223"/>
    </row>
    <row r="224" spans="1:14" ht="165" x14ac:dyDescent="0.25">
      <c r="A224">
        <f>SUBTOTAL(103,Test_Suite[[#This Row],[PC No]])</f>
        <v>1</v>
      </c>
      <c r="B224" s="62" t="s">
        <v>435</v>
      </c>
      <c r="C224" s="62">
        <v>3</v>
      </c>
      <c r="D224" s="62" t="s">
        <v>18</v>
      </c>
      <c r="E224" s="62" t="s">
        <v>134</v>
      </c>
      <c r="F224" s="65" t="s">
        <v>135</v>
      </c>
      <c r="G224" s="65"/>
      <c r="I224" s="85" t="s">
        <v>371</v>
      </c>
      <c r="J224" s="64" t="s">
        <v>17</v>
      </c>
      <c r="K224" s="75" t="s">
        <v>374</v>
      </c>
      <c r="L224" s="71" t="s">
        <v>336</v>
      </c>
      <c r="M224" s="82"/>
      <c r="N224"/>
    </row>
    <row r="225" spans="1:14" ht="60" x14ac:dyDescent="0.25">
      <c r="A225">
        <f>SUBTOTAL(103,Test_Suite[[#This Row],[PC No]])</f>
        <v>1</v>
      </c>
      <c r="B225" s="62" t="s">
        <v>435</v>
      </c>
      <c r="C225" s="62">
        <v>4</v>
      </c>
      <c r="D225" s="62" t="s">
        <v>18</v>
      </c>
      <c r="E225" s="62" t="s">
        <v>136</v>
      </c>
      <c r="F225" s="65" t="s">
        <v>137</v>
      </c>
      <c r="G225" s="65" t="s">
        <v>138</v>
      </c>
      <c r="H225" s="65" t="s">
        <v>139</v>
      </c>
      <c r="I225" s="85" t="s">
        <v>371</v>
      </c>
      <c r="J225" s="64" t="s">
        <v>15</v>
      </c>
      <c r="K225" s="75" t="s">
        <v>375</v>
      </c>
      <c r="L225" s="63"/>
      <c r="M225" s="64"/>
      <c r="N225"/>
    </row>
    <row r="226" spans="1:14" ht="60" x14ac:dyDescent="0.25">
      <c r="A226">
        <f>SUBTOTAL(103,Test_Suite[[#This Row],[PC No]])</f>
        <v>1</v>
      </c>
      <c r="B226" s="62" t="s">
        <v>435</v>
      </c>
      <c r="C226" s="62">
        <v>5</v>
      </c>
      <c r="D226" s="62" t="s">
        <v>18</v>
      </c>
      <c r="E226" s="62" t="s">
        <v>140</v>
      </c>
      <c r="F226" s="65" t="s">
        <v>141</v>
      </c>
      <c r="G226" s="65" t="s">
        <v>142</v>
      </c>
      <c r="H226" s="65" t="s">
        <v>143</v>
      </c>
      <c r="I226" s="85" t="s">
        <v>371</v>
      </c>
      <c r="J226" s="64" t="s">
        <v>15</v>
      </c>
      <c r="K226" s="75" t="s">
        <v>376</v>
      </c>
      <c r="L226" s="63"/>
      <c r="M226" s="64"/>
      <c r="N226"/>
    </row>
    <row r="227" spans="1:14" ht="150" x14ac:dyDescent="0.25">
      <c r="A227">
        <f>SUBTOTAL(103,Test_Suite[[#This Row],[PC No]])</f>
        <v>1</v>
      </c>
      <c r="B227" s="62" t="s">
        <v>435</v>
      </c>
      <c r="C227" s="62">
        <v>6</v>
      </c>
      <c r="D227" s="62" t="s">
        <v>18</v>
      </c>
      <c r="E227" s="62" t="s">
        <v>144</v>
      </c>
      <c r="F227" s="65" t="s">
        <v>145</v>
      </c>
      <c r="G227" s="65" t="s">
        <v>146</v>
      </c>
      <c r="H227" s="65" t="s">
        <v>147</v>
      </c>
      <c r="I227" s="85" t="s">
        <v>371</v>
      </c>
      <c r="J227" s="64" t="s">
        <v>15</v>
      </c>
      <c r="K227" s="75" t="s">
        <v>377</v>
      </c>
      <c r="L227" s="63"/>
      <c r="M227" s="64"/>
      <c r="N227"/>
    </row>
    <row r="228" spans="1:14" ht="90" x14ac:dyDescent="0.25">
      <c r="A228">
        <f>SUBTOTAL(103,Test_Suite[[#This Row],[PC No]])</f>
        <v>1</v>
      </c>
      <c r="B228" s="62" t="s">
        <v>435</v>
      </c>
      <c r="C228" s="62">
        <v>7</v>
      </c>
      <c r="D228" s="62" t="s">
        <v>23</v>
      </c>
      <c r="E228" s="62" t="s">
        <v>148</v>
      </c>
      <c r="F228" s="65" t="s">
        <v>149</v>
      </c>
      <c r="G228" s="65" t="s">
        <v>150</v>
      </c>
      <c r="H228" s="65" t="s">
        <v>151</v>
      </c>
      <c r="I228" s="85" t="s">
        <v>371</v>
      </c>
      <c r="J228" s="64" t="s">
        <v>15</v>
      </c>
      <c r="K228" s="75" t="s">
        <v>378</v>
      </c>
      <c r="L228" s="63"/>
      <c r="M228" s="64"/>
      <c r="N228"/>
    </row>
    <row r="229" spans="1:14" ht="105" x14ac:dyDescent="0.25">
      <c r="A229">
        <f>SUBTOTAL(103,Test_Suite[[#This Row],[PC No]])</f>
        <v>1</v>
      </c>
      <c r="B229" s="62" t="s">
        <v>435</v>
      </c>
      <c r="C229" s="62">
        <v>8</v>
      </c>
      <c r="D229" s="62" t="s">
        <v>23</v>
      </c>
      <c r="E229" s="62" t="s">
        <v>152</v>
      </c>
      <c r="F229" s="65" t="s">
        <v>153</v>
      </c>
      <c r="G229" s="65" t="s">
        <v>154</v>
      </c>
      <c r="H229" s="65" t="s">
        <v>155</v>
      </c>
      <c r="I229" s="85" t="s">
        <v>371</v>
      </c>
      <c r="J229" s="64" t="s">
        <v>15</v>
      </c>
      <c r="K229" s="75" t="s">
        <v>379</v>
      </c>
      <c r="L229" s="63"/>
      <c r="M229" s="64"/>
      <c r="N229"/>
    </row>
    <row r="230" spans="1:14" ht="60" x14ac:dyDescent="0.25">
      <c r="A230">
        <f>SUBTOTAL(103,Test_Suite[[#This Row],[PC No]])</f>
        <v>1</v>
      </c>
      <c r="B230" s="62" t="s">
        <v>435</v>
      </c>
      <c r="C230" s="62">
        <v>9</v>
      </c>
      <c r="D230" s="62" t="s">
        <v>23</v>
      </c>
      <c r="E230" s="62" t="s">
        <v>156</v>
      </c>
      <c r="F230" s="65" t="s">
        <v>157</v>
      </c>
      <c r="G230" s="65" t="s">
        <v>158</v>
      </c>
      <c r="H230" s="65" t="s">
        <v>159</v>
      </c>
      <c r="I230" s="85" t="s">
        <v>371</v>
      </c>
      <c r="J230" s="64" t="s">
        <v>15</v>
      </c>
      <c r="K230" s="75" t="s">
        <v>380</v>
      </c>
      <c r="L230" s="63"/>
      <c r="M230" s="64"/>
      <c r="N230"/>
    </row>
    <row r="231" spans="1:14" ht="45" x14ac:dyDescent="0.25">
      <c r="A231">
        <f>SUBTOTAL(103,Test_Suite[[#This Row],[PC No]])</f>
        <v>1</v>
      </c>
      <c r="B231" s="62" t="s">
        <v>435</v>
      </c>
      <c r="C231" s="62">
        <v>18</v>
      </c>
      <c r="D231" s="62" t="s">
        <v>28</v>
      </c>
      <c r="E231" s="62" t="s">
        <v>187</v>
      </c>
      <c r="F231" s="65" t="s">
        <v>188</v>
      </c>
      <c r="G231" s="65" t="s">
        <v>189</v>
      </c>
      <c r="H231" s="65" t="s">
        <v>190</v>
      </c>
      <c r="I231" s="85" t="s">
        <v>371</v>
      </c>
      <c r="J231" s="64" t="s">
        <v>15</v>
      </c>
      <c r="K231" s="75" t="s">
        <v>381</v>
      </c>
      <c r="L231" s="63"/>
      <c r="M231" s="64"/>
      <c r="N231"/>
    </row>
    <row r="232" spans="1:14" ht="105" x14ac:dyDescent="0.25">
      <c r="A232">
        <f>SUBTOTAL(103,Test_Suite[[#This Row],[PC No]])</f>
        <v>1</v>
      </c>
      <c r="B232" s="62" t="s">
        <v>435</v>
      </c>
      <c r="C232" s="62">
        <v>19</v>
      </c>
      <c r="D232" s="62" t="s">
        <v>28</v>
      </c>
      <c r="E232" s="62" t="s">
        <v>191</v>
      </c>
      <c r="F232" s="65" t="s">
        <v>192</v>
      </c>
      <c r="G232" s="65" t="s">
        <v>193</v>
      </c>
      <c r="H232" s="65" t="s">
        <v>194</v>
      </c>
      <c r="I232" s="85" t="s">
        <v>371</v>
      </c>
      <c r="J232" s="64" t="s">
        <v>15</v>
      </c>
      <c r="K232" s="75" t="s">
        <v>382</v>
      </c>
      <c r="L232" s="63"/>
      <c r="M232" s="64"/>
      <c r="N232"/>
    </row>
    <row r="233" spans="1:14" ht="105" x14ac:dyDescent="0.25">
      <c r="A233">
        <f>SUBTOTAL(103,Test_Suite[[#This Row],[PC No]])</f>
        <v>1</v>
      </c>
      <c r="B233" s="62" t="s">
        <v>435</v>
      </c>
      <c r="C233" s="62">
        <v>21</v>
      </c>
      <c r="D233" s="62" t="s">
        <v>28</v>
      </c>
      <c r="E233" s="62" t="s">
        <v>198</v>
      </c>
      <c r="F233" s="65" t="s">
        <v>199</v>
      </c>
      <c r="G233" s="65" t="s">
        <v>200</v>
      </c>
      <c r="H233" s="65" t="s">
        <v>201</v>
      </c>
      <c r="I233" s="85" t="s">
        <v>371</v>
      </c>
      <c r="J233" s="64" t="s">
        <v>15</v>
      </c>
      <c r="K233" s="75" t="s">
        <v>383</v>
      </c>
      <c r="L233" s="63"/>
      <c r="M233" s="64"/>
      <c r="N233"/>
    </row>
    <row r="234" spans="1:14" ht="105" x14ac:dyDescent="0.25">
      <c r="A234">
        <f>SUBTOTAL(103,Test_Suite[[#This Row],[PC No]])</f>
        <v>1</v>
      </c>
      <c r="B234" s="62" t="s">
        <v>435</v>
      </c>
      <c r="C234" s="62">
        <v>39</v>
      </c>
      <c r="D234" s="62" t="s">
        <v>20</v>
      </c>
      <c r="E234" s="62" t="s">
        <v>268</v>
      </c>
      <c r="F234" s="65" t="s">
        <v>269</v>
      </c>
      <c r="G234" s="65" t="s">
        <v>270</v>
      </c>
      <c r="H234" s="65" t="s">
        <v>271</v>
      </c>
      <c r="I234" s="85" t="s">
        <v>371</v>
      </c>
      <c r="J234" s="64" t="s">
        <v>15</v>
      </c>
      <c r="K234" s="75" t="s">
        <v>384</v>
      </c>
      <c r="L234" s="63"/>
      <c r="M234" s="64"/>
      <c r="N234"/>
    </row>
    <row r="235" spans="1:14" ht="75" x14ac:dyDescent="0.25">
      <c r="A235">
        <f>SUBTOTAL(103,Test_Suite[[#This Row],[PC No]])</f>
        <v>1</v>
      </c>
      <c r="B235" s="62" t="s">
        <v>435</v>
      </c>
      <c r="C235" s="62">
        <v>40</v>
      </c>
      <c r="D235" s="62" t="s">
        <v>20</v>
      </c>
      <c r="E235" s="62" t="s">
        <v>272</v>
      </c>
      <c r="F235" s="65" t="s">
        <v>273</v>
      </c>
      <c r="G235" s="65" t="s">
        <v>274</v>
      </c>
      <c r="H235" s="65" t="s">
        <v>271</v>
      </c>
      <c r="I235" s="85" t="s">
        <v>371</v>
      </c>
      <c r="J235" s="64" t="s">
        <v>15</v>
      </c>
      <c r="K235" s="75" t="s">
        <v>385</v>
      </c>
      <c r="L235" s="63"/>
      <c r="M235" s="64"/>
      <c r="N235"/>
    </row>
    <row r="236" spans="1:14" ht="75" x14ac:dyDescent="0.25">
      <c r="A236">
        <f>SUBTOTAL(103,Test_Suite[[#This Row],[PC No]])</f>
        <v>1</v>
      </c>
      <c r="B236" s="62" t="s">
        <v>435</v>
      </c>
      <c r="C236" s="62">
        <v>41</v>
      </c>
      <c r="D236" s="62" t="s">
        <v>20</v>
      </c>
      <c r="E236" s="62" t="s">
        <v>275</v>
      </c>
      <c r="F236" s="65" t="s">
        <v>276</v>
      </c>
      <c r="G236" s="65" t="s">
        <v>277</v>
      </c>
      <c r="H236" s="65" t="s">
        <v>271</v>
      </c>
      <c r="I236" s="85" t="s">
        <v>371</v>
      </c>
      <c r="J236" s="64" t="s">
        <v>15</v>
      </c>
      <c r="K236" s="75" t="s">
        <v>386</v>
      </c>
      <c r="L236" s="63"/>
      <c r="M236" s="64"/>
      <c r="N236"/>
    </row>
    <row r="237" spans="1:14" ht="90" x14ac:dyDescent="0.25">
      <c r="A237">
        <f>SUBTOTAL(103,Test_Suite[[#This Row],[PC No]])</f>
        <v>1</v>
      </c>
      <c r="B237" s="62" t="s">
        <v>435</v>
      </c>
      <c r="C237" s="62">
        <v>42</v>
      </c>
      <c r="D237" s="62" t="s">
        <v>20</v>
      </c>
      <c r="E237" s="62" t="s">
        <v>278</v>
      </c>
      <c r="F237" s="65" t="s">
        <v>279</v>
      </c>
      <c r="G237" s="65" t="s">
        <v>280</v>
      </c>
      <c r="H237" s="65" t="s">
        <v>271</v>
      </c>
      <c r="I237" s="85" t="s">
        <v>371</v>
      </c>
      <c r="J237" s="64" t="s">
        <v>15</v>
      </c>
      <c r="K237" s="75" t="s">
        <v>387</v>
      </c>
      <c r="L237" s="71"/>
      <c r="M237" s="64"/>
      <c r="N237"/>
    </row>
    <row r="238" spans="1:14" ht="30" x14ac:dyDescent="0.25">
      <c r="A238">
        <f>SUBTOTAL(103,Test_Suite[[#This Row],[PC No]])</f>
        <v>1</v>
      </c>
      <c r="B238" s="62" t="s">
        <v>435</v>
      </c>
      <c r="C238" s="62">
        <v>43</v>
      </c>
      <c r="D238" s="62" t="s">
        <v>20</v>
      </c>
      <c r="E238" s="62" t="s">
        <v>281</v>
      </c>
      <c r="F238" s="65" t="s">
        <v>282</v>
      </c>
      <c r="G238" s="65"/>
      <c r="I238" s="85" t="s">
        <v>371</v>
      </c>
      <c r="J238" s="64" t="s">
        <v>17</v>
      </c>
      <c r="K238" s="75" t="s">
        <v>401</v>
      </c>
      <c r="L238" s="71" t="s">
        <v>402</v>
      </c>
      <c r="M238" s="64"/>
      <c r="N238"/>
    </row>
    <row r="239" spans="1:14" ht="75" x14ac:dyDescent="0.25">
      <c r="A239">
        <f>SUBTOTAL(103,Test_Suite[[#This Row],[PC No]])</f>
        <v>1</v>
      </c>
      <c r="B239" s="62" t="s">
        <v>435</v>
      </c>
      <c r="C239" s="62">
        <v>44</v>
      </c>
      <c r="D239" s="62" t="s">
        <v>20</v>
      </c>
      <c r="E239" s="62" t="s">
        <v>283</v>
      </c>
      <c r="F239" s="65" t="s">
        <v>284</v>
      </c>
      <c r="G239" s="65" t="s">
        <v>285</v>
      </c>
      <c r="H239" s="65" t="s">
        <v>286</v>
      </c>
      <c r="I239" s="85" t="s">
        <v>371</v>
      </c>
      <c r="J239" s="64" t="s">
        <v>15</v>
      </c>
      <c r="K239" s="75" t="s">
        <v>389</v>
      </c>
      <c r="L239" s="63"/>
      <c r="M239" s="64"/>
      <c r="N239"/>
    </row>
    <row r="240" spans="1:14" ht="60" x14ac:dyDescent="0.25">
      <c r="A240">
        <f>SUBTOTAL(103,Test_Suite[[#This Row],[PC No]])</f>
        <v>1</v>
      </c>
      <c r="B240" s="62" t="s">
        <v>435</v>
      </c>
      <c r="C240" s="62">
        <v>46</v>
      </c>
      <c r="D240" s="62" t="s">
        <v>25</v>
      </c>
      <c r="E240" s="62" t="s">
        <v>291</v>
      </c>
      <c r="F240" s="65" t="s">
        <v>292</v>
      </c>
      <c r="G240" s="65" t="s">
        <v>293</v>
      </c>
      <c r="H240" s="65" t="s">
        <v>294</v>
      </c>
      <c r="I240" s="85" t="s">
        <v>371</v>
      </c>
      <c r="J240" s="64" t="s">
        <v>15</v>
      </c>
      <c r="K240" s="75" t="s">
        <v>390</v>
      </c>
      <c r="L240" s="63"/>
      <c r="M240" s="64"/>
      <c r="N240"/>
    </row>
    <row r="241" spans="1:14" ht="60" x14ac:dyDescent="0.25">
      <c r="A241">
        <f>SUBTOTAL(103,Test_Suite[[#This Row],[PC No]])</f>
        <v>1</v>
      </c>
      <c r="B241" s="62" t="s">
        <v>435</v>
      </c>
      <c r="C241" s="62">
        <v>47</v>
      </c>
      <c r="D241" s="62" t="s">
        <v>25</v>
      </c>
      <c r="E241" s="62" t="s">
        <v>295</v>
      </c>
      <c r="F241" s="65" t="s">
        <v>296</v>
      </c>
      <c r="G241" s="65" t="s">
        <v>297</v>
      </c>
      <c r="H241" s="65" t="s">
        <v>294</v>
      </c>
      <c r="I241" s="85" t="s">
        <v>371</v>
      </c>
      <c r="J241" s="64" t="s">
        <v>15</v>
      </c>
      <c r="K241" s="75" t="s">
        <v>391</v>
      </c>
      <c r="L241" s="63"/>
      <c r="M241" s="64"/>
      <c r="N241"/>
    </row>
    <row r="242" spans="1:14" ht="45" x14ac:dyDescent="0.25">
      <c r="A242">
        <f>SUBTOTAL(103,Test_Suite[[#This Row],[PC No]])</f>
        <v>1</v>
      </c>
      <c r="B242" s="62" t="s">
        <v>435</v>
      </c>
      <c r="C242" s="62">
        <v>48</v>
      </c>
      <c r="D242" s="62" t="s">
        <v>25</v>
      </c>
      <c r="E242" s="62" t="s">
        <v>298</v>
      </c>
      <c r="F242" s="65" t="s">
        <v>299</v>
      </c>
      <c r="G242" s="65" t="s">
        <v>300</v>
      </c>
      <c r="H242" s="65" t="s">
        <v>294</v>
      </c>
      <c r="I242" s="85" t="s">
        <v>371</v>
      </c>
      <c r="J242" s="64" t="s">
        <v>15</v>
      </c>
      <c r="K242" s="75" t="s">
        <v>391</v>
      </c>
      <c r="L242" s="63"/>
      <c r="M242" s="64"/>
      <c r="N242"/>
    </row>
    <row r="243" spans="1:14" ht="75" x14ac:dyDescent="0.25">
      <c r="A243">
        <f>SUBTOTAL(103,Test_Suite[[#This Row],[PC No]])</f>
        <v>1</v>
      </c>
      <c r="B243" s="62" t="s">
        <v>435</v>
      </c>
      <c r="C243" s="62">
        <v>49</v>
      </c>
      <c r="D243" s="62" t="s">
        <v>25</v>
      </c>
      <c r="E243" s="62" t="s">
        <v>301</v>
      </c>
      <c r="F243" s="65" t="s">
        <v>302</v>
      </c>
      <c r="G243" s="65" t="s">
        <v>303</v>
      </c>
      <c r="H243" s="65" t="s">
        <v>294</v>
      </c>
      <c r="I243" s="85" t="s">
        <v>371</v>
      </c>
      <c r="J243" s="64" t="s">
        <v>15</v>
      </c>
      <c r="K243" s="75" t="s">
        <v>392</v>
      </c>
      <c r="L243" s="63"/>
      <c r="M243" s="64"/>
      <c r="N243"/>
    </row>
    <row r="244" spans="1:14" ht="90" x14ac:dyDescent="0.25">
      <c r="A244">
        <f>SUBTOTAL(103,Test_Suite[[#This Row],[PC No]])</f>
        <v>1</v>
      </c>
      <c r="B244" s="62" t="s">
        <v>435</v>
      </c>
      <c r="C244" s="62">
        <v>50</v>
      </c>
      <c r="D244" s="62" t="s">
        <v>25</v>
      </c>
      <c r="E244" s="62" t="s">
        <v>304</v>
      </c>
      <c r="F244" s="65" t="s">
        <v>305</v>
      </c>
      <c r="G244" s="65" t="s">
        <v>306</v>
      </c>
      <c r="H244" s="65" t="s">
        <v>294</v>
      </c>
      <c r="I244" s="85" t="s">
        <v>371</v>
      </c>
      <c r="J244" s="64" t="s">
        <v>15</v>
      </c>
      <c r="K244" s="75" t="s">
        <v>393</v>
      </c>
      <c r="L244" s="63"/>
      <c r="M244" s="64"/>
      <c r="N244"/>
    </row>
    <row r="245" spans="1:14" ht="105" x14ac:dyDescent="0.25">
      <c r="A245">
        <f>SUBTOTAL(103,Test_Suite[[#This Row],[PC No]])</f>
        <v>1</v>
      </c>
      <c r="B245" s="62" t="s">
        <v>435</v>
      </c>
      <c r="C245" s="62">
        <v>51</v>
      </c>
      <c r="D245" s="62" t="s">
        <v>25</v>
      </c>
      <c r="E245" s="62" t="s">
        <v>307</v>
      </c>
      <c r="F245" s="65" t="s">
        <v>308</v>
      </c>
      <c r="G245" s="65" t="s">
        <v>309</v>
      </c>
      <c r="H245" s="65" t="s">
        <v>294</v>
      </c>
      <c r="I245" s="85" t="s">
        <v>371</v>
      </c>
      <c r="J245" s="64" t="s">
        <v>15</v>
      </c>
      <c r="K245" s="75" t="s">
        <v>394</v>
      </c>
      <c r="L245" s="63"/>
      <c r="M245" s="64"/>
      <c r="N245"/>
    </row>
    <row r="246" spans="1:14" ht="30" x14ac:dyDescent="0.25">
      <c r="A246">
        <f>SUBTOTAL(103,Test_Suite[[#This Row],[PC No]])</f>
        <v>1</v>
      </c>
      <c r="B246" s="62" t="s">
        <v>435</v>
      </c>
      <c r="C246" s="62">
        <v>52</v>
      </c>
      <c r="D246" s="62" t="s">
        <v>19</v>
      </c>
      <c r="E246" s="62" t="s">
        <v>310</v>
      </c>
      <c r="F246" s="65" t="s">
        <v>311</v>
      </c>
      <c r="G246" s="65" t="s">
        <v>27</v>
      </c>
      <c r="H246" s="65" t="s">
        <v>312</v>
      </c>
      <c r="I246" s="85" t="s">
        <v>371</v>
      </c>
      <c r="J246" s="64" t="s">
        <v>15</v>
      </c>
      <c r="K246" s="75" t="s">
        <v>395</v>
      </c>
      <c r="L246" s="63"/>
      <c r="M246" s="64"/>
      <c r="N246"/>
    </row>
    <row r="247" spans="1:14" ht="30" x14ac:dyDescent="0.25">
      <c r="A247">
        <f>SUBTOTAL(103,Test_Suite[[#This Row],[PC No]])</f>
        <v>1</v>
      </c>
      <c r="B247" s="62" t="s">
        <v>435</v>
      </c>
      <c r="C247" s="62">
        <v>53</v>
      </c>
      <c r="D247" s="62" t="s">
        <v>19</v>
      </c>
      <c r="E247" s="62" t="s">
        <v>313</v>
      </c>
      <c r="F247" s="65" t="s">
        <v>314</v>
      </c>
      <c r="G247" s="65" t="s">
        <v>27</v>
      </c>
      <c r="H247" s="65" t="s">
        <v>312</v>
      </c>
      <c r="I247" s="85" t="s">
        <v>371</v>
      </c>
      <c r="J247" s="64" t="s">
        <v>15</v>
      </c>
      <c r="K247" s="75" t="s">
        <v>396</v>
      </c>
      <c r="L247" s="63"/>
      <c r="M247" s="64"/>
      <c r="N247"/>
    </row>
    <row r="248" spans="1:14" ht="90" x14ac:dyDescent="0.25">
      <c r="A248">
        <f>SUBTOTAL(103,Test_Suite[[#This Row],[PC No]])</f>
        <v>1</v>
      </c>
      <c r="B248" s="62" t="s">
        <v>435</v>
      </c>
      <c r="C248" s="62">
        <v>54</v>
      </c>
      <c r="D248" s="62" t="s">
        <v>19</v>
      </c>
      <c r="E248" s="62" t="s">
        <v>315</v>
      </c>
      <c r="F248" s="65" t="s">
        <v>316</v>
      </c>
      <c r="G248" s="65" t="s">
        <v>317</v>
      </c>
      <c r="H248" s="65" t="s">
        <v>318</v>
      </c>
      <c r="I248" s="85" t="s">
        <v>371</v>
      </c>
      <c r="J248" s="64" t="s">
        <v>15</v>
      </c>
      <c r="K248" s="75" t="s">
        <v>397</v>
      </c>
      <c r="L248" s="63"/>
      <c r="M248" s="64"/>
      <c r="N248"/>
    </row>
    <row r="249" spans="1:14" ht="120" x14ac:dyDescent="0.25">
      <c r="A249">
        <f>SUBTOTAL(103,Test_Suite[[#This Row],[PC No]])</f>
        <v>1</v>
      </c>
      <c r="B249" s="62" t="s">
        <v>435</v>
      </c>
      <c r="C249" s="62">
        <v>55</v>
      </c>
      <c r="D249" s="62" t="s">
        <v>30</v>
      </c>
      <c r="E249" s="62" t="s">
        <v>319</v>
      </c>
      <c r="F249" s="65" t="s">
        <v>320</v>
      </c>
      <c r="G249" s="65" t="s">
        <v>321</v>
      </c>
      <c r="H249" s="65" t="s">
        <v>322</v>
      </c>
      <c r="I249" s="85" t="s">
        <v>371</v>
      </c>
      <c r="J249" s="64" t="s">
        <v>15</v>
      </c>
      <c r="K249" s="75" t="s">
        <v>398</v>
      </c>
      <c r="L249" s="63"/>
      <c r="M249" s="64"/>
      <c r="N249"/>
    </row>
    <row r="250" spans="1:14" ht="150" x14ac:dyDescent="0.25">
      <c r="A250">
        <f>SUBTOTAL(103,Test_Suite[[#This Row],[PC No]])</f>
        <v>1</v>
      </c>
      <c r="B250" s="62" t="s">
        <v>435</v>
      </c>
      <c r="C250" s="62">
        <v>57</v>
      </c>
      <c r="D250" s="62" t="s">
        <v>19</v>
      </c>
      <c r="E250" s="62" t="s">
        <v>327</v>
      </c>
      <c r="F250" s="65" t="s">
        <v>328</v>
      </c>
      <c r="G250" s="65" t="s">
        <v>329</v>
      </c>
      <c r="H250" s="65" t="s">
        <v>330</v>
      </c>
      <c r="I250" s="85" t="s">
        <v>371</v>
      </c>
      <c r="J250" s="64" t="s">
        <v>15</v>
      </c>
      <c r="K250" s="75"/>
      <c r="L250" s="76"/>
      <c r="M250" s="64"/>
      <c r="N250"/>
    </row>
    <row r="251" spans="1:14" ht="120" x14ac:dyDescent="0.25">
      <c r="A251">
        <f>SUBTOTAL(103,Test_Suite[[#This Row],[PC No]])</f>
        <v>1</v>
      </c>
      <c r="B251" s="62" t="s">
        <v>436</v>
      </c>
      <c r="C251" s="62">
        <v>1</v>
      </c>
      <c r="D251" s="62" t="s">
        <v>18</v>
      </c>
      <c r="E251" s="62" t="s">
        <v>126</v>
      </c>
      <c r="F251" s="65" t="s">
        <v>127</v>
      </c>
      <c r="G251" s="65" t="s">
        <v>128</v>
      </c>
      <c r="H251" s="65" t="s">
        <v>129</v>
      </c>
      <c r="I251" s="85" t="s">
        <v>404</v>
      </c>
      <c r="J251" s="64" t="s">
        <v>15</v>
      </c>
      <c r="K251" s="75" t="s">
        <v>437</v>
      </c>
      <c r="L251" s="63"/>
      <c r="N251"/>
    </row>
    <row r="252" spans="1:14" ht="120" x14ac:dyDescent="0.25">
      <c r="A252">
        <f>SUBTOTAL(103,Test_Suite[[#This Row],[PC No]])</f>
        <v>1</v>
      </c>
      <c r="B252" s="62" t="s">
        <v>436</v>
      </c>
      <c r="C252" s="62">
        <v>2</v>
      </c>
      <c r="D252" s="62" t="s">
        <v>18</v>
      </c>
      <c r="E252" s="62" t="s">
        <v>130</v>
      </c>
      <c r="F252" s="65" t="s">
        <v>131</v>
      </c>
      <c r="G252" s="65" t="s">
        <v>132</v>
      </c>
      <c r="H252" s="65" t="s">
        <v>133</v>
      </c>
      <c r="I252" s="85" t="s">
        <v>404</v>
      </c>
      <c r="J252" s="64" t="s">
        <v>15</v>
      </c>
      <c r="K252" s="75" t="s">
        <v>438</v>
      </c>
      <c r="L252" s="63"/>
      <c r="N252"/>
    </row>
    <row r="253" spans="1:14" ht="165" x14ac:dyDescent="0.25">
      <c r="A253">
        <f>SUBTOTAL(103,Test_Suite[[#This Row],[PC No]])</f>
        <v>1</v>
      </c>
      <c r="B253" s="62" t="s">
        <v>436</v>
      </c>
      <c r="C253" s="62">
        <v>3</v>
      </c>
      <c r="D253" s="62" t="s">
        <v>18</v>
      </c>
      <c r="E253" s="62" t="s">
        <v>134</v>
      </c>
      <c r="F253" s="65" t="s">
        <v>135</v>
      </c>
      <c r="G253" s="65"/>
      <c r="I253" s="85" t="s">
        <v>404</v>
      </c>
      <c r="J253" s="64" t="s">
        <v>17</v>
      </c>
      <c r="K253" s="75" t="s">
        <v>407</v>
      </c>
      <c r="L253" s="71" t="s">
        <v>336</v>
      </c>
      <c r="N253"/>
    </row>
    <row r="254" spans="1:14" ht="60" x14ac:dyDescent="0.25">
      <c r="A254">
        <f>SUBTOTAL(103,Test_Suite[[#This Row],[PC No]])</f>
        <v>1</v>
      </c>
      <c r="B254" s="62" t="s">
        <v>436</v>
      </c>
      <c r="C254" s="62">
        <v>4</v>
      </c>
      <c r="D254" s="62" t="s">
        <v>18</v>
      </c>
      <c r="E254" s="62" t="s">
        <v>136</v>
      </c>
      <c r="F254" s="65" t="s">
        <v>137</v>
      </c>
      <c r="G254" s="65" t="s">
        <v>138</v>
      </c>
      <c r="H254" s="65" t="s">
        <v>139</v>
      </c>
      <c r="I254" s="85" t="s">
        <v>404</v>
      </c>
      <c r="J254" s="64" t="s">
        <v>15</v>
      </c>
      <c r="K254" s="75" t="s">
        <v>139</v>
      </c>
      <c r="L254" s="63"/>
      <c r="N254"/>
    </row>
    <row r="255" spans="1:14" ht="60" x14ac:dyDescent="0.25">
      <c r="A255">
        <f>SUBTOTAL(103,Test_Suite[[#This Row],[PC No]])</f>
        <v>1</v>
      </c>
      <c r="B255" s="62" t="s">
        <v>436</v>
      </c>
      <c r="C255" s="62">
        <v>5</v>
      </c>
      <c r="D255" s="62" t="s">
        <v>18</v>
      </c>
      <c r="E255" s="62" t="s">
        <v>140</v>
      </c>
      <c r="F255" s="65" t="s">
        <v>141</v>
      </c>
      <c r="G255" s="65" t="s">
        <v>142</v>
      </c>
      <c r="H255" s="65" t="s">
        <v>143</v>
      </c>
      <c r="I255" s="85" t="s">
        <v>404</v>
      </c>
      <c r="J255" s="64" t="s">
        <v>15</v>
      </c>
      <c r="K255" s="75" t="s">
        <v>408</v>
      </c>
      <c r="L255" s="63"/>
      <c r="N255"/>
    </row>
    <row r="256" spans="1:14" ht="150" x14ac:dyDescent="0.25">
      <c r="A256">
        <f>SUBTOTAL(103,Test_Suite[[#This Row],[PC No]])</f>
        <v>1</v>
      </c>
      <c r="B256" s="62" t="s">
        <v>436</v>
      </c>
      <c r="C256" s="62">
        <v>6</v>
      </c>
      <c r="D256" s="62" t="s">
        <v>18</v>
      </c>
      <c r="E256" s="62" t="s">
        <v>144</v>
      </c>
      <c r="F256" s="65" t="s">
        <v>145</v>
      </c>
      <c r="G256" s="65" t="s">
        <v>146</v>
      </c>
      <c r="H256" s="65" t="s">
        <v>147</v>
      </c>
      <c r="I256" s="85" t="s">
        <v>404</v>
      </c>
      <c r="J256" s="64" t="s">
        <v>15</v>
      </c>
      <c r="K256" s="75" t="s">
        <v>409</v>
      </c>
      <c r="L256" s="63"/>
      <c r="N256"/>
    </row>
    <row r="257" spans="1:14" ht="90" x14ac:dyDescent="0.25">
      <c r="A257">
        <f>SUBTOTAL(103,Test_Suite[[#This Row],[PC No]])</f>
        <v>1</v>
      </c>
      <c r="B257" s="62" t="s">
        <v>436</v>
      </c>
      <c r="C257" s="62">
        <v>7</v>
      </c>
      <c r="D257" s="62" t="s">
        <v>23</v>
      </c>
      <c r="E257" s="62" t="s">
        <v>148</v>
      </c>
      <c r="F257" s="65" t="s">
        <v>149</v>
      </c>
      <c r="G257" s="65" t="s">
        <v>150</v>
      </c>
      <c r="H257" s="65" t="s">
        <v>151</v>
      </c>
      <c r="I257" s="85" t="s">
        <v>404</v>
      </c>
      <c r="J257" s="64" t="s">
        <v>15</v>
      </c>
      <c r="K257" s="75" t="s">
        <v>439</v>
      </c>
      <c r="L257" s="63"/>
      <c r="N257"/>
    </row>
    <row r="258" spans="1:14" ht="120" x14ac:dyDescent="0.25">
      <c r="A258">
        <f>SUBTOTAL(103,Test_Suite[[#This Row],[PC No]])</f>
        <v>1</v>
      </c>
      <c r="B258" s="62" t="s">
        <v>436</v>
      </c>
      <c r="C258" s="62">
        <v>8</v>
      </c>
      <c r="D258" s="62" t="s">
        <v>23</v>
      </c>
      <c r="E258" s="62" t="s">
        <v>152</v>
      </c>
      <c r="F258" s="65" t="s">
        <v>153</v>
      </c>
      <c r="G258" s="65" t="s">
        <v>154</v>
      </c>
      <c r="H258" s="65" t="s">
        <v>155</v>
      </c>
      <c r="I258" s="85" t="s">
        <v>404</v>
      </c>
      <c r="J258" s="64" t="s">
        <v>15</v>
      </c>
      <c r="K258" s="75" t="s">
        <v>440</v>
      </c>
      <c r="L258" s="63"/>
      <c r="N258"/>
    </row>
    <row r="259" spans="1:14" ht="60" x14ac:dyDescent="0.25">
      <c r="A259">
        <f>SUBTOTAL(103,Test_Suite[[#This Row],[PC No]])</f>
        <v>1</v>
      </c>
      <c r="B259" s="62" t="s">
        <v>436</v>
      </c>
      <c r="C259" s="62">
        <v>9</v>
      </c>
      <c r="D259" s="62" t="s">
        <v>23</v>
      </c>
      <c r="E259" s="62" t="s">
        <v>156</v>
      </c>
      <c r="F259" s="65" t="s">
        <v>157</v>
      </c>
      <c r="G259" s="65" t="s">
        <v>158</v>
      </c>
      <c r="H259" s="65" t="s">
        <v>159</v>
      </c>
      <c r="I259" s="85" t="s">
        <v>404</v>
      </c>
      <c r="J259" s="64" t="s">
        <v>15</v>
      </c>
      <c r="K259" s="75" t="s">
        <v>441</v>
      </c>
      <c r="L259" s="63"/>
      <c r="N259"/>
    </row>
    <row r="260" spans="1:14" ht="45" x14ac:dyDescent="0.25">
      <c r="A260">
        <f>SUBTOTAL(103,Test_Suite[[#This Row],[PC No]])</f>
        <v>1</v>
      </c>
      <c r="B260" s="62" t="s">
        <v>436</v>
      </c>
      <c r="C260" s="62">
        <v>18</v>
      </c>
      <c r="D260" s="62" t="s">
        <v>28</v>
      </c>
      <c r="E260" s="62" t="s">
        <v>187</v>
      </c>
      <c r="F260" s="65" t="s">
        <v>188</v>
      </c>
      <c r="G260" s="65" t="s">
        <v>189</v>
      </c>
      <c r="H260" s="65" t="s">
        <v>190</v>
      </c>
      <c r="I260" s="85" t="s">
        <v>404</v>
      </c>
      <c r="J260" s="64" t="s">
        <v>15</v>
      </c>
      <c r="K260" s="75" t="s">
        <v>442</v>
      </c>
      <c r="M260" s="64"/>
      <c r="N260"/>
    </row>
    <row r="261" spans="1:14" ht="105" x14ac:dyDescent="0.25">
      <c r="A261">
        <f>SUBTOTAL(103,Test_Suite[[#This Row],[PC No]])</f>
        <v>1</v>
      </c>
      <c r="B261" s="62" t="s">
        <v>436</v>
      </c>
      <c r="C261" s="62">
        <v>19</v>
      </c>
      <c r="D261" s="62" t="s">
        <v>28</v>
      </c>
      <c r="E261" s="62" t="s">
        <v>191</v>
      </c>
      <c r="F261" s="65" t="s">
        <v>192</v>
      </c>
      <c r="G261" s="65" t="s">
        <v>193</v>
      </c>
      <c r="H261" s="65" t="s">
        <v>194</v>
      </c>
      <c r="I261" s="85" t="s">
        <v>404</v>
      </c>
      <c r="J261" s="64" t="s">
        <v>15</v>
      </c>
      <c r="K261" s="75" t="s">
        <v>443</v>
      </c>
      <c r="L261" s="63"/>
      <c r="N261"/>
    </row>
    <row r="262" spans="1:14" ht="105" x14ac:dyDescent="0.25">
      <c r="A262">
        <f>SUBTOTAL(103,Test_Suite[[#This Row],[PC No]])</f>
        <v>1</v>
      </c>
      <c r="B262" s="62" t="s">
        <v>436</v>
      </c>
      <c r="C262" s="62">
        <v>21</v>
      </c>
      <c r="D262" s="62" t="s">
        <v>28</v>
      </c>
      <c r="E262" s="62" t="s">
        <v>198</v>
      </c>
      <c r="F262" s="65" t="s">
        <v>199</v>
      </c>
      <c r="G262" s="65" t="s">
        <v>200</v>
      </c>
      <c r="H262" s="65" t="s">
        <v>201</v>
      </c>
      <c r="I262" s="85" t="s">
        <v>404</v>
      </c>
      <c r="J262" s="64" t="s">
        <v>17</v>
      </c>
      <c r="K262" s="75" t="s">
        <v>416</v>
      </c>
      <c r="L262" s="71" t="s">
        <v>354</v>
      </c>
      <c r="M262" s="64"/>
      <c r="N262"/>
    </row>
    <row r="263" spans="1:14" ht="120" x14ac:dyDescent="0.25">
      <c r="A263">
        <f>SUBTOTAL(103,Test_Suite[[#This Row],[PC No]])</f>
        <v>1</v>
      </c>
      <c r="B263" s="62" t="s">
        <v>436</v>
      </c>
      <c r="C263" s="62">
        <v>39</v>
      </c>
      <c r="D263" s="62" t="s">
        <v>20</v>
      </c>
      <c r="E263" s="62" t="s">
        <v>268</v>
      </c>
      <c r="F263" s="65" t="s">
        <v>269</v>
      </c>
      <c r="G263" s="65" t="s">
        <v>270</v>
      </c>
      <c r="H263" s="65" t="s">
        <v>271</v>
      </c>
      <c r="I263" s="85" t="s">
        <v>404</v>
      </c>
      <c r="J263" s="64" t="s">
        <v>15</v>
      </c>
      <c r="K263" s="75" t="s">
        <v>444</v>
      </c>
      <c r="L263" s="63"/>
      <c r="N263"/>
    </row>
    <row r="264" spans="1:14" ht="105" x14ac:dyDescent="0.25">
      <c r="A264">
        <f>SUBTOTAL(103,Test_Suite[[#This Row],[PC No]])</f>
        <v>1</v>
      </c>
      <c r="B264" s="62" t="s">
        <v>436</v>
      </c>
      <c r="C264" s="62">
        <v>40</v>
      </c>
      <c r="D264" s="62" t="s">
        <v>20</v>
      </c>
      <c r="E264" s="62" t="s">
        <v>272</v>
      </c>
      <c r="F264" s="65" t="s">
        <v>273</v>
      </c>
      <c r="G264" s="65" t="s">
        <v>274</v>
      </c>
      <c r="H264" s="65" t="s">
        <v>271</v>
      </c>
      <c r="I264" s="85" t="s">
        <v>404</v>
      </c>
      <c r="J264" s="64" t="s">
        <v>15</v>
      </c>
      <c r="K264" s="75" t="s">
        <v>418</v>
      </c>
      <c r="L264" s="63"/>
      <c r="N264"/>
    </row>
    <row r="265" spans="1:14" ht="135" x14ac:dyDescent="0.25">
      <c r="A265">
        <f>SUBTOTAL(103,Test_Suite[[#This Row],[PC No]])</f>
        <v>1</v>
      </c>
      <c r="B265" s="62" t="s">
        <v>436</v>
      </c>
      <c r="C265" s="62">
        <v>41</v>
      </c>
      <c r="D265" s="62" t="s">
        <v>20</v>
      </c>
      <c r="E265" s="62" t="s">
        <v>275</v>
      </c>
      <c r="F265" s="65" t="s">
        <v>276</v>
      </c>
      <c r="G265" s="65" t="s">
        <v>277</v>
      </c>
      <c r="H265" s="65" t="s">
        <v>271</v>
      </c>
      <c r="I265" s="85" t="s">
        <v>404</v>
      </c>
      <c r="J265" s="64" t="s">
        <v>15</v>
      </c>
      <c r="K265" s="75" t="s">
        <v>419</v>
      </c>
      <c r="L265" s="63"/>
      <c r="N265"/>
    </row>
    <row r="266" spans="1:14" ht="90" x14ac:dyDescent="0.25">
      <c r="A266">
        <f>SUBTOTAL(103,Test_Suite[[#This Row],[PC No]])</f>
        <v>1</v>
      </c>
      <c r="B266" s="62" t="s">
        <v>436</v>
      </c>
      <c r="C266" s="62">
        <v>42</v>
      </c>
      <c r="D266" s="62" t="s">
        <v>20</v>
      </c>
      <c r="E266" s="62" t="s">
        <v>278</v>
      </c>
      <c r="F266" s="65" t="s">
        <v>279</v>
      </c>
      <c r="G266" s="65" t="s">
        <v>280</v>
      </c>
      <c r="H266" s="65" t="s">
        <v>271</v>
      </c>
      <c r="I266" s="85" t="s">
        <v>404</v>
      </c>
      <c r="J266" s="64" t="s">
        <v>15</v>
      </c>
      <c r="K266" s="75" t="s">
        <v>420</v>
      </c>
      <c r="L266" s="63"/>
      <c r="N266"/>
    </row>
    <row r="267" spans="1:14" ht="30" x14ac:dyDescent="0.25">
      <c r="A267">
        <f>SUBTOTAL(103,Test_Suite[[#This Row],[PC No]])</f>
        <v>1</v>
      </c>
      <c r="B267" s="62" t="s">
        <v>436</v>
      </c>
      <c r="C267" s="62">
        <v>43</v>
      </c>
      <c r="D267" s="62" t="s">
        <v>20</v>
      </c>
      <c r="E267" s="62" t="s">
        <v>281</v>
      </c>
      <c r="F267" s="65" t="s">
        <v>282</v>
      </c>
      <c r="G267" s="65"/>
      <c r="I267" s="85" t="s">
        <v>404</v>
      </c>
      <c r="J267" s="64" t="s">
        <v>17</v>
      </c>
      <c r="K267" s="75" t="s">
        <v>421</v>
      </c>
      <c r="L267" s="71" t="s">
        <v>402</v>
      </c>
      <c r="N267"/>
    </row>
    <row r="268" spans="1:14" ht="75" x14ac:dyDescent="0.25">
      <c r="A268">
        <f>SUBTOTAL(103,Test_Suite[[#This Row],[PC No]])</f>
        <v>1</v>
      </c>
      <c r="B268" s="62" t="s">
        <v>436</v>
      </c>
      <c r="C268" s="62">
        <v>44</v>
      </c>
      <c r="D268" s="62" t="s">
        <v>20</v>
      </c>
      <c r="E268" s="62" t="s">
        <v>283</v>
      </c>
      <c r="F268" s="65" t="s">
        <v>284</v>
      </c>
      <c r="G268" s="65" t="s">
        <v>285</v>
      </c>
      <c r="H268" s="65" t="s">
        <v>286</v>
      </c>
      <c r="I268" s="85" t="s">
        <v>404</v>
      </c>
      <c r="J268" s="64" t="s">
        <v>15</v>
      </c>
      <c r="K268" s="75" t="s">
        <v>422</v>
      </c>
      <c r="L268" s="63"/>
      <c r="N268"/>
    </row>
    <row r="269" spans="1:14" ht="60" x14ac:dyDescent="0.25">
      <c r="A269">
        <f>SUBTOTAL(103,Test_Suite[[#This Row],[PC No]])</f>
        <v>1</v>
      </c>
      <c r="B269" s="62" t="s">
        <v>436</v>
      </c>
      <c r="C269" s="62">
        <v>46</v>
      </c>
      <c r="D269" s="62" t="s">
        <v>25</v>
      </c>
      <c r="E269" s="62" t="s">
        <v>291</v>
      </c>
      <c r="F269" s="65" t="s">
        <v>292</v>
      </c>
      <c r="G269" s="65" t="s">
        <v>293</v>
      </c>
      <c r="H269" s="65" t="s">
        <v>294</v>
      </c>
      <c r="I269" s="85" t="s">
        <v>404</v>
      </c>
      <c r="J269" s="64" t="s">
        <v>15</v>
      </c>
      <c r="K269" s="75" t="s">
        <v>423</v>
      </c>
      <c r="L269" s="63"/>
      <c r="N269"/>
    </row>
    <row r="270" spans="1:14" ht="60" x14ac:dyDescent="0.25">
      <c r="A270">
        <f>SUBTOTAL(103,Test_Suite[[#This Row],[PC No]])</f>
        <v>1</v>
      </c>
      <c r="B270" s="62" t="s">
        <v>436</v>
      </c>
      <c r="C270" s="62">
        <v>47</v>
      </c>
      <c r="D270" s="62" t="s">
        <v>25</v>
      </c>
      <c r="E270" s="62" t="s">
        <v>295</v>
      </c>
      <c r="F270" s="65" t="s">
        <v>296</v>
      </c>
      <c r="G270" s="65" t="s">
        <v>297</v>
      </c>
      <c r="H270" s="65" t="s">
        <v>294</v>
      </c>
      <c r="I270" s="85" t="s">
        <v>404</v>
      </c>
      <c r="J270" s="64" t="s">
        <v>15</v>
      </c>
      <c r="K270" s="75" t="s">
        <v>424</v>
      </c>
      <c r="L270" s="63"/>
      <c r="N270"/>
    </row>
    <row r="271" spans="1:14" ht="45" x14ac:dyDescent="0.25">
      <c r="A271">
        <f>SUBTOTAL(103,Test_Suite[[#This Row],[PC No]])</f>
        <v>1</v>
      </c>
      <c r="B271" s="62" t="s">
        <v>436</v>
      </c>
      <c r="C271" s="62">
        <v>48</v>
      </c>
      <c r="D271" s="62" t="s">
        <v>25</v>
      </c>
      <c r="E271" s="62" t="s">
        <v>298</v>
      </c>
      <c r="F271" s="65" t="s">
        <v>299</v>
      </c>
      <c r="G271" s="65" t="s">
        <v>300</v>
      </c>
      <c r="H271" s="65" t="s">
        <v>294</v>
      </c>
      <c r="I271" s="85" t="s">
        <v>404</v>
      </c>
      <c r="J271" s="64" t="s">
        <v>15</v>
      </c>
      <c r="K271" s="75" t="s">
        <v>425</v>
      </c>
      <c r="L271" s="63"/>
      <c r="N271"/>
    </row>
    <row r="272" spans="1:14" ht="75" x14ac:dyDescent="0.25">
      <c r="A272">
        <f>SUBTOTAL(103,Test_Suite[[#This Row],[PC No]])</f>
        <v>1</v>
      </c>
      <c r="B272" s="62" t="s">
        <v>436</v>
      </c>
      <c r="C272" s="62">
        <v>49</v>
      </c>
      <c r="D272" s="62" t="s">
        <v>25</v>
      </c>
      <c r="E272" s="62" t="s">
        <v>301</v>
      </c>
      <c r="F272" s="65" t="s">
        <v>302</v>
      </c>
      <c r="G272" s="65" t="s">
        <v>303</v>
      </c>
      <c r="H272" s="65" t="s">
        <v>294</v>
      </c>
      <c r="I272" s="85" t="s">
        <v>404</v>
      </c>
      <c r="J272" s="64" t="s">
        <v>15</v>
      </c>
      <c r="K272" s="75" t="s">
        <v>426</v>
      </c>
      <c r="L272" s="63"/>
      <c r="N272"/>
    </row>
    <row r="273" spans="1:14" ht="90" x14ac:dyDescent="0.25">
      <c r="A273">
        <f>SUBTOTAL(103,Test_Suite[[#This Row],[PC No]])</f>
        <v>1</v>
      </c>
      <c r="B273" s="62" t="s">
        <v>436</v>
      </c>
      <c r="C273" s="62">
        <v>50</v>
      </c>
      <c r="D273" s="62" t="s">
        <v>25</v>
      </c>
      <c r="E273" s="62" t="s">
        <v>304</v>
      </c>
      <c r="F273" s="65" t="s">
        <v>305</v>
      </c>
      <c r="G273" s="65" t="s">
        <v>306</v>
      </c>
      <c r="H273" s="65" t="s">
        <v>294</v>
      </c>
      <c r="I273" s="85" t="s">
        <v>404</v>
      </c>
      <c r="J273" s="64" t="s">
        <v>15</v>
      </c>
      <c r="K273" s="75" t="s">
        <v>427</v>
      </c>
      <c r="L273" s="63"/>
      <c r="N273"/>
    </row>
    <row r="274" spans="1:14" ht="105" x14ac:dyDescent="0.25">
      <c r="A274">
        <f>SUBTOTAL(103,Test_Suite[[#This Row],[PC No]])</f>
        <v>1</v>
      </c>
      <c r="B274" s="62" t="s">
        <v>436</v>
      </c>
      <c r="C274" s="62">
        <v>51</v>
      </c>
      <c r="D274" s="62" t="s">
        <v>25</v>
      </c>
      <c r="E274" s="62" t="s">
        <v>307</v>
      </c>
      <c r="F274" s="65" t="s">
        <v>308</v>
      </c>
      <c r="G274" s="65" t="s">
        <v>309</v>
      </c>
      <c r="H274" s="65" t="s">
        <v>294</v>
      </c>
      <c r="I274" s="85" t="s">
        <v>404</v>
      </c>
      <c r="J274" s="64" t="s">
        <v>15</v>
      </c>
      <c r="K274" s="75" t="s">
        <v>428</v>
      </c>
      <c r="L274" s="63"/>
      <c r="N274"/>
    </row>
    <row r="275" spans="1:14" ht="45" x14ac:dyDescent="0.25">
      <c r="A275">
        <f>SUBTOTAL(103,Test_Suite[[#This Row],[PC No]])</f>
        <v>1</v>
      </c>
      <c r="B275" s="62" t="s">
        <v>436</v>
      </c>
      <c r="C275" s="62">
        <v>52</v>
      </c>
      <c r="D275" s="62" t="s">
        <v>19</v>
      </c>
      <c r="E275" s="62" t="s">
        <v>310</v>
      </c>
      <c r="F275" s="65" t="s">
        <v>311</v>
      </c>
      <c r="G275" s="65" t="s">
        <v>27</v>
      </c>
      <c r="H275" s="65" t="s">
        <v>312</v>
      </c>
      <c r="I275" s="85" t="s">
        <v>404</v>
      </c>
      <c r="J275" s="64" t="s">
        <v>15</v>
      </c>
      <c r="K275" s="75" t="s">
        <v>429</v>
      </c>
      <c r="N275"/>
    </row>
    <row r="276" spans="1:14" ht="45" x14ac:dyDescent="0.25">
      <c r="A276">
        <f>SUBTOTAL(103,Test_Suite[[#This Row],[PC No]])</f>
        <v>1</v>
      </c>
      <c r="B276" s="62" t="s">
        <v>436</v>
      </c>
      <c r="C276" s="62">
        <v>53</v>
      </c>
      <c r="D276" s="62" t="s">
        <v>19</v>
      </c>
      <c r="E276" s="62" t="s">
        <v>313</v>
      </c>
      <c r="F276" s="65" t="s">
        <v>314</v>
      </c>
      <c r="G276" s="65" t="s">
        <v>27</v>
      </c>
      <c r="H276" s="65" t="s">
        <v>312</v>
      </c>
      <c r="I276" s="85" t="s">
        <v>404</v>
      </c>
      <c r="J276" s="64" t="s">
        <v>15</v>
      </c>
      <c r="K276" s="75" t="s">
        <v>430</v>
      </c>
      <c r="L276" s="63"/>
      <c r="N276"/>
    </row>
    <row r="277" spans="1:14" ht="105" x14ac:dyDescent="0.25">
      <c r="A277">
        <f>SUBTOTAL(103,Test_Suite[[#This Row],[PC No]])</f>
        <v>1</v>
      </c>
      <c r="B277" s="62" t="s">
        <v>436</v>
      </c>
      <c r="C277" s="62">
        <v>54</v>
      </c>
      <c r="D277" s="62" t="s">
        <v>19</v>
      </c>
      <c r="E277" s="62" t="s">
        <v>315</v>
      </c>
      <c r="F277" s="65" t="s">
        <v>316</v>
      </c>
      <c r="G277" s="65" t="s">
        <v>317</v>
      </c>
      <c r="H277" s="65" t="s">
        <v>318</v>
      </c>
      <c r="I277" s="85" t="s">
        <v>404</v>
      </c>
      <c r="J277" s="64" t="s">
        <v>15</v>
      </c>
      <c r="K277" s="75" t="s">
        <v>431</v>
      </c>
      <c r="L277" s="63"/>
      <c r="N277"/>
    </row>
    <row r="278" spans="1:14" ht="120" x14ac:dyDescent="0.25">
      <c r="A278">
        <f>SUBTOTAL(103,Test_Suite[[#This Row],[PC No]])</f>
        <v>1</v>
      </c>
      <c r="B278" s="62" t="s">
        <v>436</v>
      </c>
      <c r="C278" s="62">
        <v>55</v>
      </c>
      <c r="D278" s="62" t="s">
        <v>30</v>
      </c>
      <c r="E278" s="62" t="s">
        <v>319</v>
      </c>
      <c r="F278" s="65" t="s">
        <v>320</v>
      </c>
      <c r="G278" s="65" t="s">
        <v>321</v>
      </c>
      <c r="H278" s="65" t="s">
        <v>322</v>
      </c>
      <c r="I278" s="85" t="s">
        <v>404</v>
      </c>
      <c r="J278" s="64" t="s">
        <v>15</v>
      </c>
      <c r="K278" s="75" t="s">
        <v>432</v>
      </c>
      <c r="L278" s="63"/>
      <c r="N278"/>
    </row>
    <row r="279" spans="1:14" ht="345" x14ac:dyDescent="0.25">
      <c r="A279">
        <f>SUBTOTAL(103,Test_Suite[[#This Row],[PC No]])</f>
        <v>1</v>
      </c>
      <c r="B279" s="62" t="s">
        <v>436</v>
      </c>
      <c r="C279" s="62">
        <v>56</v>
      </c>
      <c r="D279" s="62" t="s">
        <v>30</v>
      </c>
      <c r="E279" s="62" t="s">
        <v>323</v>
      </c>
      <c r="F279" s="65" t="s">
        <v>324</v>
      </c>
      <c r="G279" s="65" t="s">
        <v>325</v>
      </c>
      <c r="H279" s="65" t="s">
        <v>326</v>
      </c>
      <c r="I279" s="85" t="s">
        <v>404</v>
      </c>
      <c r="J279" s="64" t="s">
        <v>15</v>
      </c>
      <c r="K279" s="75" t="s">
        <v>433</v>
      </c>
      <c r="L279" s="63"/>
      <c r="N279"/>
    </row>
    <row r="280" spans="1:14" ht="150" x14ac:dyDescent="0.25">
      <c r="A280">
        <f>SUBTOTAL(103,Test_Suite[[#This Row],[PC No]])</f>
        <v>1</v>
      </c>
      <c r="B280" s="62" t="s">
        <v>436</v>
      </c>
      <c r="C280" s="62">
        <v>57</v>
      </c>
      <c r="D280" s="62" t="s">
        <v>19</v>
      </c>
      <c r="E280" s="62" t="s">
        <v>327</v>
      </c>
      <c r="F280" s="65" t="s">
        <v>328</v>
      </c>
      <c r="G280" s="65" t="s">
        <v>329</v>
      </c>
      <c r="H280" s="65" t="s">
        <v>330</v>
      </c>
      <c r="I280" s="85" t="s">
        <v>404</v>
      </c>
      <c r="J280" s="64" t="s">
        <v>27</v>
      </c>
      <c r="K280" s="75"/>
      <c r="L280" s="63"/>
      <c r="N280"/>
    </row>
    <row r="281" spans="1:14" ht="120" x14ac:dyDescent="0.25">
      <c r="A281">
        <f>SUBTOTAL(103,Test_Suite[[#This Row],[PC No]])</f>
        <v>1</v>
      </c>
      <c r="B281" s="62" t="s">
        <v>445</v>
      </c>
      <c r="C281" s="62">
        <v>1</v>
      </c>
      <c r="D281" s="62" t="s">
        <v>18</v>
      </c>
      <c r="E281" s="62" t="s">
        <v>126</v>
      </c>
      <c r="F281" s="65" t="s">
        <v>127</v>
      </c>
      <c r="G281" s="65" t="s">
        <v>128</v>
      </c>
      <c r="H281" s="65" t="s">
        <v>129</v>
      </c>
      <c r="I281" s="85" t="s">
        <v>371</v>
      </c>
      <c r="J281" s="64" t="s">
        <v>15</v>
      </c>
      <c r="K281" s="75" t="s">
        <v>372</v>
      </c>
      <c r="L281" s="63"/>
      <c r="M281" s="64"/>
      <c r="N281"/>
    </row>
    <row r="282" spans="1:14" ht="120" x14ac:dyDescent="0.25">
      <c r="A282">
        <f>SUBTOTAL(103,Test_Suite[[#This Row],[PC No]])</f>
        <v>1</v>
      </c>
      <c r="B282" s="62" t="s">
        <v>445</v>
      </c>
      <c r="C282" s="62">
        <v>2</v>
      </c>
      <c r="D282" s="62" t="s">
        <v>18</v>
      </c>
      <c r="E282" s="62" t="s">
        <v>130</v>
      </c>
      <c r="F282" s="65" t="s">
        <v>131</v>
      </c>
      <c r="G282" s="65" t="s">
        <v>132</v>
      </c>
      <c r="H282" s="65" t="s">
        <v>133</v>
      </c>
      <c r="I282" s="85" t="s">
        <v>371</v>
      </c>
      <c r="J282" s="64" t="s">
        <v>15</v>
      </c>
      <c r="K282" s="75" t="s">
        <v>373</v>
      </c>
      <c r="L282" s="63"/>
      <c r="M282" s="64"/>
      <c r="N282"/>
    </row>
    <row r="283" spans="1:14" ht="165" x14ac:dyDescent="0.25">
      <c r="A283">
        <f>SUBTOTAL(103,Test_Suite[[#This Row],[PC No]])</f>
        <v>1</v>
      </c>
      <c r="B283" s="62" t="s">
        <v>445</v>
      </c>
      <c r="C283" s="62">
        <v>3</v>
      </c>
      <c r="D283" s="62" t="s">
        <v>18</v>
      </c>
      <c r="E283" s="62" t="s">
        <v>134</v>
      </c>
      <c r="F283" s="65" t="s">
        <v>135</v>
      </c>
      <c r="G283" s="65"/>
      <c r="I283" s="85" t="s">
        <v>371</v>
      </c>
      <c r="J283" s="64" t="s">
        <v>17</v>
      </c>
      <c r="K283" s="75" t="s">
        <v>374</v>
      </c>
      <c r="L283" s="71" t="s">
        <v>336</v>
      </c>
      <c r="M283" s="82"/>
      <c r="N283"/>
    </row>
    <row r="284" spans="1:14" ht="60" x14ac:dyDescent="0.25">
      <c r="A284">
        <f>SUBTOTAL(103,Test_Suite[[#This Row],[PC No]])</f>
        <v>1</v>
      </c>
      <c r="B284" s="62" t="s">
        <v>445</v>
      </c>
      <c r="C284" s="62">
        <v>4</v>
      </c>
      <c r="D284" s="62" t="s">
        <v>18</v>
      </c>
      <c r="E284" s="62" t="s">
        <v>136</v>
      </c>
      <c r="F284" s="65" t="s">
        <v>137</v>
      </c>
      <c r="G284" s="65" t="s">
        <v>138</v>
      </c>
      <c r="H284" s="65" t="s">
        <v>139</v>
      </c>
      <c r="I284" s="85" t="s">
        <v>371</v>
      </c>
      <c r="J284" s="64" t="s">
        <v>15</v>
      </c>
      <c r="K284" s="75" t="s">
        <v>375</v>
      </c>
      <c r="L284" s="63"/>
      <c r="M284" s="64"/>
      <c r="N284"/>
    </row>
    <row r="285" spans="1:14" ht="60" x14ac:dyDescent="0.25">
      <c r="A285">
        <f>SUBTOTAL(103,Test_Suite[[#This Row],[PC No]])</f>
        <v>1</v>
      </c>
      <c r="B285" s="62" t="s">
        <v>445</v>
      </c>
      <c r="C285" s="62">
        <v>5</v>
      </c>
      <c r="D285" s="62" t="s">
        <v>18</v>
      </c>
      <c r="E285" s="62" t="s">
        <v>140</v>
      </c>
      <c r="F285" s="65" t="s">
        <v>141</v>
      </c>
      <c r="G285" s="65" t="s">
        <v>142</v>
      </c>
      <c r="H285" s="65" t="s">
        <v>143</v>
      </c>
      <c r="I285" s="85" t="s">
        <v>371</v>
      </c>
      <c r="J285" s="64" t="s">
        <v>15</v>
      </c>
      <c r="K285" s="75" t="s">
        <v>376</v>
      </c>
      <c r="L285" s="63"/>
      <c r="M285" s="64"/>
      <c r="N285"/>
    </row>
    <row r="286" spans="1:14" ht="150" x14ac:dyDescent="0.25">
      <c r="A286">
        <f>SUBTOTAL(103,Test_Suite[[#This Row],[PC No]])</f>
        <v>1</v>
      </c>
      <c r="B286" s="62" t="s">
        <v>445</v>
      </c>
      <c r="C286" s="62">
        <v>6</v>
      </c>
      <c r="D286" s="62" t="s">
        <v>18</v>
      </c>
      <c r="E286" s="62" t="s">
        <v>144</v>
      </c>
      <c r="F286" s="65" t="s">
        <v>145</v>
      </c>
      <c r="G286" s="65" t="s">
        <v>146</v>
      </c>
      <c r="H286" s="65" t="s">
        <v>147</v>
      </c>
      <c r="I286" s="85" t="s">
        <v>371</v>
      </c>
      <c r="J286" s="64" t="s">
        <v>15</v>
      </c>
      <c r="K286" s="75" t="s">
        <v>377</v>
      </c>
      <c r="L286" s="63"/>
      <c r="M286" s="64"/>
      <c r="N286"/>
    </row>
    <row r="287" spans="1:14" ht="90" x14ac:dyDescent="0.25">
      <c r="A287">
        <f>SUBTOTAL(103,Test_Suite[[#This Row],[PC No]])</f>
        <v>1</v>
      </c>
      <c r="B287" s="62" t="s">
        <v>445</v>
      </c>
      <c r="C287" s="62">
        <v>7</v>
      </c>
      <c r="D287" s="62" t="s">
        <v>23</v>
      </c>
      <c r="E287" s="62" t="s">
        <v>148</v>
      </c>
      <c r="F287" s="65" t="s">
        <v>149</v>
      </c>
      <c r="G287" s="65" t="s">
        <v>150</v>
      </c>
      <c r="H287" s="65" t="s">
        <v>151</v>
      </c>
      <c r="I287" s="85" t="s">
        <v>371</v>
      </c>
      <c r="J287" s="64" t="s">
        <v>15</v>
      </c>
      <c r="K287" s="75" t="s">
        <v>378</v>
      </c>
      <c r="L287" s="63"/>
      <c r="M287" s="64"/>
      <c r="N287"/>
    </row>
    <row r="288" spans="1:14" ht="105" x14ac:dyDescent="0.25">
      <c r="A288">
        <f>SUBTOTAL(103,Test_Suite[[#This Row],[PC No]])</f>
        <v>1</v>
      </c>
      <c r="B288" s="62" t="s">
        <v>445</v>
      </c>
      <c r="C288" s="62">
        <v>8</v>
      </c>
      <c r="D288" s="62" t="s">
        <v>23</v>
      </c>
      <c r="E288" s="62" t="s">
        <v>152</v>
      </c>
      <c r="F288" s="65" t="s">
        <v>153</v>
      </c>
      <c r="G288" s="65" t="s">
        <v>154</v>
      </c>
      <c r="H288" s="65" t="s">
        <v>155</v>
      </c>
      <c r="I288" s="85" t="s">
        <v>371</v>
      </c>
      <c r="J288" s="64" t="s">
        <v>15</v>
      </c>
      <c r="K288" s="75" t="s">
        <v>379</v>
      </c>
      <c r="L288" s="63"/>
      <c r="M288" s="64"/>
      <c r="N288"/>
    </row>
    <row r="289" spans="1:14" ht="60" x14ac:dyDescent="0.25">
      <c r="A289">
        <f>SUBTOTAL(103,Test_Suite[[#This Row],[PC No]])</f>
        <v>1</v>
      </c>
      <c r="B289" s="62" t="s">
        <v>445</v>
      </c>
      <c r="C289" s="62">
        <v>9</v>
      </c>
      <c r="D289" s="62" t="s">
        <v>23</v>
      </c>
      <c r="E289" s="62" t="s">
        <v>156</v>
      </c>
      <c r="F289" s="65" t="s">
        <v>157</v>
      </c>
      <c r="G289" s="65" t="s">
        <v>158</v>
      </c>
      <c r="H289" s="65" t="s">
        <v>159</v>
      </c>
      <c r="I289" s="85" t="s">
        <v>371</v>
      </c>
      <c r="J289" s="64" t="s">
        <v>15</v>
      </c>
      <c r="K289" s="75" t="s">
        <v>380</v>
      </c>
      <c r="L289" s="63"/>
      <c r="M289" s="64"/>
      <c r="N289"/>
    </row>
    <row r="290" spans="1:14" ht="45" x14ac:dyDescent="0.25">
      <c r="A290">
        <f>SUBTOTAL(103,Test_Suite[[#This Row],[PC No]])</f>
        <v>1</v>
      </c>
      <c r="B290" s="62" t="s">
        <v>445</v>
      </c>
      <c r="C290" s="62">
        <v>18</v>
      </c>
      <c r="D290" s="62" t="s">
        <v>28</v>
      </c>
      <c r="E290" s="62" t="s">
        <v>187</v>
      </c>
      <c r="F290" s="65" t="s">
        <v>188</v>
      </c>
      <c r="G290" s="65" t="s">
        <v>189</v>
      </c>
      <c r="H290" s="65" t="s">
        <v>190</v>
      </c>
      <c r="I290" s="85" t="s">
        <v>371</v>
      </c>
      <c r="J290" s="64" t="s">
        <v>15</v>
      </c>
      <c r="K290" s="75" t="s">
        <v>381</v>
      </c>
      <c r="L290" s="63"/>
      <c r="M290" s="64"/>
      <c r="N290"/>
    </row>
    <row r="291" spans="1:14" ht="105" x14ac:dyDescent="0.25">
      <c r="A291">
        <f>SUBTOTAL(103,Test_Suite[[#This Row],[PC No]])</f>
        <v>1</v>
      </c>
      <c r="B291" s="62" t="s">
        <v>445</v>
      </c>
      <c r="C291" s="62">
        <v>19</v>
      </c>
      <c r="D291" s="62" t="s">
        <v>28</v>
      </c>
      <c r="E291" s="62" t="s">
        <v>191</v>
      </c>
      <c r="F291" s="65" t="s">
        <v>192</v>
      </c>
      <c r="G291" s="65" t="s">
        <v>193</v>
      </c>
      <c r="H291" s="65" t="s">
        <v>194</v>
      </c>
      <c r="I291" s="85" t="s">
        <v>371</v>
      </c>
      <c r="J291" s="64" t="s">
        <v>15</v>
      </c>
      <c r="K291" s="75" t="s">
        <v>382</v>
      </c>
      <c r="L291" s="63"/>
      <c r="M291" s="64"/>
      <c r="N291"/>
    </row>
    <row r="292" spans="1:14" ht="105" x14ac:dyDescent="0.25">
      <c r="A292">
        <f>SUBTOTAL(103,Test_Suite[[#This Row],[PC No]])</f>
        <v>1</v>
      </c>
      <c r="B292" s="62" t="s">
        <v>445</v>
      </c>
      <c r="C292" s="62">
        <v>21</v>
      </c>
      <c r="D292" s="62" t="s">
        <v>28</v>
      </c>
      <c r="E292" s="62" t="s">
        <v>198</v>
      </c>
      <c r="F292" s="65" t="s">
        <v>199</v>
      </c>
      <c r="G292" s="65" t="s">
        <v>200</v>
      </c>
      <c r="H292" s="65" t="s">
        <v>201</v>
      </c>
      <c r="I292" s="85" t="s">
        <v>371</v>
      </c>
      <c r="J292" s="64" t="s">
        <v>15</v>
      </c>
      <c r="K292" s="75" t="s">
        <v>383</v>
      </c>
      <c r="L292" s="63"/>
      <c r="M292" s="64"/>
      <c r="N292"/>
    </row>
    <row r="293" spans="1:14" ht="105" x14ac:dyDescent="0.25">
      <c r="A293">
        <f>SUBTOTAL(103,Test_Suite[[#This Row],[PC No]])</f>
        <v>1</v>
      </c>
      <c r="B293" s="62" t="s">
        <v>445</v>
      </c>
      <c r="C293" s="62">
        <v>39</v>
      </c>
      <c r="D293" s="62" t="s">
        <v>20</v>
      </c>
      <c r="E293" s="62" t="s">
        <v>268</v>
      </c>
      <c r="F293" s="65" t="s">
        <v>269</v>
      </c>
      <c r="G293" s="65" t="s">
        <v>270</v>
      </c>
      <c r="H293" s="65" t="s">
        <v>271</v>
      </c>
      <c r="I293" s="85" t="s">
        <v>371</v>
      </c>
      <c r="J293" s="64" t="s">
        <v>15</v>
      </c>
      <c r="K293" s="75" t="s">
        <v>384</v>
      </c>
      <c r="L293" s="63"/>
      <c r="M293" s="64"/>
      <c r="N293"/>
    </row>
    <row r="294" spans="1:14" ht="75" x14ac:dyDescent="0.25">
      <c r="A294">
        <f>SUBTOTAL(103,Test_Suite[[#This Row],[PC No]])</f>
        <v>1</v>
      </c>
      <c r="B294" s="62" t="s">
        <v>445</v>
      </c>
      <c r="C294" s="62">
        <v>40</v>
      </c>
      <c r="D294" s="62" t="s">
        <v>20</v>
      </c>
      <c r="E294" s="62" t="s">
        <v>272</v>
      </c>
      <c r="F294" s="65" t="s">
        <v>273</v>
      </c>
      <c r="G294" s="65" t="s">
        <v>274</v>
      </c>
      <c r="H294" s="65" t="s">
        <v>271</v>
      </c>
      <c r="I294" s="85" t="s">
        <v>371</v>
      </c>
      <c r="J294" s="64" t="s">
        <v>15</v>
      </c>
      <c r="K294" s="75" t="s">
        <v>385</v>
      </c>
      <c r="L294" s="63"/>
      <c r="M294" s="64"/>
      <c r="N294"/>
    </row>
    <row r="295" spans="1:14" ht="75" x14ac:dyDescent="0.25">
      <c r="A295">
        <f>SUBTOTAL(103,Test_Suite[[#This Row],[PC No]])</f>
        <v>1</v>
      </c>
      <c r="B295" s="62" t="s">
        <v>445</v>
      </c>
      <c r="C295" s="62">
        <v>41</v>
      </c>
      <c r="D295" s="62" t="s">
        <v>20</v>
      </c>
      <c r="E295" s="62" t="s">
        <v>275</v>
      </c>
      <c r="F295" s="65" t="s">
        <v>276</v>
      </c>
      <c r="G295" s="65" t="s">
        <v>277</v>
      </c>
      <c r="H295" s="65" t="s">
        <v>271</v>
      </c>
      <c r="I295" s="85" t="s">
        <v>371</v>
      </c>
      <c r="J295" s="64" t="s">
        <v>15</v>
      </c>
      <c r="K295" s="75" t="s">
        <v>386</v>
      </c>
      <c r="L295" s="63"/>
      <c r="M295" s="64"/>
      <c r="N295"/>
    </row>
    <row r="296" spans="1:14" ht="90" x14ac:dyDescent="0.25">
      <c r="A296">
        <f>SUBTOTAL(103,Test_Suite[[#This Row],[PC No]])</f>
        <v>1</v>
      </c>
      <c r="B296" s="62" t="s">
        <v>445</v>
      </c>
      <c r="C296" s="62">
        <v>42</v>
      </c>
      <c r="D296" s="62" t="s">
        <v>20</v>
      </c>
      <c r="E296" s="62" t="s">
        <v>278</v>
      </c>
      <c r="F296" s="65" t="s">
        <v>279</v>
      </c>
      <c r="G296" s="65" t="s">
        <v>280</v>
      </c>
      <c r="H296" s="65" t="s">
        <v>271</v>
      </c>
      <c r="I296" s="85" t="s">
        <v>371</v>
      </c>
      <c r="J296" s="64" t="s">
        <v>15</v>
      </c>
      <c r="K296" s="75" t="s">
        <v>387</v>
      </c>
      <c r="L296" s="71"/>
      <c r="M296" s="64"/>
      <c r="N296"/>
    </row>
    <row r="297" spans="1:14" ht="30" x14ac:dyDescent="0.25">
      <c r="A297">
        <f>SUBTOTAL(103,Test_Suite[[#This Row],[PC No]])</f>
        <v>1</v>
      </c>
      <c r="B297" s="62" t="s">
        <v>445</v>
      </c>
      <c r="C297" s="62">
        <v>43</v>
      </c>
      <c r="D297" s="62" t="s">
        <v>20</v>
      </c>
      <c r="E297" s="62" t="s">
        <v>281</v>
      </c>
      <c r="F297" s="65" t="s">
        <v>282</v>
      </c>
      <c r="G297" s="65"/>
      <c r="I297" s="85" t="s">
        <v>371</v>
      </c>
      <c r="J297" s="64" t="s">
        <v>17</v>
      </c>
      <c r="K297" s="75" t="s">
        <v>401</v>
      </c>
      <c r="L297" s="71" t="s">
        <v>402</v>
      </c>
      <c r="M297" s="64"/>
      <c r="N297"/>
    </row>
    <row r="298" spans="1:14" ht="75" x14ac:dyDescent="0.25">
      <c r="A298">
        <f>SUBTOTAL(103,Test_Suite[[#This Row],[PC No]])</f>
        <v>1</v>
      </c>
      <c r="B298" s="62" t="s">
        <v>445</v>
      </c>
      <c r="C298" s="62">
        <v>44</v>
      </c>
      <c r="D298" s="62" t="s">
        <v>20</v>
      </c>
      <c r="E298" s="62" t="s">
        <v>283</v>
      </c>
      <c r="F298" s="65" t="s">
        <v>284</v>
      </c>
      <c r="G298" s="65" t="s">
        <v>285</v>
      </c>
      <c r="H298" s="65" t="s">
        <v>286</v>
      </c>
      <c r="I298" s="85" t="s">
        <v>371</v>
      </c>
      <c r="J298" s="64" t="s">
        <v>15</v>
      </c>
      <c r="K298" s="75" t="s">
        <v>389</v>
      </c>
      <c r="L298" s="63"/>
      <c r="M298" s="64"/>
      <c r="N298"/>
    </row>
    <row r="299" spans="1:14" ht="60" x14ac:dyDescent="0.25">
      <c r="A299">
        <f>SUBTOTAL(103,Test_Suite[[#This Row],[PC No]])</f>
        <v>1</v>
      </c>
      <c r="B299" s="62" t="s">
        <v>445</v>
      </c>
      <c r="C299" s="62">
        <v>46</v>
      </c>
      <c r="D299" s="62" t="s">
        <v>25</v>
      </c>
      <c r="E299" s="62" t="s">
        <v>291</v>
      </c>
      <c r="F299" s="65" t="s">
        <v>292</v>
      </c>
      <c r="G299" s="65" t="s">
        <v>293</v>
      </c>
      <c r="H299" s="65" t="s">
        <v>294</v>
      </c>
      <c r="I299" s="85" t="s">
        <v>371</v>
      </c>
      <c r="J299" s="64" t="s">
        <v>15</v>
      </c>
      <c r="K299" s="75" t="s">
        <v>390</v>
      </c>
      <c r="L299" s="63"/>
      <c r="M299" s="64"/>
      <c r="N299"/>
    </row>
    <row r="300" spans="1:14" ht="60" x14ac:dyDescent="0.25">
      <c r="A300">
        <f>SUBTOTAL(103,Test_Suite[[#This Row],[PC No]])</f>
        <v>1</v>
      </c>
      <c r="B300" s="62" t="s">
        <v>445</v>
      </c>
      <c r="C300" s="62">
        <v>47</v>
      </c>
      <c r="D300" s="62" t="s">
        <v>25</v>
      </c>
      <c r="E300" s="62" t="s">
        <v>295</v>
      </c>
      <c r="F300" s="65" t="s">
        <v>296</v>
      </c>
      <c r="G300" s="65" t="s">
        <v>297</v>
      </c>
      <c r="H300" s="65" t="s">
        <v>294</v>
      </c>
      <c r="I300" s="85" t="s">
        <v>371</v>
      </c>
      <c r="J300" s="64" t="s">
        <v>15</v>
      </c>
      <c r="K300" s="75" t="s">
        <v>391</v>
      </c>
      <c r="L300" s="63"/>
      <c r="M300" s="64"/>
      <c r="N300"/>
    </row>
    <row r="301" spans="1:14" ht="45" x14ac:dyDescent="0.25">
      <c r="A301">
        <f>SUBTOTAL(103,Test_Suite[[#This Row],[PC No]])</f>
        <v>1</v>
      </c>
      <c r="B301" s="62" t="s">
        <v>445</v>
      </c>
      <c r="C301" s="62">
        <v>48</v>
      </c>
      <c r="D301" s="62" t="s">
        <v>25</v>
      </c>
      <c r="E301" s="62" t="s">
        <v>298</v>
      </c>
      <c r="F301" s="65" t="s">
        <v>299</v>
      </c>
      <c r="G301" s="65" t="s">
        <v>300</v>
      </c>
      <c r="H301" s="65" t="s">
        <v>294</v>
      </c>
      <c r="I301" s="85" t="s">
        <v>371</v>
      </c>
      <c r="J301" s="64" t="s">
        <v>15</v>
      </c>
      <c r="K301" s="75" t="s">
        <v>391</v>
      </c>
      <c r="L301" s="63"/>
      <c r="M301" s="64"/>
      <c r="N301"/>
    </row>
    <row r="302" spans="1:14" ht="75" x14ac:dyDescent="0.25">
      <c r="A302">
        <f>SUBTOTAL(103,Test_Suite[[#This Row],[PC No]])</f>
        <v>1</v>
      </c>
      <c r="B302" s="62" t="s">
        <v>445</v>
      </c>
      <c r="C302" s="62">
        <v>49</v>
      </c>
      <c r="D302" s="62" t="s">
        <v>25</v>
      </c>
      <c r="E302" s="62" t="s">
        <v>301</v>
      </c>
      <c r="F302" s="65" t="s">
        <v>302</v>
      </c>
      <c r="G302" s="65" t="s">
        <v>303</v>
      </c>
      <c r="H302" s="65" t="s">
        <v>294</v>
      </c>
      <c r="I302" s="85" t="s">
        <v>371</v>
      </c>
      <c r="J302" s="64" t="s">
        <v>15</v>
      </c>
      <c r="K302" s="75" t="s">
        <v>392</v>
      </c>
      <c r="L302" s="63"/>
      <c r="M302" s="64"/>
      <c r="N302"/>
    </row>
    <row r="303" spans="1:14" ht="90" x14ac:dyDescent="0.25">
      <c r="A303">
        <f>SUBTOTAL(103,Test_Suite[[#This Row],[PC No]])</f>
        <v>1</v>
      </c>
      <c r="B303" s="62" t="s">
        <v>445</v>
      </c>
      <c r="C303" s="62">
        <v>50</v>
      </c>
      <c r="D303" s="62" t="s">
        <v>25</v>
      </c>
      <c r="E303" s="62" t="s">
        <v>304</v>
      </c>
      <c r="F303" s="65" t="s">
        <v>305</v>
      </c>
      <c r="G303" s="65" t="s">
        <v>306</v>
      </c>
      <c r="H303" s="65" t="s">
        <v>294</v>
      </c>
      <c r="I303" s="85" t="s">
        <v>371</v>
      </c>
      <c r="J303" s="64" t="s">
        <v>15</v>
      </c>
      <c r="K303" s="75" t="s">
        <v>393</v>
      </c>
      <c r="L303" s="63"/>
      <c r="M303" s="64"/>
      <c r="N303"/>
    </row>
    <row r="304" spans="1:14" ht="105" x14ac:dyDescent="0.25">
      <c r="A304">
        <f>SUBTOTAL(103,Test_Suite[[#This Row],[PC No]])</f>
        <v>1</v>
      </c>
      <c r="B304" s="62" t="s">
        <v>445</v>
      </c>
      <c r="C304" s="62">
        <v>51</v>
      </c>
      <c r="D304" s="62" t="s">
        <v>25</v>
      </c>
      <c r="E304" s="62" t="s">
        <v>307</v>
      </c>
      <c r="F304" s="65" t="s">
        <v>308</v>
      </c>
      <c r="G304" s="65" t="s">
        <v>309</v>
      </c>
      <c r="H304" s="65" t="s">
        <v>294</v>
      </c>
      <c r="I304" s="85" t="s">
        <v>371</v>
      </c>
      <c r="J304" s="64" t="s">
        <v>15</v>
      </c>
      <c r="K304" s="75" t="s">
        <v>394</v>
      </c>
      <c r="L304" s="63"/>
      <c r="M304" s="64"/>
      <c r="N304"/>
    </row>
    <row r="305" spans="1:14" ht="30" x14ac:dyDescent="0.25">
      <c r="A305">
        <f>SUBTOTAL(103,Test_Suite[[#This Row],[PC No]])</f>
        <v>1</v>
      </c>
      <c r="B305" s="62" t="s">
        <v>445</v>
      </c>
      <c r="C305" s="62">
        <v>52</v>
      </c>
      <c r="D305" s="62" t="s">
        <v>19</v>
      </c>
      <c r="E305" s="62" t="s">
        <v>310</v>
      </c>
      <c r="F305" s="65" t="s">
        <v>311</v>
      </c>
      <c r="G305" s="65" t="s">
        <v>27</v>
      </c>
      <c r="H305" s="65" t="s">
        <v>312</v>
      </c>
      <c r="I305" s="85" t="s">
        <v>371</v>
      </c>
      <c r="J305" s="64" t="s">
        <v>15</v>
      </c>
      <c r="K305" s="75" t="s">
        <v>395</v>
      </c>
      <c r="L305" s="63"/>
      <c r="M305" s="64"/>
      <c r="N305"/>
    </row>
    <row r="306" spans="1:14" ht="30" x14ac:dyDescent="0.25">
      <c r="A306">
        <f>SUBTOTAL(103,Test_Suite[[#This Row],[PC No]])</f>
        <v>1</v>
      </c>
      <c r="B306" s="62" t="s">
        <v>445</v>
      </c>
      <c r="C306" s="62">
        <v>53</v>
      </c>
      <c r="D306" s="62" t="s">
        <v>19</v>
      </c>
      <c r="E306" s="62" t="s">
        <v>313</v>
      </c>
      <c r="F306" s="65" t="s">
        <v>314</v>
      </c>
      <c r="G306" s="65" t="s">
        <v>27</v>
      </c>
      <c r="H306" s="65" t="s">
        <v>312</v>
      </c>
      <c r="I306" s="85" t="s">
        <v>371</v>
      </c>
      <c r="J306" s="64" t="s">
        <v>15</v>
      </c>
      <c r="K306" s="75" t="s">
        <v>396</v>
      </c>
      <c r="L306" s="63"/>
      <c r="M306" s="64"/>
      <c r="N306"/>
    </row>
    <row r="307" spans="1:14" ht="90" x14ac:dyDescent="0.25">
      <c r="A307">
        <f>SUBTOTAL(103,Test_Suite[[#This Row],[PC No]])</f>
        <v>1</v>
      </c>
      <c r="B307" s="62" t="s">
        <v>445</v>
      </c>
      <c r="C307" s="62">
        <v>54</v>
      </c>
      <c r="D307" s="62" t="s">
        <v>19</v>
      </c>
      <c r="E307" s="62" t="s">
        <v>315</v>
      </c>
      <c r="F307" s="65" t="s">
        <v>316</v>
      </c>
      <c r="G307" s="65" t="s">
        <v>317</v>
      </c>
      <c r="H307" s="65" t="s">
        <v>318</v>
      </c>
      <c r="I307" s="85" t="s">
        <v>371</v>
      </c>
      <c r="J307" s="64" t="s">
        <v>15</v>
      </c>
      <c r="K307" s="75" t="s">
        <v>397</v>
      </c>
      <c r="L307" s="63"/>
      <c r="M307" s="64"/>
      <c r="N307"/>
    </row>
    <row r="308" spans="1:14" ht="120" x14ac:dyDescent="0.25">
      <c r="A308">
        <f>SUBTOTAL(103,Test_Suite[[#This Row],[PC No]])</f>
        <v>1</v>
      </c>
      <c r="B308" s="62" t="s">
        <v>445</v>
      </c>
      <c r="C308" s="62">
        <v>55</v>
      </c>
      <c r="D308" s="62" t="s">
        <v>30</v>
      </c>
      <c r="E308" s="62" t="s">
        <v>319</v>
      </c>
      <c r="F308" s="65" t="s">
        <v>320</v>
      </c>
      <c r="G308" s="65" t="s">
        <v>321</v>
      </c>
      <c r="H308" s="65" t="s">
        <v>322</v>
      </c>
      <c r="I308" s="85" t="s">
        <v>371</v>
      </c>
      <c r="J308" s="64" t="s">
        <v>15</v>
      </c>
      <c r="K308" s="75" t="s">
        <v>398</v>
      </c>
      <c r="L308" s="63"/>
      <c r="M308" s="64"/>
      <c r="N308"/>
    </row>
    <row r="309" spans="1:14" ht="345" x14ac:dyDescent="0.25">
      <c r="A309">
        <f>SUBTOTAL(103,Test_Suite[[#This Row],[PC No]])</f>
        <v>1</v>
      </c>
      <c r="B309" s="62" t="s">
        <v>445</v>
      </c>
      <c r="C309" s="62">
        <v>56</v>
      </c>
      <c r="D309" s="62" t="s">
        <v>30</v>
      </c>
      <c r="E309" s="62" t="s">
        <v>323</v>
      </c>
      <c r="F309" s="65" t="s">
        <v>324</v>
      </c>
      <c r="G309" s="65" t="s">
        <v>325</v>
      </c>
      <c r="H309" s="65" t="s">
        <v>326</v>
      </c>
      <c r="I309" s="85" t="s">
        <v>371</v>
      </c>
      <c r="J309" s="64" t="s">
        <v>15</v>
      </c>
      <c r="K309" s="75" t="s">
        <v>399</v>
      </c>
      <c r="L309" s="76"/>
      <c r="M309" s="64"/>
      <c r="N309"/>
    </row>
    <row r="310" spans="1:14" ht="150" x14ac:dyDescent="0.25">
      <c r="A310">
        <f>SUBTOTAL(103,Test_Suite[[#This Row],[PC No]])</f>
        <v>1</v>
      </c>
      <c r="B310" s="62" t="s">
        <v>445</v>
      </c>
      <c r="C310" s="62">
        <v>57</v>
      </c>
      <c r="D310" s="62" t="s">
        <v>19</v>
      </c>
      <c r="E310" s="62" t="s">
        <v>327</v>
      </c>
      <c r="F310" s="65" t="s">
        <v>328</v>
      </c>
      <c r="G310" s="65" t="s">
        <v>329</v>
      </c>
      <c r="H310" s="65" t="s">
        <v>330</v>
      </c>
      <c r="I310" s="85" t="s">
        <v>371</v>
      </c>
      <c r="J310" s="64" t="s">
        <v>15</v>
      </c>
      <c r="K310" s="75"/>
      <c r="L310" s="63"/>
      <c r="N310"/>
    </row>
    <row r="311" spans="1:14" ht="120" x14ac:dyDescent="0.25">
      <c r="A311">
        <f>SUBTOTAL(103,Test_Suite[[#This Row],[PC No]])</f>
        <v>1</v>
      </c>
      <c r="B311" s="62" t="s">
        <v>446</v>
      </c>
      <c r="C311" s="62">
        <v>1</v>
      </c>
      <c r="D311" s="62" t="s">
        <v>18</v>
      </c>
      <c r="E311" s="62" t="s">
        <v>126</v>
      </c>
      <c r="F311" s="65" t="s">
        <v>127</v>
      </c>
      <c r="G311" s="65" t="s">
        <v>128</v>
      </c>
      <c r="H311" s="65" t="s">
        <v>129</v>
      </c>
      <c r="I311" s="85" t="s">
        <v>404</v>
      </c>
      <c r="J311" s="64" t="s">
        <v>15</v>
      </c>
      <c r="K311" s="75" t="s">
        <v>447</v>
      </c>
      <c r="L311" s="63"/>
      <c r="N311"/>
    </row>
    <row r="312" spans="1:14" ht="120" x14ac:dyDescent="0.25">
      <c r="A312">
        <f>SUBTOTAL(103,Test_Suite[[#This Row],[PC No]])</f>
        <v>1</v>
      </c>
      <c r="B312" s="62" t="s">
        <v>446</v>
      </c>
      <c r="C312" s="62">
        <v>2</v>
      </c>
      <c r="D312" s="62" t="s">
        <v>18</v>
      </c>
      <c r="E312" s="62" t="s">
        <v>130</v>
      </c>
      <c r="F312" s="65" t="s">
        <v>131</v>
      </c>
      <c r="G312" s="65" t="s">
        <v>132</v>
      </c>
      <c r="H312" s="65" t="s">
        <v>133</v>
      </c>
      <c r="I312" s="85" t="s">
        <v>404</v>
      </c>
      <c r="J312" s="64" t="s">
        <v>15</v>
      </c>
      <c r="K312" s="75" t="s">
        <v>448</v>
      </c>
      <c r="L312" s="63"/>
      <c r="N312"/>
    </row>
    <row r="313" spans="1:14" ht="165" x14ac:dyDescent="0.25">
      <c r="A313">
        <f>SUBTOTAL(103,Test_Suite[[#This Row],[PC No]])</f>
        <v>1</v>
      </c>
      <c r="B313" s="62" t="s">
        <v>446</v>
      </c>
      <c r="C313" s="62">
        <v>3</v>
      </c>
      <c r="D313" s="62" t="s">
        <v>18</v>
      </c>
      <c r="E313" s="62" t="s">
        <v>134</v>
      </c>
      <c r="F313" s="65" t="s">
        <v>135</v>
      </c>
      <c r="G313" s="65"/>
      <c r="I313" s="85" t="s">
        <v>404</v>
      </c>
      <c r="J313" s="64" t="s">
        <v>17</v>
      </c>
      <c r="K313" s="75" t="s">
        <v>407</v>
      </c>
      <c r="L313" s="88" t="s">
        <v>336</v>
      </c>
      <c r="N313"/>
    </row>
    <row r="314" spans="1:14" ht="60" x14ac:dyDescent="0.25">
      <c r="A314">
        <f>SUBTOTAL(103,Test_Suite[[#This Row],[PC No]])</f>
        <v>1</v>
      </c>
      <c r="B314" s="62" t="s">
        <v>446</v>
      </c>
      <c r="C314" s="62">
        <v>4</v>
      </c>
      <c r="D314" s="62" t="s">
        <v>18</v>
      </c>
      <c r="E314" s="62" t="s">
        <v>136</v>
      </c>
      <c r="F314" s="65" t="s">
        <v>137</v>
      </c>
      <c r="G314" s="65" t="s">
        <v>138</v>
      </c>
      <c r="H314" s="65" t="s">
        <v>139</v>
      </c>
      <c r="I314" s="85" t="s">
        <v>404</v>
      </c>
      <c r="J314" s="64" t="s">
        <v>15</v>
      </c>
      <c r="K314" s="75" t="s">
        <v>139</v>
      </c>
      <c r="L314" s="63"/>
      <c r="N314"/>
    </row>
    <row r="315" spans="1:14" ht="60" x14ac:dyDescent="0.25">
      <c r="A315">
        <f>SUBTOTAL(103,Test_Suite[[#This Row],[PC No]])</f>
        <v>1</v>
      </c>
      <c r="B315" s="62" t="s">
        <v>446</v>
      </c>
      <c r="C315" s="62">
        <v>5</v>
      </c>
      <c r="D315" s="62" t="s">
        <v>18</v>
      </c>
      <c r="E315" s="62" t="s">
        <v>140</v>
      </c>
      <c r="F315" s="65" t="s">
        <v>141</v>
      </c>
      <c r="G315" s="65" t="s">
        <v>142</v>
      </c>
      <c r="H315" s="65" t="s">
        <v>143</v>
      </c>
      <c r="I315" s="85" t="s">
        <v>404</v>
      </c>
      <c r="J315" s="64" t="s">
        <v>15</v>
      </c>
      <c r="K315" s="75" t="s">
        <v>408</v>
      </c>
      <c r="L315" s="63"/>
      <c r="N315"/>
    </row>
    <row r="316" spans="1:14" ht="150" x14ac:dyDescent="0.25">
      <c r="A316">
        <f>SUBTOTAL(103,Test_Suite[[#This Row],[PC No]])</f>
        <v>1</v>
      </c>
      <c r="B316" s="62" t="s">
        <v>446</v>
      </c>
      <c r="C316" s="62">
        <v>6</v>
      </c>
      <c r="D316" s="62" t="s">
        <v>18</v>
      </c>
      <c r="E316" s="62" t="s">
        <v>144</v>
      </c>
      <c r="F316" s="65" t="s">
        <v>145</v>
      </c>
      <c r="G316" s="65" t="s">
        <v>146</v>
      </c>
      <c r="H316" s="65" t="s">
        <v>147</v>
      </c>
      <c r="I316" s="85" t="s">
        <v>404</v>
      </c>
      <c r="J316" s="64" t="s">
        <v>15</v>
      </c>
      <c r="K316" s="75" t="s">
        <v>409</v>
      </c>
      <c r="L316" s="63"/>
      <c r="N316"/>
    </row>
    <row r="317" spans="1:14" ht="90" x14ac:dyDescent="0.25">
      <c r="A317">
        <f>SUBTOTAL(103,Test_Suite[[#This Row],[PC No]])</f>
        <v>1</v>
      </c>
      <c r="B317" s="62" t="s">
        <v>446</v>
      </c>
      <c r="C317" s="62">
        <v>7</v>
      </c>
      <c r="D317" s="62" t="s">
        <v>23</v>
      </c>
      <c r="E317" s="62" t="s">
        <v>148</v>
      </c>
      <c r="F317" s="65" t="s">
        <v>149</v>
      </c>
      <c r="G317" s="65" t="s">
        <v>150</v>
      </c>
      <c r="H317" s="65" t="s">
        <v>151</v>
      </c>
      <c r="I317" s="85" t="s">
        <v>404</v>
      </c>
      <c r="J317" s="64" t="s">
        <v>15</v>
      </c>
      <c r="K317" s="75" t="s">
        <v>411</v>
      </c>
      <c r="L317" s="63"/>
      <c r="N317"/>
    </row>
    <row r="318" spans="1:14" ht="105" x14ac:dyDescent="0.25">
      <c r="A318">
        <f>SUBTOTAL(103,Test_Suite[[#This Row],[PC No]])</f>
        <v>1</v>
      </c>
      <c r="B318" s="62" t="s">
        <v>446</v>
      </c>
      <c r="C318" s="62">
        <v>8</v>
      </c>
      <c r="D318" s="62" t="s">
        <v>23</v>
      </c>
      <c r="E318" s="62" t="s">
        <v>152</v>
      </c>
      <c r="F318" s="65" t="s">
        <v>153</v>
      </c>
      <c r="G318" s="65" t="s">
        <v>154</v>
      </c>
      <c r="H318" s="65" t="s">
        <v>155</v>
      </c>
      <c r="I318" s="85" t="s">
        <v>404</v>
      </c>
      <c r="J318" s="64" t="s">
        <v>15</v>
      </c>
      <c r="K318" s="75" t="s">
        <v>449</v>
      </c>
      <c r="N318"/>
    </row>
    <row r="319" spans="1:14" ht="60" x14ac:dyDescent="0.25">
      <c r="A319">
        <f>SUBTOTAL(103,Test_Suite[[#This Row],[PC No]])</f>
        <v>1</v>
      </c>
      <c r="B319" s="62" t="s">
        <v>446</v>
      </c>
      <c r="C319" s="62">
        <v>9</v>
      </c>
      <c r="D319" s="62" t="s">
        <v>23</v>
      </c>
      <c r="E319" s="62" t="s">
        <v>156</v>
      </c>
      <c r="F319" s="65" t="s">
        <v>157</v>
      </c>
      <c r="G319" s="65" t="s">
        <v>158</v>
      </c>
      <c r="H319" s="65" t="s">
        <v>159</v>
      </c>
      <c r="I319" s="85" t="s">
        <v>404</v>
      </c>
      <c r="J319" s="64" t="s">
        <v>15</v>
      </c>
      <c r="K319" s="75" t="s">
        <v>441</v>
      </c>
      <c r="L319" s="63"/>
      <c r="N319"/>
    </row>
    <row r="320" spans="1:14" ht="45" x14ac:dyDescent="0.25">
      <c r="A320">
        <f>SUBTOTAL(103,Test_Suite[[#This Row],[PC No]])</f>
        <v>1</v>
      </c>
      <c r="B320" s="62" t="s">
        <v>446</v>
      </c>
      <c r="C320" s="62">
        <v>18</v>
      </c>
      <c r="D320" s="62" t="s">
        <v>28</v>
      </c>
      <c r="E320" s="62" t="s">
        <v>187</v>
      </c>
      <c r="F320" s="65" t="s">
        <v>188</v>
      </c>
      <c r="G320" s="65" t="s">
        <v>189</v>
      </c>
      <c r="H320" s="65" t="s">
        <v>190</v>
      </c>
      <c r="I320" s="85" t="s">
        <v>404</v>
      </c>
      <c r="J320" s="64" t="s">
        <v>15</v>
      </c>
      <c r="K320" s="75" t="s">
        <v>414</v>
      </c>
      <c r="L320" s="71"/>
      <c r="N320"/>
    </row>
    <row r="321" spans="1:14" ht="105" x14ac:dyDescent="0.25">
      <c r="A321">
        <f>SUBTOTAL(103,Test_Suite[[#This Row],[PC No]])</f>
        <v>1</v>
      </c>
      <c r="B321" s="62" t="s">
        <v>446</v>
      </c>
      <c r="C321" s="62">
        <v>19</v>
      </c>
      <c r="D321" s="62" t="s">
        <v>28</v>
      </c>
      <c r="E321" s="62" t="s">
        <v>191</v>
      </c>
      <c r="F321" s="65" t="s">
        <v>192</v>
      </c>
      <c r="G321" s="65" t="s">
        <v>193</v>
      </c>
      <c r="H321" s="65" t="s">
        <v>194</v>
      </c>
      <c r="I321" s="85" t="s">
        <v>404</v>
      </c>
      <c r="J321" s="64" t="s">
        <v>15</v>
      </c>
      <c r="K321" s="75" t="s">
        <v>450</v>
      </c>
      <c r="L321" s="75"/>
      <c r="N321"/>
    </row>
    <row r="322" spans="1:14" ht="105" x14ac:dyDescent="0.25">
      <c r="A322">
        <f>SUBTOTAL(103,Test_Suite[[#This Row],[PC No]])</f>
        <v>1</v>
      </c>
      <c r="B322" s="62" t="s">
        <v>446</v>
      </c>
      <c r="C322" s="62">
        <v>21</v>
      </c>
      <c r="D322" s="62" t="s">
        <v>28</v>
      </c>
      <c r="E322" s="62" t="s">
        <v>198</v>
      </c>
      <c r="F322" s="65" t="s">
        <v>199</v>
      </c>
      <c r="G322" s="65" t="s">
        <v>200</v>
      </c>
      <c r="H322" s="65" t="s">
        <v>201</v>
      </c>
      <c r="I322" s="85" t="s">
        <v>404</v>
      </c>
      <c r="J322" s="64" t="s">
        <v>15</v>
      </c>
      <c r="K322" s="75" t="s">
        <v>451</v>
      </c>
      <c r="L322" s="63"/>
      <c r="N322"/>
    </row>
    <row r="323" spans="1:14" ht="105" x14ac:dyDescent="0.25">
      <c r="A323">
        <f>SUBTOTAL(103,Test_Suite[[#This Row],[PC No]])</f>
        <v>1</v>
      </c>
      <c r="B323" s="62" t="s">
        <v>446</v>
      </c>
      <c r="C323" s="62">
        <v>39</v>
      </c>
      <c r="D323" s="62" t="s">
        <v>20</v>
      </c>
      <c r="E323" s="62" t="s">
        <v>268</v>
      </c>
      <c r="F323" s="65" t="s">
        <v>269</v>
      </c>
      <c r="G323" s="65" t="s">
        <v>270</v>
      </c>
      <c r="H323" s="65" t="s">
        <v>271</v>
      </c>
      <c r="I323" s="85" t="s">
        <v>404</v>
      </c>
      <c r="J323" s="64" t="s">
        <v>15</v>
      </c>
      <c r="K323" s="75" t="s">
        <v>452</v>
      </c>
      <c r="L323" s="63"/>
      <c r="N323"/>
    </row>
    <row r="324" spans="1:14" ht="75" x14ac:dyDescent="0.25">
      <c r="A324">
        <f>SUBTOTAL(103,Test_Suite[[#This Row],[PC No]])</f>
        <v>1</v>
      </c>
      <c r="B324" s="62" t="s">
        <v>446</v>
      </c>
      <c r="C324" s="62">
        <v>40</v>
      </c>
      <c r="D324" s="62" t="s">
        <v>20</v>
      </c>
      <c r="E324" s="62" t="s">
        <v>272</v>
      </c>
      <c r="F324" s="65" t="s">
        <v>273</v>
      </c>
      <c r="G324" s="65" t="s">
        <v>274</v>
      </c>
      <c r="H324" s="65" t="s">
        <v>271</v>
      </c>
      <c r="I324" s="85" t="s">
        <v>404</v>
      </c>
      <c r="J324" s="64" t="s">
        <v>15</v>
      </c>
      <c r="K324" s="75" t="s">
        <v>453</v>
      </c>
      <c r="L324" s="63"/>
      <c r="M324" s="64"/>
      <c r="N324"/>
    </row>
    <row r="325" spans="1:14" ht="90" x14ac:dyDescent="0.25">
      <c r="A325">
        <f>SUBTOTAL(103,Test_Suite[[#This Row],[PC No]])</f>
        <v>1</v>
      </c>
      <c r="B325" s="62" t="s">
        <v>446</v>
      </c>
      <c r="C325" s="62">
        <v>41</v>
      </c>
      <c r="D325" s="62" t="s">
        <v>20</v>
      </c>
      <c r="E325" s="62" t="s">
        <v>275</v>
      </c>
      <c r="F325" s="65" t="s">
        <v>276</v>
      </c>
      <c r="G325" s="65" t="s">
        <v>277</v>
      </c>
      <c r="H325" s="65" t="s">
        <v>271</v>
      </c>
      <c r="I325" s="85" t="s">
        <v>404</v>
      </c>
      <c r="J325" s="64" t="s">
        <v>15</v>
      </c>
      <c r="K325" s="75" t="s">
        <v>454</v>
      </c>
      <c r="L325" s="63"/>
      <c r="M325" s="75"/>
      <c r="N325"/>
    </row>
    <row r="326" spans="1:14" ht="90" x14ac:dyDescent="0.25">
      <c r="A326">
        <f>SUBTOTAL(103,Test_Suite[[#This Row],[PC No]])</f>
        <v>1</v>
      </c>
      <c r="B326" s="62" t="s">
        <v>446</v>
      </c>
      <c r="C326" s="62">
        <v>42</v>
      </c>
      <c r="D326" s="62" t="s">
        <v>20</v>
      </c>
      <c r="E326" s="62" t="s">
        <v>278</v>
      </c>
      <c r="F326" s="65" t="s">
        <v>279</v>
      </c>
      <c r="G326" s="65" t="s">
        <v>280</v>
      </c>
      <c r="H326" s="65" t="s">
        <v>271</v>
      </c>
      <c r="I326" s="85" t="s">
        <v>404</v>
      </c>
      <c r="J326" s="64" t="s">
        <v>15</v>
      </c>
      <c r="K326" s="75" t="s">
        <v>455</v>
      </c>
      <c r="L326" s="63"/>
      <c r="N326"/>
    </row>
    <row r="327" spans="1:14" ht="90" x14ac:dyDescent="0.25">
      <c r="A327">
        <f>SUBTOTAL(103,Test_Suite[[#This Row],[PC No]])</f>
        <v>1</v>
      </c>
      <c r="B327" s="62" t="s">
        <v>446</v>
      </c>
      <c r="C327" s="62">
        <v>43</v>
      </c>
      <c r="D327" s="62" t="s">
        <v>20</v>
      </c>
      <c r="E327" s="62" t="s">
        <v>281</v>
      </c>
      <c r="F327" s="65" t="s">
        <v>282</v>
      </c>
      <c r="G327" s="65"/>
      <c r="I327" s="85" t="s">
        <v>404</v>
      </c>
      <c r="J327" s="64" t="s">
        <v>15</v>
      </c>
      <c r="K327" s="75" t="s">
        <v>456</v>
      </c>
      <c r="L327" s="63"/>
      <c r="N327"/>
    </row>
    <row r="328" spans="1:14" ht="75" x14ac:dyDescent="0.25">
      <c r="A328">
        <f>SUBTOTAL(103,Test_Suite[[#This Row],[PC No]])</f>
        <v>1</v>
      </c>
      <c r="B328" s="62" t="s">
        <v>446</v>
      </c>
      <c r="C328" s="62">
        <v>44</v>
      </c>
      <c r="D328" s="62" t="s">
        <v>20</v>
      </c>
      <c r="E328" s="62" t="s">
        <v>283</v>
      </c>
      <c r="F328" s="65" t="s">
        <v>284</v>
      </c>
      <c r="G328" s="65" t="s">
        <v>285</v>
      </c>
      <c r="H328" s="65" t="s">
        <v>286</v>
      </c>
      <c r="I328" s="85" t="s">
        <v>404</v>
      </c>
      <c r="J328" s="64" t="s">
        <v>15</v>
      </c>
      <c r="K328" s="75" t="s">
        <v>422</v>
      </c>
      <c r="L328" s="63"/>
      <c r="N328"/>
    </row>
    <row r="329" spans="1:14" ht="60" x14ac:dyDescent="0.25">
      <c r="A329">
        <f>SUBTOTAL(103,Test_Suite[[#This Row],[PC No]])</f>
        <v>1</v>
      </c>
      <c r="B329" s="62" t="s">
        <v>446</v>
      </c>
      <c r="C329" s="62">
        <v>46</v>
      </c>
      <c r="D329" s="62" t="s">
        <v>25</v>
      </c>
      <c r="E329" s="62" t="s">
        <v>291</v>
      </c>
      <c r="F329" s="65" t="s">
        <v>292</v>
      </c>
      <c r="G329" s="65" t="s">
        <v>293</v>
      </c>
      <c r="H329" s="65" t="s">
        <v>294</v>
      </c>
      <c r="I329" s="85" t="s">
        <v>404</v>
      </c>
      <c r="J329" s="64" t="s">
        <v>15</v>
      </c>
      <c r="K329" s="75" t="s">
        <v>423</v>
      </c>
      <c r="N329"/>
    </row>
    <row r="330" spans="1:14" ht="60" x14ac:dyDescent="0.25">
      <c r="A330">
        <f>SUBTOTAL(103,Test_Suite[[#This Row],[PC No]])</f>
        <v>1</v>
      </c>
      <c r="B330" s="62" t="s">
        <v>446</v>
      </c>
      <c r="C330" s="62">
        <v>47</v>
      </c>
      <c r="D330" s="62" t="s">
        <v>25</v>
      </c>
      <c r="E330" s="62" t="s">
        <v>295</v>
      </c>
      <c r="F330" s="65" t="s">
        <v>296</v>
      </c>
      <c r="G330" s="65" t="s">
        <v>297</v>
      </c>
      <c r="H330" s="65" t="s">
        <v>294</v>
      </c>
      <c r="I330" s="85" t="s">
        <v>404</v>
      </c>
      <c r="J330" s="64" t="s">
        <v>15</v>
      </c>
      <c r="K330" s="75" t="s">
        <v>424</v>
      </c>
      <c r="L330" s="63"/>
      <c r="N330"/>
    </row>
    <row r="331" spans="1:14" ht="45" x14ac:dyDescent="0.25">
      <c r="A331">
        <f>SUBTOTAL(103,Test_Suite[[#This Row],[PC No]])</f>
        <v>1</v>
      </c>
      <c r="B331" s="62" t="s">
        <v>446</v>
      </c>
      <c r="C331" s="62">
        <v>48</v>
      </c>
      <c r="D331" s="62" t="s">
        <v>25</v>
      </c>
      <c r="E331" s="62" t="s">
        <v>298</v>
      </c>
      <c r="F331" s="65" t="s">
        <v>299</v>
      </c>
      <c r="G331" s="65" t="s">
        <v>300</v>
      </c>
      <c r="H331" s="65" t="s">
        <v>294</v>
      </c>
      <c r="I331" s="85" t="s">
        <v>404</v>
      </c>
      <c r="J331" s="64" t="s">
        <v>15</v>
      </c>
      <c r="K331" s="75" t="s">
        <v>425</v>
      </c>
      <c r="L331" s="63"/>
      <c r="N331"/>
    </row>
    <row r="332" spans="1:14" ht="75" x14ac:dyDescent="0.25">
      <c r="A332">
        <f>SUBTOTAL(103,Test_Suite[[#This Row],[PC No]])</f>
        <v>1</v>
      </c>
      <c r="B332" s="62" t="s">
        <v>446</v>
      </c>
      <c r="C332" s="62">
        <v>49</v>
      </c>
      <c r="D332" s="62" t="s">
        <v>25</v>
      </c>
      <c r="E332" s="62" t="s">
        <v>301</v>
      </c>
      <c r="F332" s="65" t="s">
        <v>302</v>
      </c>
      <c r="G332" s="65" t="s">
        <v>303</v>
      </c>
      <c r="H332" s="65" t="s">
        <v>294</v>
      </c>
      <c r="I332" s="85" t="s">
        <v>404</v>
      </c>
      <c r="J332" s="64" t="s">
        <v>15</v>
      </c>
      <c r="K332" s="75" t="s">
        <v>426</v>
      </c>
      <c r="N332"/>
    </row>
    <row r="333" spans="1:14" ht="90" x14ac:dyDescent="0.25">
      <c r="A333">
        <f>SUBTOTAL(103,Test_Suite[[#This Row],[PC No]])</f>
        <v>1</v>
      </c>
      <c r="B333" s="62" t="s">
        <v>446</v>
      </c>
      <c r="C333" s="62">
        <v>50</v>
      </c>
      <c r="D333" s="62" t="s">
        <v>25</v>
      </c>
      <c r="E333" s="62" t="s">
        <v>304</v>
      </c>
      <c r="F333" s="65" t="s">
        <v>305</v>
      </c>
      <c r="G333" s="65" t="s">
        <v>306</v>
      </c>
      <c r="H333" s="65" t="s">
        <v>294</v>
      </c>
      <c r="I333" s="85" t="s">
        <v>404</v>
      </c>
      <c r="J333" s="64" t="s">
        <v>15</v>
      </c>
      <c r="K333" s="75" t="s">
        <v>427</v>
      </c>
      <c r="N333"/>
    </row>
    <row r="334" spans="1:14" ht="105" x14ac:dyDescent="0.25">
      <c r="A334">
        <f>SUBTOTAL(103,Test_Suite[[#This Row],[PC No]])</f>
        <v>1</v>
      </c>
      <c r="B334" s="62" t="s">
        <v>446</v>
      </c>
      <c r="C334" s="62">
        <v>51</v>
      </c>
      <c r="D334" s="62" t="s">
        <v>25</v>
      </c>
      <c r="E334" s="62" t="s">
        <v>307</v>
      </c>
      <c r="F334" s="65" t="s">
        <v>308</v>
      </c>
      <c r="G334" s="65" t="s">
        <v>309</v>
      </c>
      <c r="H334" s="65" t="s">
        <v>294</v>
      </c>
      <c r="I334" s="85" t="s">
        <v>404</v>
      </c>
      <c r="J334" s="64" t="s">
        <v>15</v>
      </c>
      <c r="K334" s="75" t="s">
        <v>428</v>
      </c>
      <c r="N334"/>
    </row>
    <row r="335" spans="1:14" ht="45" x14ac:dyDescent="0.25">
      <c r="A335">
        <f>SUBTOTAL(103,Test_Suite[[#This Row],[PC No]])</f>
        <v>1</v>
      </c>
      <c r="B335" s="62" t="s">
        <v>446</v>
      </c>
      <c r="C335" s="62">
        <v>52</v>
      </c>
      <c r="D335" s="62" t="s">
        <v>19</v>
      </c>
      <c r="E335" s="62" t="s">
        <v>310</v>
      </c>
      <c r="F335" s="65" t="s">
        <v>311</v>
      </c>
      <c r="G335" s="65" t="s">
        <v>27</v>
      </c>
      <c r="H335" s="65" t="s">
        <v>312</v>
      </c>
      <c r="I335" s="85" t="s">
        <v>404</v>
      </c>
      <c r="J335" s="64" t="s">
        <v>15</v>
      </c>
      <c r="K335" s="75" t="s">
        <v>429</v>
      </c>
      <c r="L335" s="63"/>
      <c r="N335"/>
    </row>
    <row r="336" spans="1:14" ht="45" x14ac:dyDescent="0.25">
      <c r="A336">
        <f>SUBTOTAL(103,Test_Suite[[#This Row],[PC No]])</f>
        <v>1</v>
      </c>
      <c r="B336" s="62" t="s">
        <v>446</v>
      </c>
      <c r="C336" s="62">
        <v>53</v>
      </c>
      <c r="D336" s="62" t="s">
        <v>19</v>
      </c>
      <c r="E336" s="62" t="s">
        <v>313</v>
      </c>
      <c r="F336" s="65" t="s">
        <v>314</v>
      </c>
      <c r="G336" s="65" t="s">
        <v>27</v>
      </c>
      <c r="H336" s="65" t="s">
        <v>312</v>
      </c>
      <c r="I336" s="85" t="s">
        <v>404</v>
      </c>
      <c r="J336" s="64" t="s">
        <v>15</v>
      </c>
      <c r="K336" s="75" t="s">
        <v>430</v>
      </c>
      <c r="L336" s="63"/>
      <c r="N336"/>
    </row>
    <row r="337" spans="1:14" ht="105" x14ac:dyDescent="0.25">
      <c r="A337">
        <f>SUBTOTAL(103,Test_Suite[[#This Row],[PC No]])</f>
        <v>1</v>
      </c>
      <c r="B337" s="62" t="s">
        <v>446</v>
      </c>
      <c r="C337" s="62">
        <v>54</v>
      </c>
      <c r="D337" s="62" t="s">
        <v>19</v>
      </c>
      <c r="E337" s="62" t="s">
        <v>315</v>
      </c>
      <c r="F337" s="65" t="s">
        <v>316</v>
      </c>
      <c r="G337" s="65" t="s">
        <v>317</v>
      </c>
      <c r="H337" s="65" t="s">
        <v>318</v>
      </c>
      <c r="I337" s="85" t="s">
        <v>404</v>
      </c>
      <c r="J337" s="64" t="s">
        <v>15</v>
      </c>
      <c r="K337" s="75" t="s">
        <v>431</v>
      </c>
      <c r="L337" s="63"/>
      <c r="N337"/>
    </row>
    <row r="338" spans="1:14" ht="120" x14ac:dyDescent="0.25">
      <c r="A338">
        <f>SUBTOTAL(103,Test_Suite[[#This Row],[PC No]])</f>
        <v>1</v>
      </c>
      <c r="B338" s="62" t="s">
        <v>446</v>
      </c>
      <c r="C338" s="62">
        <v>55</v>
      </c>
      <c r="D338" s="62" t="s">
        <v>30</v>
      </c>
      <c r="E338" s="62" t="s">
        <v>319</v>
      </c>
      <c r="F338" s="65" t="s">
        <v>320</v>
      </c>
      <c r="G338" s="65" t="s">
        <v>321</v>
      </c>
      <c r="H338" s="65" t="s">
        <v>322</v>
      </c>
      <c r="I338" s="85" t="s">
        <v>404</v>
      </c>
      <c r="J338" s="64" t="s">
        <v>15</v>
      </c>
      <c r="K338" s="75" t="s">
        <v>457</v>
      </c>
      <c r="L338" s="63"/>
      <c r="N338"/>
    </row>
    <row r="339" spans="1:14" ht="345" x14ac:dyDescent="0.25">
      <c r="A339">
        <f>SUBTOTAL(103,Test_Suite[[#This Row],[PC No]])</f>
        <v>1</v>
      </c>
      <c r="B339" s="62" t="s">
        <v>446</v>
      </c>
      <c r="C339" s="62">
        <v>56</v>
      </c>
      <c r="D339" s="62" t="s">
        <v>30</v>
      </c>
      <c r="E339" s="62" t="s">
        <v>323</v>
      </c>
      <c r="F339" s="65" t="s">
        <v>324</v>
      </c>
      <c r="G339" s="65" t="s">
        <v>325</v>
      </c>
      <c r="H339" s="65" t="s">
        <v>326</v>
      </c>
      <c r="I339" s="85" t="s">
        <v>404</v>
      </c>
      <c r="J339" s="64" t="s">
        <v>15</v>
      </c>
      <c r="K339" s="75" t="s">
        <v>433</v>
      </c>
      <c r="L339" s="63"/>
      <c r="N339"/>
    </row>
    <row r="340" spans="1:14" ht="150" x14ac:dyDescent="0.25">
      <c r="A340">
        <f>SUBTOTAL(103,Test_Suite[[#This Row],[PC No]])</f>
        <v>1</v>
      </c>
      <c r="B340" s="62" t="s">
        <v>446</v>
      </c>
      <c r="C340" s="62">
        <v>57</v>
      </c>
      <c r="D340" s="62" t="s">
        <v>19</v>
      </c>
      <c r="E340" s="62" t="s">
        <v>327</v>
      </c>
      <c r="F340" s="65" t="s">
        <v>328</v>
      </c>
      <c r="G340" s="65" t="s">
        <v>329</v>
      </c>
      <c r="H340" s="65" t="s">
        <v>330</v>
      </c>
      <c r="I340" s="85" t="s">
        <v>404</v>
      </c>
      <c r="J340" s="64" t="s">
        <v>15</v>
      </c>
      <c r="K340" s="75" t="s">
        <v>458</v>
      </c>
      <c r="L340" s="63"/>
      <c r="N340"/>
    </row>
    <row r="341" spans="1:14" ht="120" x14ac:dyDescent="0.25">
      <c r="A341">
        <f>SUBTOTAL(103,Test_Suite[[#This Row],[PC No]])</f>
        <v>1</v>
      </c>
      <c r="B341" s="62" t="s">
        <v>459</v>
      </c>
      <c r="C341" s="62">
        <v>1</v>
      </c>
      <c r="D341" s="62" t="s">
        <v>18</v>
      </c>
      <c r="E341" s="62" t="s">
        <v>126</v>
      </c>
      <c r="F341" s="65" t="s">
        <v>127</v>
      </c>
      <c r="G341" s="65" t="s">
        <v>128</v>
      </c>
      <c r="H341" s="65" t="s">
        <v>129</v>
      </c>
      <c r="I341" s="85" t="s">
        <v>404</v>
      </c>
      <c r="J341" s="64" t="s">
        <v>15</v>
      </c>
      <c r="K341" s="75" t="s">
        <v>437</v>
      </c>
      <c r="L341" s="63"/>
      <c r="N341"/>
    </row>
    <row r="342" spans="1:14" ht="120" x14ac:dyDescent="0.25">
      <c r="A342">
        <f>SUBTOTAL(103,Test_Suite[[#This Row],[PC No]])</f>
        <v>1</v>
      </c>
      <c r="B342" s="62" t="s">
        <v>459</v>
      </c>
      <c r="C342" s="62">
        <v>2</v>
      </c>
      <c r="D342" s="62" t="s">
        <v>18</v>
      </c>
      <c r="E342" s="62" t="s">
        <v>130</v>
      </c>
      <c r="F342" s="65" t="s">
        <v>131</v>
      </c>
      <c r="G342" s="65" t="s">
        <v>132</v>
      </c>
      <c r="H342" s="65" t="s">
        <v>133</v>
      </c>
      <c r="I342" s="85" t="s">
        <v>404</v>
      </c>
      <c r="J342" s="64" t="s">
        <v>15</v>
      </c>
      <c r="K342" s="75" t="s">
        <v>438</v>
      </c>
      <c r="L342" s="63"/>
      <c r="N342"/>
    </row>
    <row r="343" spans="1:14" ht="165" x14ac:dyDescent="0.25">
      <c r="A343">
        <f>SUBTOTAL(103,Test_Suite[[#This Row],[PC No]])</f>
        <v>1</v>
      </c>
      <c r="B343" s="62" t="s">
        <v>459</v>
      </c>
      <c r="C343" s="62">
        <v>3</v>
      </c>
      <c r="D343" s="62" t="s">
        <v>18</v>
      </c>
      <c r="E343" s="62" t="s">
        <v>134</v>
      </c>
      <c r="F343" s="65" t="s">
        <v>135</v>
      </c>
      <c r="G343" s="65"/>
      <c r="I343" s="85" t="s">
        <v>404</v>
      </c>
      <c r="J343" s="64" t="s">
        <v>17</v>
      </c>
      <c r="K343" s="75" t="s">
        <v>407</v>
      </c>
      <c r="L343" s="71" t="s">
        <v>336</v>
      </c>
      <c r="N343"/>
    </row>
    <row r="344" spans="1:14" ht="60" x14ac:dyDescent="0.25">
      <c r="A344">
        <f>SUBTOTAL(103,Test_Suite[[#This Row],[PC No]])</f>
        <v>1</v>
      </c>
      <c r="B344" s="62" t="s">
        <v>459</v>
      </c>
      <c r="C344" s="62">
        <v>4</v>
      </c>
      <c r="D344" s="62" t="s">
        <v>18</v>
      </c>
      <c r="E344" s="62" t="s">
        <v>136</v>
      </c>
      <c r="F344" s="65" t="s">
        <v>137</v>
      </c>
      <c r="G344" s="65" t="s">
        <v>138</v>
      </c>
      <c r="H344" s="65" t="s">
        <v>139</v>
      </c>
      <c r="I344" s="85" t="s">
        <v>404</v>
      </c>
      <c r="J344" s="64" t="s">
        <v>15</v>
      </c>
      <c r="K344" s="75" t="s">
        <v>139</v>
      </c>
      <c r="L344" s="63"/>
      <c r="N344"/>
    </row>
    <row r="345" spans="1:14" ht="60" x14ac:dyDescent="0.25">
      <c r="A345">
        <f>SUBTOTAL(103,Test_Suite[[#This Row],[PC No]])</f>
        <v>1</v>
      </c>
      <c r="B345" s="62" t="s">
        <v>459</v>
      </c>
      <c r="C345" s="62">
        <v>5</v>
      </c>
      <c r="D345" s="62" t="s">
        <v>18</v>
      </c>
      <c r="E345" s="62" t="s">
        <v>140</v>
      </c>
      <c r="F345" s="65" t="s">
        <v>141</v>
      </c>
      <c r="G345" s="65" t="s">
        <v>142</v>
      </c>
      <c r="H345" s="65" t="s">
        <v>143</v>
      </c>
      <c r="I345" s="85" t="s">
        <v>404</v>
      </c>
      <c r="J345" s="64" t="s">
        <v>15</v>
      </c>
      <c r="K345" s="75" t="s">
        <v>408</v>
      </c>
      <c r="L345" s="63"/>
      <c r="N345"/>
    </row>
    <row r="346" spans="1:14" ht="150" x14ac:dyDescent="0.25">
      <c r="A346">
        <f>SUBTOTAL(103,Test_Suite[[#This Row],[PC No]])</f>
        <v>1</v>
      </c>
      <c r="B346" s="62" t="s">
        <v>459</v>
      </c>
      <c r="C346" s="62">
        <v>6</v>
      </c>
      <c r="D346" s="62" t="s">
        <v>18</v>
      </c>
      <c r="E346" s="62" t="s">
        <v>144</v>
      </c>
      <c r="F346" s="65" t="s">
        <v>145</v>
      </c>
      <c r="G346" s="65" t="s">
        <v>146</v>
      </c>
      <c r="H346" s="65" t="s">
        <v>147</v>
      </c>
      <c r="I346" s="85" t="s">
        <v>404</v>
      </c>
      <c r="J346" s="64" t="s">
        <v>15</v>
      </c>
      <c r="K346" s="75" t="s">
        <v>710</v>
      </c>
      <c r="L346" s="63"/>
      <c r="N346"/>
    </row>
    <row r="347" spans="1:14" ht="90" x14ac:dyDescent="0.25">
      <c r="A347">
        <f>SUBTOTAL(103,Test_Suite[[#This Row],[PC No]])</f>
        <v>1</v>
      </c>
      <c r="B347" s="62" t="s">
        <v>459</v>
      </c>
      <c r="C347" s="62">
        <v>7</v>
      </c>
      <c r="D347" s="62" t="s">
        <v>23</v>
      </c>
      <c r="E347" s="62" t="s">
        <v>148</v>
      </c>
      <c r="F347" s="65" t="s">
        <v>149</v>
      </c>
      <c r="G347" s="65" t="s">
        <v>150</v>
      </c>
      <c r="H347" s="65" t="s">
        <v>151</v>
      </c>
      <c r="I347" s="85" t="s">
        <v>404</v>
      </c>
      <c r="J347" s="64" t="s">
        <v>15</v>
      </c>
      <c r="K347" s="75" t="s">
        <v>439</v>
      </c>
      <c r="L347" s="63"/>
      <c r="N347"/>
    </row>
    <row r="348" spans="1:14" ht="120" x14ac:dyDescent="0.25">
      <c r="A348">
        <f>SUBTOTAL(103,Test_Suite[[#This Row],[PC No]])</f>
        <v>1</v>
      </c>
      <c r="B348" s="62" t="s">
        <v>459</v>
      </c>
      <c r="C348" s="62">
        <v>8</v>
      </c>
      <c r="D348" s="62" t="s">
        <v>23</v>
      </c>
      <c r="E348" s="62" t="s">
        <v>152</v>
      </c>
      <c r="F348" s="65" t="s">
        <v>153</v>
      </c>
      <c r="G348" s="65" t="s">
        <v>154</v>
      </c>
      <c r="H348" s="65" t="s">
        <v>155</v>
      </c>
      <c r="I348" s="85" t="s">
        <v>404</v>
      </c>
      <c r="J348" s="64" t="s">
        <v>15</v>
      </c>
      <c r="K348" s="75" t="s">
        <v>440</v>
      </c>
      <c r="L348" s="63"/>
      <c r="N348"/>
    </row>
    <row r="349" spans="1:14" ht="60" x14ac:dyDescent="0.25">
      <c r="A349">
        <f>SUBTOTAL(103,Test_Suite[[#This Row],[PC No]])</f>
        <v>1</v>
      </c>
      <c r="B349" s="62" t="s">
        <v>459</v>
      </c>
      <c r="C349" s="62">
        <v>9</v>
      </c>
      <c r="D349" s="62" t="s">
        <v>23</v>
      </c>
      <c r="E349" s="62" t="s">
        <v>156</v>
      </c>
      <c r="F349" s="65" t="s">
        <v>157</v>
      </c>
      <c r="G349" s="65" t="s">
        <v>158</v>
      </c>
      <c r="H349" s="65" t="s">
        <v>159</v>
      </c>
      <c r="I349" s="85" t="s">
        <v>404</v>
      </c>
      <c r="J349" s="64" t="s">
        <v>15</v>
      </c>
      <c r="K349" s="75" t="s">
        <v>441</v>
      </c>
      <c r="L349" s="63"/>
      <c r="N349"/>
    </row>
    <row r="350" spans="1:14" ht="45" x14ac:dyDescent="0.25">
      <c r="A350">
        <f>SUBTOTAL(103,Test_Suite[[#This Row],[PC No]])</f>
        <v>1</v>
      </c>
      <c r="B350" s="62" t="s">
        <v>459</v>
      </c>
      <c r="C350" s="62">
        <v>18</v>
      </c>
      <c r="D350" s="62" t="s">
        <v>28</v>
      </c>
      <c r="E350" s="62" t="s">
        <v>187</v>
      </c>
      <c r="F350" s="65" t="s">
        <v>188</v>
      </c>
      <c r="G350" s="65" t="s">
        <v>189</v>
      </c>
      <c r="H350" s="65" t="s">
        <v>190</v>
      </c>
      <c r="I350" s="85" t="s">
        <v>404</v>
      </c>
      <c r="J350" s="64" t="s">
        <v>15</v>
      </c>
      <c r="K350" s="75" t="s">
        <v>442</v>
      </c>
      <c r="N350"/>
    </row>
    <row r="351" spans="1:14" ht="105" x14ac:dyDescent="0.25">
      <c r="A351">
        <f>SUBTOTAL(103,Test_Suite[[#This Row],[PC No]])</f>
        <v>1</v>
      </c>
      <c r="B351" s="62" t="s">
        <v>459</v>
      </c>
      <c r="C351" s="62">
        <v>19</v>
      </c>
      <c r="D351" s="62" t="s">
        <v>28</v>
      </c>
      <c r="E351" s="62" t="s">
        <v>191</v>
      </c>
      <c r="F351" s="65" t="s">
        <v>192</v>
      </c>
      <c r="G351" s="65" t="s">
        <v>193</v>
      </c>
      <c r="H351" s="65" t="s">
        <v>194</v>
      </c>
      <c r="I351" s="85" t="s">
        <v>404</v>
      </c>
      <c r="J351" s="64" t="s">
        <v>15</v>
      </c>
      <c r="K351" s="75" t="s">
        <v>443</v>
      </c>
      <c r="L351" s="63"/>
      <c r="N351"/>
    </row>
    <row r="352" spans="1:14" ht="105" x14ac:dyDescent="0.25">
      <c r="A352">
        <f>SUBTOTAL(103,Test_Suite[[#This Row],[PC No]])</f>
        <v>1</v>
      </c>
      <c r="B352" s="62" t="s">
        <v>459</v>
      </c>
      <c r="C352" s="62">
        <v>21</v>
      </c>
      <c r="D352" s="62" t="s">
        <v>28</v>
      </c>
      <c r="E352" s="62" t="s">
        <v>198</v>
      </c>
      <c r="F352" s="65" t="s">
        <v>199</v>
      </c>
      <c r="G352" s="65" t="s">
        <v>200</v>
      </c>
      <c r="H352" s="65" t="s">
        <v>201</v>
      </c>
      <c r="I352" s="85" t="s">
        <v>404</v>
      </c>
      <c r="J352" s="64" t="s">
        <v>17</v>
      </c>
      <c r="K352" s="75" t="s">
        <v>416</v>
      </c>
      <c r="L352" s="71" t="s">
        <v>354</v>
      </c>
      <c r="M352" s="82"/>
      <c r="N352"/>
    </row>
    <row r="353" spans="1:14" ht="120" x14ac:dyDescent="0.25">
      <c r="A353">
        <f>SUBTOTAL(103,Test_Suite[[#This Row],[PC No]])</f>
        <v>1</v>
      </c>
      <c r="B353" s="62" t="s">
        <v>459</v>
      </c>
      <c r="C353" s="62">
        <v>39</v>
      </c>
      <c r="D353" s="62" t="s">
        <v>20</v>
      </c>
      <c r="E353" s="62" t="s">
        <v>268</v>
      </c>
      <c r="F353" s="65" t="s">
        <v>269</v>
      </c>
      <c r="G353" s="65" t="s">
        <v>270</v>
      </c>
      <c r="H353" s="65" t="s">
        <v>271</v>
      </c>
      <c r="I353" s="85" t="s">
        <v>404</v>
      </c>
      <c r="J353" s="64" t="s">
        <v>15</v>
      </c>
      <c r="K353" s="75" t="s">
        <v>444</v>
      </c>
      <c r="L353" s="63"/>
      <c r="N353"/>
    </row>
    <row r="354" spans="1:14" ht="105" x14ac:dyDescent="0.25">
      <c r="A354">
        <f>SUBTOTAL(103,Test_Suite[[#This Row],[PC No]])</f>
        <v>1</v>
      </c>
      <c r="B354" s="62" t="s">
        <v>459</v>
      </c>
      <c r="C354" s="62">
        <v>40</v>
      </c>
      <c r="D354" s="62" t="s">
        <v>20</v>
      </c>
      <c r="E354" s="62" t="s">
        <v>272</v>
      </c>
      <c r="F354" s="65" t="s">
        <v>273</v>
      </c>
      <c r="G354" s="65" t="s">
        <v>274</v>
      </c>
      <c r="H354" s="65" t="s">
        <v>271</v>
      </c>
      <c r="I354" s="85" t="s">
        <v>404</v>
      </c>
      <c r="J354" s="64" t="s">
        <v>15</v>
      </c>
      <c r="K354" s="75" t="s">
        <v>418</v>
      </c>
      <c r="L354" s="63"/>
      <c r="N354"/>
    </row>
    <row r="355" spans="1:14" ht="135" x14ac:dyDescent="0.25">
      <c r="A355">
        <f>SUBTOTAL(103,Test_Suite[[#This Row],[PC No]])</f>
        <v>1</v>
      </c>
      <c r="B355" s="62" t="s">
        <v>459</v>
      </c>
      <c r="C355" s="62">
        <v>41</v>
      </c>
      <c r="D355" s="62" t="s">
        <v>20</v>
      </c>
      <c r="E355" s="62" t="s">
        <v>275</v>
      </c>
      <c r="F355" s="65" t="s">
        <v>276</v>
      </c>
      <c r="G355" s="65" t="s">
        <v>277</v>
      </c>
      <c r="H355" s="65" t="s">
        <v>271</v>
      </c>
      <c r="I355" s="85" t="s">
        <v>404</v>
      </c>
      <c r="J355" s="64" t="s">
        <v>15</v>
      </c>
      <c r="K355" s="75" t="s">
        <v>419</v>
      </c>
      <c r="L355" s="63"/>
      <c r="M355" s="75"/>
      <c r="N355"/>
    </row>
    <row r="356" spans="1:14" ht="90" x14ac:dyDescent="0.25">
      <c r="A356">
        <f>SUBTOTAL(103,Test_Suite[[#This Row],[PC No]])</f>
        <v>1</v>
      </c>
      <c r="B356" s="62" t="s">
        <v>459</v>
      </c>
      <c r="C356" s="62">
        <v>42</v>
      </c>
      <c r="D356" s="62" t="s">
        <v>20</v>
      </c>
      <c r="E356" s="62" t="s">
        <v>278</v>
      </c>
      <c r="F356" s="65" t="s">
        <v>279</v>
      </c>
      <c r="G356" s="65" t="s">
        <v>280</v>
      </c>
      <c r="H356" s="65" t="s">
        <v>271</v>
      </c>
      <c r="I356" s="85" t="s">
        <v>404</v>
      </c>
      <c r="J356" s="64" t="s">
        <v>15</v>
      </c>
      <c r="K356" s="75" t="s">
        <v>420</v>
      </c>
      <c r="L356" s="63"/>
      <c r="N356"/>
    </row>
    <row r="357" spans="1:14" ht="30" x14ac:dyDescent="0.25">
      <c r="A357">
        <f>SUBTOTAL(103,Test_Suite[[#This Row],[PC No]])</f>
        <v>1</v>
      </c>
      <c r="B357" s="62" t="s">
        <v>459</v>
      </c>
      <c r="C357" s="62">
        <v>43</v>
      </c>
      <c r="D357" s="62" t="s">
        <v>20</v>
      </c>
      <c r="E357" s="62" t="s">
        <v>281</v>
      </c>
      <c r="F357" s="65" t="s">
        <v>282</v>
      </c>
      <c r="G357" s="65"/>
      <c r="I357" s="85" t="s">
        <v>404</v>
      </c>
      <c r="J357" s="64" t="s">
        <v>17</v>
      </c>
      <c r="K357" s="75" t="s">
        <v>421</v>
      </c>
      <c r="L357" s="71" t="s">
        <v>402</v>
      </c>
      <c r="N357"/>
    </row>
    <row r="358" spans="1:14" ht="75" x14ac:dyDescent="0.25">
      <c r="A358">
        <f>SUBTOTAL(103,Test_Suite[[#This Row],[PC No]])</f>
        <v>1</v>
      </c>
      <c r="B358" s="62" t="s">
        <v>459</v>
      </c>
      <c r="C358" s="62">
        <v>44</v>
      </c>
      <c r="D358" s="62" t="s">
        <v>20</v>
      </c>
      <c r="E358" s="62" t="s">
        <v>283</v>
      </c>
      <c r="F358" s="65" t="s">
        <v>284</v>
      </c>
      <c r="G358" s="65" t="s">
        <v>285</v>
      </c>
      <c r="H358" s="65" t="s">
        <v>286</v>
      </c>
      <c r="I358" s="85" t="s">
        <v>404</v>
      </c>
      <c r="J358" s="64" t="s">
        <v>15</v>
      </c>
      <c r="K358" s="75" t="s">
        <v>422</v>
      </c>
      <c r="L358" s="63"/>
      <c r="N358"/>
    </row>
    <row r="359" spans="1:14" ht="60" x14ac:dyDescent="0.25">
      <c r="A359">
        <f>SUBTOTAL(103,Test_Suite[[#This Row],[PC No]])</f>
        <v>1</v>
      </c>
      <c r="B359" s="62" t="s">
        <v>459</v>
      </c>
      <c r="C359" s="62">
        <v>46</v>
      </c>
      <c r="D359" s="62" t="s">
        <v>25</v>
      </c>
      <c r="E359" s="62" t="s">
        <v>291</v>
      </c>
      <c r="F359" s="65" t="s">
        <v>292</v>
      </c>
      <c r="G359" s="65" t="s">
        <v>293</v>
      </c>
      <c r="H359" s="65" t="s">
        <v>294</v>
      </c>
      <c r="I359" s="85" t="s">
        <v>404</v>
      </c>
      <c r="J359" s="64" t="s">
        <v>15</v>
      </c>
      <c r="K359" s="75" t="s">
        <v>423</v>
      </c>
      <c r="L359" s="63"/>
      <c r="N359"/>
    </row>
    <row r="360" spans="1:14" ht="60" x14ac:dyDescent="0.25">
      <c r="A360">
        <f>SUBTOTAL(103,Test_Suite[[#This Row],[PC No]])</f>
        <v>1</v>
      </c>
      <c r="B360" s="62" t="s">
        <v>459</v>
      </c>
      <c r="C360" s="62">
        <v>47</v>
      </c>
      <c r="D360" s="62" t="s">
        <v>25</v>
      </c>
      <c r="E360" s="62" t="s">
        <v>295</v>
      </c>
      <c r="F360" s="65" t="s">
        <v>296</v>
      </c>
      <c r="G360" s="65" t="s">
        <v>297</v>
      </c>
      <c r="H360" s="65" t="s">
        <v>294</v>
      </c>
      <c r="I360" s="85" t="s">
        <v>404</v>
      </c>
      <c r="J360" s="64" t="s">
        <v>15</v>
      </c>
      <c r="K360" s="75" t="s">
        <v>424</v>
      </c>
      <c r="L360" s="63"/>
      <c r="N360"/>
    </row>
    <row r="361" spans="1:14" ht="45" x14ac:dyDescent="0.25">
      <c r="A361">
        <f>SUBTOTAL(103,Test_Suite[[#This Row],[PC No]])</f>
        <v>1</v>
      </c>
      <c r="B361" s="62" t="s">
        <v>459</v>
      </c>
      <c r="C361" s="62">
        <v>48</v>
      </c>
      <c r="D361" s="62" t="s">
        <v>25</v>
      </c>
      <c r="E361" s="62" t="s">
        <v>298</v>
      </c>
      <c r="F361" s="65" t="s">
        <v>299</v>
      </c>
      <c r="G361" s="65" t="s">
        <v>300</v>
      </c>
      <c r="H361" s="65" t="s">
        <v>294</v>
      </c>
      <c r="I361" s="85" t="s">
        <v>404</v>
      </c>
      <c r="J361" s="64" t="s">
        <v>15</v>
      </c>
      <c r="K361" s="75" t="s">
        <v>425</v>
      </c>
      <c r="L361" s="63"/>
      <c r="N361"/>
    </row>
    <row r="362" spans="1:14" ht="75" x14ac:dyDescent="0.25">
      <c r="A362">
        <f>SUBTOTAL(103,Test_Suite[[#This Row],[PC No]])</f>
        <v>1</v>
      </c>
      <c r="B362" s="62" t="s">
        <v>459</v>
      </c>
      <c r="C362" s="62">
        <v>49</v>
      </c>
      <c r="D362" s="62" t="s">
        <v>25</v>
      </c>
      <c r="E362" s="62" t="s">
        <v>301</v>
      </c>
      <c r="F362" s="65" t="s">
        <v>302</v>
      </c>
      <c r="G362" s="65" t="s">
        <v>303</v>
      </c>
      <c r="H362" s="65" t="s">
        <v>294</v>
      </c>
      <c r="I362" s="85" t="s">
        <v>404</v>
      </c>
      <c r="J362" s="64" t="s">
        <v>15</v>
      </c>
      <c r="K362" s="75" t="s">
        <v>426</v>
      </c>
      <c r="L362" s="63"/>
      <c r="N362"/>
    </row>
    <row r="363" spans="1:14" ht="90" x14ac:dyDescent="0.25">
      <c r="A363">
        <f>SUBTOTAL(103,Test_Suite[[#This Row],[PC No]])</f>
        <v>1</v>
      </c>
      <c r="B363" s="62" t="s">
        <v>459</v>
      </c>
      <c r="C363" s="62">
        <v>50</v>
      </c>
      <c r="D363" s="62" t="s">
        <v>25</v>
      </c>
      <c r="E363" s="62" t="s">
        <v>304</v>
      </c>
      <c r="F363" s="65" t="s">
        <v>305</v>
      </c>
      <c r="G363" s="65" t="s">
        <v>306</v>
      </c>
      <c r="H363" s="65" t="s">
        <v>294</v>
      </c>
      <c r="I363" s="85" t="s">
        <v>404</v>
      </c>
      <c r="J363" s="64" t="s">
        <v>15</v>
      </c>
      <c r="K363" s="75" t="s">
        <v>427</v>
      </c>
      <c r="L363" s="63"/>
      <c r="N363"/>
    </row>
    <row r="364" spans="1:14" ht="105" x14ac:dyDescent="0.25">
      <c r="A364">
        <f>SUBTOTAL(103,Test_Suite[[#This Row],[PC No]])</f>
        <v>1</v>
      </c>
      <c r="B364" s="62" t="s">
        <v>459</v>
      </c>
      <c r="C364" s="62">
        <v>51</v>
      </c>
      <c r="D364" s="62" t="s">
        <v>25</v>
      </c>
      <c r="E364" s="62" t="s">
        <v>307</v>
      </c>
      <c r="F364" s="65" t="s">
        <v>308</v>
      </c>
      <c r="G364" s="65" t="s">
        <v>309</v>
      </c>
      <c r="H364" s="65" t="s">
        <v>294</v>
      </c>
      <c r="I364" s="85" t="s">
        <v>404</v>
      </c>
      <c r="J364" s="64" t="s">
        <v>15</v>
      </c>
      <c r="K364" s="75" t="s">
        <v>428</v>
      </c>
      <c r="L364" s="63"/>
      <c r="N364"/>
    </row>
    <row r="365" spans="1:14" ht="45" x14ac:dyDescent="0.25">
      <c r="A365">
        <f>SUBTOTAL(103,Test_Suite[[#This Row],[PC No]])</f>
        <v>1</v>
      </c>
      <c r="B365" s="62" t="s">
        <v>459</v>
      </c>
      <c r="C365" s="62">
        <v>52</v>
      </c>
      <c r="D365" s="62" t="s">
        <v>19</v>
      </c>
      <c r="E365" s="62" t="s">
        <v>310</v>
      </c>
      <c r="F365" s="65" t="s">
        <v>311</v>
      </c>
      <c r="G365" s="65" t="s">
        <v>27</v>
      </c>
      <c r="H365" s="65" t="s">
        <v>312</v>
      </c>
      <c r="I365" s="85" t="s">
        <v>404</v>
      </c>
      <c r="J365" s="64" t="s">
        <v>15</v>
      </c>
      <c r="K365" s="75" t="s">
        <v>429</v>
      </c>
      <c r="L365" s="63"/>
      <c r="N365"/>
    </row>
    <row r="366" spans="1:14" ht="45" x14ac:dyDescent="0.25">
      <c r="A366">
        <f>SUBTOTAL(103,Test_Suite[[#This Row],[PC No]])</f>
        <v>1</v>
      </c>
      <c r="B366" s="62" t="s">
        <v>459</v>
      </c>
      <c r="C366" s="62">
        <v>53</v>
      </c>
      <c r="D366" s="62" t="s">
        <v>19</v>
      </c>
      <c r="E366" s="62" t="s">
        <v>313</v>
      </c>
      <c r="F366" s="65" t="s">
        <v>314</v>
      </c>
      <c r="G366" s="65" t="s">
        <v>27</v>
      </c>
      <c r="H366" s="65" t="s">
        <v>312</v>
      </c>
      <c r="I366" s="85" t="s">
        <v>404</v>
      </c>
      <c r="J366" s="64" t="s">
        <v>15</v>
      </c>
      <c r="K366" s="75" t="s">
        <v>430</v>
      </c>
      <c r="L366" s="63"/>
      <c r="N366"/>
    </row>
    <row r="367" spans="1:14" ht="105" x14ac:dyDescent="0.25">
      <c r="A367">
        <f>SUBTOTAL(103,Test_Suite[[#This Row],[PC No]])</f>
        <v>1</v>
      </c>
      <c r="B367" s="62" t="s">
        <v>459</v>
      </c>
      <c r="C367" s="62">
        <v>54</v>
      </c>
      <c r="D367" s="62" t="s">
        <v>19</v>
      </c>
      <c r="E367" s="62" t="s">
        <v>315</v>
      </c>
      <c r="F367" s="65" t="s">
        <v>316</v>
      </c>
      <c r="G367" s="65" t="s">
        <v>317</v>
      </c>
      <c r="H367" s="65" t="s">
        <v>318</v>
      </c>
      <c r="I367" s="85" t="s">
        <v>404</v>
      </c>
      <c r="J367" s="64" t="s">
        <v>15</v>
      </c>
      <c r="K367" s="75" t="s">
        <v>431</v>
      </c>
      <c r="L367" s="63"/>
      <c r="N367"/>
    </row>
    <row r="368" spans="1:14" ht="120" x14ac:dyDescent="0.25">
      <c r="A368">
        <f>SUBTOTAL(103,Test_Suite[[#This Row],[PC No]])</f>
        <v>1</v>
      </c>
      <c r="B368" s="62" t="s">
        <v>459</v>
      </c>
      <c r="C368" s="62">
        <v>55</v>
      </c>
      <c r="D368" s="62" t="s">
        <v>30</v>
      </c>
      <c r="E368" s="62" t="s">
        <v>319</v>
      </c>
      <c r="F368" s="65" t="s">
        <v>320</v>
      </c>
      <c r="G368" s="65" t="s">
        <v>321</v>
      </c>
      <c r="H368" s="65" t="s">
        <v>322</v>
      </c>
      <c r="I368" s="85" t="s">
        <v>404</v>
      </c>
      <c r="J368" s="64" t="s">
        <v>15</v>
      </c>
      <c r="K368" s="75" t="s">
        <v>432</v>
      </c>
      <c r="L368" s="63"/>
      <c r="N368"/>
    </row>
    <row r="369" spans="1:14" ht="345" x14ac:dyDescent="0.25">
      <c r="A369">
        <f>SUBTOTAL(103,Test_Suite[[#This Row],[PC No]])</f>
        <v>1</v>
      </c>
      <c r="B369" s="62" t="s">
        <v>459</v>
      </c>
      <c r="C369" s="62">
        <v>56</v>
      </c>
      <c r="D369" s="62" t="s">
        <v>30</v>
      </c>
      <c r="E369" s="62" t="s">
        <v>323</v>
      </c>
      <c r="F369" s="65" t="s">
        <v>324</v>
      </c>
      <c r="G369" s="65" t="s">
        <v>325</v>
      </c>
      <c r="H369" s="65" t="s">
        <v>326</v>
      </c>
      <c r="I369" s="85" t="s">
        <v>404</v>
      </c>
      <c r="J369" s="64" t="s">
        <v>15</v>
      </c>
      <c r="K369" s="75" t="s">
        <v>433</v>
      </c>
      <c r="L369" s="63"/>
      <c r="N369"/>
    </row>
    <row r="370" spans="1:14" ht="150" x14ac:dyDescent="0.25">
      <c r="A370">
        <f>SUBTOTAL(103,Test_Suite[[#This Row],[PC No]])</f>
        <v>1</v>
      </c>
      <c r="B370" s="62" t="s">
        <v>459</v>
      </c>
      <c r="C370" s="62">
        <v>57</v>
      </c>
      <c r="D370" s="62" t="s">
        <v>19</v>
      </c>
      <c r="E370" s="62" t="s">
        <v>327</v>
      </c>
      <c r="F370" s="65" t="s">
        <v>328</v>
      </c>
      <c r="G370" s="65" t="s">
        <v>329</v>
      </c>
      <c r="H370" s="65" t="s">
        <v>330</v>
      </c>
      <c r="I370" s="85" t="s">
        <v>404</v>
      </c>
      <c r="J370" s="64" t="s">
        <v>27</v>
      </c>
      <c r="K370" s="75"/>
      <c r="L370" s="63"/>
      <c r="N370"/>
    </row>
    <row r="371" spans="1:14" ht="120" x14ac:dyDescent="0.25">
      <c r="A371">
        <f>SUBTOTAL(103,Test_Suite[[#This Row],[PC No]])</f>
        <v>1</v>
      </c>
      <c r="B371" s="62" t="s">
        <v>460</v>
      </c>
      <c r="C371" s="62">
        <v>1</v>
      </c>
      <c r="D371" s="62" t="s">
        <v>18</v>
      </c>
      <c r="E371" s="62" t="s">
        <v>126</v>
      </c>
      <c r="F371" s="65" t="s">
        <v>127</v>
      </c>
      <c r="G371" s="65" t="s">
        <v>128</v>
      </c>
      <c r="H371" s="65" t="s">
        <v>129</v>
      </c>
      <c r="I371" s="85" t="s">
        <v>371</v>
      </c>
      <c r="J371" s="64" t="s">
        <v>15</v>
      </c>
      <c r="K371" s="75" t="s">
        <v>372</v>
      </c>
      <c r="L371" s="63"/>
      <c r="N371"/>
    </row>
    <row r="372" spans="1:14" ht="120" x14ac:dyDescent="0.25">
      <c r="A372">
        <f>SUBTOTAL(103,Test_Suite[[#This Row],[PC No]])</f>
        <v>1</v>
      </c>
      <c r="B372" s="62" t="s">
        <v>460</v>
      </c>
      <c r="C372" s="62">
        <v>2</v>
      </c>
      <c r="D372" s="62" t="s">
        <v>18</v>
      </c>
      <c r="E372" s="62" t="s">
        <v>130</v>
      </c>
      <c r="F372" s="65" t="s">
        <v>131</v>
      </c>
      <c r="G372" s="65" t="s">
        <v>132</v>
      </c>
      <c r="H372" s="65" t="s">
        <v>133</v>
      </c>
      <c r="I372" s="85" t="s">
        <v>371</v>
      </c>
      <c r="J372" s="64" t="s">
        <v>15</v>
      </c>
      <c r="K372" s="75" t="s">
        <v>373</v>
      </c>
      <c r="L372" s="63"/>
      <c r="N372"/>
    </row>
    <row r="373" spans="1:14" ht="165" x14ac:dyDescent="0.25">
      <c r="A373">
        <f>SUBTOTAL(103,Test_Suite[[#This Row],[PC No]])</f>
        <v>1</v>
      </c>
      <c r="B373" s="62" t="s">
        <v>460</v>
      </c>
      <c r="C373" s="62">
        <v>3</v>
      </c>
      <c r="D373" s="62" t="s">
        <v>18</v>
      </c>
      <c r="E373" s="62" t="s">
        <v>134</v>
      </c>
      <c r="F373" s="65" t="s">
        <v>135</v>
      </c>
      <c r="G373" s="65"/>
      <c r="I373" s="85" t="s">
        <v>371</v>
      </c>
      <c r="J373" s="64" t="s">
        <v>17</v>
      </c>
      <c r="K373" s="75" t="s">
        <v>374</v>
      </c>
      <c r="L373" s="71" t="s">
        <v>336</v>
      </c>
      <c r="N373"/>
    </row>
    <row r="374" spans="1:14" ht="60" x14ac:dyDescent="0.25">
      <c r="A374">
        <f>SUBTOTAL(103,Test_Suite[[#This Row],[PC No]])</f>
        <v>1</v>
      </c>
      <c r="B374" s="62" t="s">
        <v>460</v>
      </c>
      <c r="C374" s="62">
        <v>4</v>
      </c>
      <c r="D374" s="62" t="s">
        <v>18</v>
      </c>
      <c r="E374" s="62" t="s">
        <v>136</v>
      </c>
      <c r="F374" s="65" t="s">
        <v>137</v>
      </c>
      <c r="G374" s="65" t="s">
        <v>138</v>
      </c>
      <c r="H374" s="65" t="s">
        <v>139</v>
      </c>
      <c r="I374" s="85" t="s">
        <v>371</v>
      </c>
      <c r="J374" s="64" t="s">
        <v>15</v>
      </c>
      <c r="K374" s="75" t="s">
        <v>375</v>
      </c>
      <c r="L374" s="63"/>
      <c r="N374"/>
    </row>
    <row r="375" spans="1:14" ht="60" x14ac:dyDescent="0.25">
      <c r="A375">
        <f>SUBTOTAL(103,Test_Suite[[#This Row],[PC No]])</f>
        <v>1</v>
      </c>
      <c r="B375" s="62" t="s">
        <v>460</v>
      </c>
      <c r="C375" s="62">
        <v>5</v>
      </c>
      <c r="D375" s="62" t="s">
        <v>18</v>
      </c>
      <c r="E375" s="62" t="s">
        <v>140</v>
      </c>
      <c r="F375" s="65" t="s">
        <v>141</v>
      </c>
      <c r="G375" s="65" t="s">
        <v>142</v>
      </c>
      <c r="H375" s="65" t="s">
        <v>143</v>
      </c>
      <c r="I375" s="85" t="s">
        <v>371</v>
      </c>
      <c r="J375" s="64" t="s">
        <v>15</v>
      </c>
      <c r="K375" s="75" t="s">
        <v>376</v>
      </c>
      <c r="L375" s="63"/>
      <c r="N375"/>
    </row>
    <row r="376" spans="1:14" ht="150" x14ac:dyDescent="0.25">
      <c r="A376">
        <f>SUBTOTAL(103,Test_Suite[[#This Row],[PC No]])</f>
        <v>1</v>
      </c>
      <c r="B376" s="62" t="s">
        <v>460</v>
      </c>
      <c r="C376" s="62">
        <v>6</v>
      </c>
      <c r="D376" s="62" t="s">
        <v>18</v>
      </c>
      <c r="E376" s="62" t="s">
        <v>144</v>
      </c>
      <c r="F376" s="65" t="s">
        <v>145</v>
      </c>
      <c r="G376" s="65" t="s">
        <v>146</v>
      </c>
      <c r="H376" s="65" t="s">
        <v>147</v>
      </c>
      <c r="I376" s="85" t="s">
        <v>371</v>
      </c>
      <c r="J376" s="64" t="s">
        <v>15</v>
      </c>
      <c r="K376" s="75" t="s">
        <v>377</v>
      </c>
      <c r="L376" s="63"/>
      <c r="N376"/>
    </row>
    <row r="377" spans="1:14" ht="90" x14ac:dyDescent="0.25">
      <c r="A377">
        <f>SUBTOTAL(103,Test_Suite[[#This Row],[PC No]])</f>
        <v>1</v>
      </c>
      <c r="B377" s="62" t="s">
        <v>460</v>
      </c>
      <c r="C377" s="62">
        <v>7</v>
      </c>
      <c r="D377" s="62" t="s">
        <v>23</v>
      </c>
      <c r="E377" s="62" t="s">
        <v>148</v>
      </c>
      <c r="F377" s="65" t="s">
        <v>149</v>
      </c>
      <c r="G377" s="65" t="s">
        <v>150</v>
      </c>
      <c r="H377" s="65" t="s">
        <v>151</v>
      </c>
      <c r="I377" s="85" t="s">
        <v>371</v>
      </c>
      <c r="J377" s="64" t="s">
        <v>15</v>
      </c>
      <c r="K377" s="75" t="s">
        <v>378</v>
      </c>
      <c r="L377" s="63"/>
      <c r="N377"/>
    </row>
    <row r="378" spans="1:14" ht="105" x14ac:dyDescent="0.25">
      <c r="A378">
        <f>SUBTOTAL(103,Test_Suite[[#This Row],[PC No]])</f>
        <v>1</v>
      </c>
      <c r="B378" s="62" t="s">
        <v>460</v>
      </c>
      <c r="C378" s="62">
        <v>8</v>
      </c>
      <c r="D378" s="62" t="s">
        <v>23</v>
      </c>
      <c r="E378" s="62" t="s">
        <v>152</v>
      </c>
      <c r="F378" s="65" t="s">
        <v>153</v>
      </c>
      <c r="G378" s="65" t="s">
        <v>154</v>
      </c>
      <c r="H378" s="65" t="s">
        <v>155</v>
      </c>
      <c r="I378" s="85" t="s">
        <v>371</v>
      </c>
      <c r="J378" s="64" t="s">
        <v>15</v>
      </c>
      <c r="K378" s="75" t="s">
        <v>379</v>
      </c>
      <c r="L378" s="63"/>
      <c r="N378"/>
    </row>
    <row r="379" spans="1:14" ht="60" x14ac:dyDescent="0.25">
      <c r="A379">
        <f>SUBTOTAL(103,Test_Suite[[#This Row],[PC No]])</f>
        <v>1</v>
      </c>
      <c r="B379" s="62" t="s">
        <v>460</v>
      </c>
      <c r="C379" s="62">
        <v>9</v>
      </c>
      <c r="D379" s="62" t="s">
        <v>23</v>
      </c>
      <c r="E379" s="62" t="s">
        <v>156</v>
      </c>
      <c r="F379" s="65" t="s">
        <v>157</v>
      </c>
      <c r="G379" s="65" t="s">
        <v>158</v>
      </c>
      <c r="H379" s="65" t="s">
        <v>159</v>
      </c>
      <c r="I379" s="85" t="s">
        <v>371</v>
      </c>
      <c r="J379" s="64" t="s">
        <v>15</v>
      </c>
      <c r="K379" s="75" t="s">
        <v>380</v>
      </c>
      <c r="L379" s="63"/>
      <c r="N379"/>
    </row>
    <row r="380" spans="1:14" ht="45" x14ac:dyDescent="0.25">
      <c r="A380">
        <f>SUBTOTAL(103,Test_Suite[[#This Row],[PC No]])</f>
        <v>1</v>
      </c>
      <c r="B380" s="62" t="s">
        <v>460</v>
      </c>
      <c r="C380" s="62">
        <v>18</v>
      </c>
      <c r="D380" s="62" t="s">
        <v>28</v>
      </c>
      <c r="E380" s="62" t="s">
        <v>187</v>
      </c>
      <c r="F380" s="65" t="s">
        <v>188</v>
      </c>
      <c r="G380" s="65" t="s">
        <v>189</v>
      </c>
      <c r="H380" s="65" t="s">
        <v>190</v>
      </c>
      <c r="I380" s="85" t="s">
        <v>371</v>
      </c>
      <c r="J380" s="64" t="s">
        <v>15</v>
      </c>
      <c r="K380" s="75" t="s">
        <v>381</v>
      </c>
      <c r="L380" s="63"/>
      <c r="N380"/>
    </row>
    <row r="381" spans="1:14" ht="105" x14ac:dyDescent="0.25">
      <c r="A381">
        <f>SUBTOTAL(103,Test_Suite[[#This Row],[PC No]])</f>
        <v>1</v>
      </c>
      <c r="B381" s="62" t="s">
        <v>460</v>
      </c>
      <c r="C381" s="62">
        <v>19</v>
      </c>
      <c r="D381" s="62" t="s">
        <v>28</v>
      </c>
      <c r="E381" s="62" t="s">
        <v>191</v>
      </c>
      <c r="F381" s="65" t="s">
        <v>192</v>
      </c>
      <c r="G381" s="65" t="s">
        <v>193</v>
      </c>
      <c r="H381" s="65" t="s">
        <v>194</v>
      </c>
      <c r="I381" s="85" t="s">
        <v>371</v>
      </c>
      <c r="J381" s="64" t="s">
        <v>15</v>
      </c>
      <c r="K381" s="75" t="s">
        <v>382</v>
      </c>
      <c r="L381" s="63"/>
      <c r="M381" s="72"/>
      <c r="N381"/>
    </row>
    <row r="382" spans="1:14" ht="105" x14ac:dyDescent="0.25">
      <c r="A382">
        <f>SUBTOTAL(103,Test_Suite[[#This Row],[PC No]])</f>
        <v>1</v>
      </c>
      <c r="B382" s="62" t="s">
        <v>460</v>
      </c>
      <c r="C382" s="62">
        <v>21</v>
      </c>
      <c r="D382" s="62" t="s">
        <v>28</v>
      </c>
      <c r="E382" s="62" t="s">
        <v>198</v>
      </c>
      <c r="F382" s="65" t="s">
        <v>199</v>
      </c>
      <c r="G382" s="65" t="s">
        <v>200</v>
      </c>
      <c r="H382" s="65" t="s">
        <v>201</v>
      </c>
      <c r="I382" s="85" t="s">
        <v>371</v>
      </c>
      <c r="J382" s="64" t="s">
        <v>15</v>
      </c>
      <c r="K382" s="75" t="s">
        <v>383</v>
      </c>
      <c r="L382" s="63"/>
      <c r="M382" s="64"/>
      <c r="N382"/>
    </row>
    <row r="383" spans="1:14" ht="105" x14ac:dyDescent="0.25">
      <c r="A383">
        <f>SUBTOTAL(103,Test_Suite[[#This Row],[PC No]])</f>
        <v>1</v>
      </c>
      <c r="B383" s="62" t="s">
        <v>460</v>
      </c>
      <c r="C383" s="62">
        <v>39</v>
      </c>
      <c r="D383" s="62" t="s">
        <v>20</v>
      </c>
      <c r="E383" s="62" t="s">
        <v>268</v>
      </c>
      <c r="F383" s="65" t="s">
        <v>269</v>
      </c>
      <c r="G383" s="65" t="s">
        <v>270</v>
      </c>
      <c r="H383" s="65" t="s">
        <v>271</v>
      </c>
      <c r="I383" s="85" t="s">
        <v>371</v>
      </c>
      <c r="J383" s="64" t="s">
        <v>15</v>
      </c>
      <c r="K383" s="75" t="s">
        <v>384</v>
      </c>
      <c r="L383" s="63"/>
      <c r="N383"/>
    </row>
    <row r="384" spans="1:14" ht="75" x14ac:dyDescent="0.25">
      <c r="A384">
        <f>SUBTOTAL(103,Test_Suite[[#This Row],[PC No]])</f>
        <v>1</v>
      </c>
      <c r="B384" s="62" t="s">
        <v>460</v>
      </c>
      <c r="C384" s="62">
        <v>40</v>
      </c>
      <c r="D384" s="62" t="s">
        <v>20</v>
      </c>
      <c r="E384" s="62" t="s">
        <v>272</v>
      </c>
      <c r="F384" s="65" t="s">
        <v>273</v>
      </c>
      <c r="G384" s="65" t="s">
        <v>274</v>
      </c>
      <c r="H384" s="65" t="s">
        <v>271</v>
      </c>
      <c r="I384" s="85" t="s">
        <v>371</v>
      </c>
      <c r="J384" s="64" t="s">
        <v>15</v>
      </c>
      <c r="K384" s="75" t="s">
        <v>385</v>
      </c>
      <c r="L384" s="63"/>
      <c r="M384" s="64"/>
      <c r="N384"/>
    </row>
    <row r="385" spans="1:14" ht="75" x14ac:dyDescent="0.25">
      <c r="A385">
        <f>SUBTOTAL(103,Test_Suite[[#This Row],[PC No]])</f>
        <v>1</v>
      </c>
      <c r="B385" s="62" t="s">
        <v>460</v>
      </c>
      <c r="C385" s="62">
        <v>41</v>
      </c>
      <c r="D385" s="62" t="s">
        <v>20</v>
      </c>
      <c r="E385" s="62" t="s">
        <v>275</v>
      </c>
      <c r="F385" s="65" t="s">
        <v>276</v>
      </c>
      <c r="G385" s="65" t="s">
        <v>277</v>
      </c>
      <c r="H385" s="65" t="s">
        <v>271</v>
      </c>
      <c r="I385" s="85" t="s">
        <v>371</v>
      </c>
      <c r="J385" s="64" t="s">
        <v>15</v>
      </c>
      <c r="K385" s="75" t="s">
        <v>386</v>
      </c>
      <c r="L385" s="63"/>
      <c r="M385" s="64"/>
      <c r="N385"/>
    </row>
    <row r="386" spans="1:14" ht="90" x14ac:dyDescent="0.25">
      <c r="A386">
        <f>SUBTOTAL(103,Test_Suite[[#This Row],[PC No]])</f>
        <v>1</v>
      </c>
      <c r="B386" s="62" t="s">
        <v>460</v>
      </c>
      <c r="C386" s="62">
        <v>42</v>
      </c>
      <c r="D386" s="62" t="s">
        <v>20</v>
      </c>
      <c r="E386" s="62" t="s">
        <v>278</v>
      </c>
      <c r="F386" s="65" t="s">
        <v>279</v>
      </c>
      <c r="G386" s="65" t="s">
        <v>280</v>
      </c>
      <c r="H386" s="65" t="s">
        <v>271</v>
      </c>
      <c r="I386" s="85" t="s">
        <v>371</v>
      </c>
      <c r="J386" s="64" t="s">
        <v>15</v>
      </c>
      <c r="K386" s="75" t="s">
        <v>387</v>
      </c>
      <c r="L386" s="71"/>
      <c r="N386"/>
    </row>
    <row r="387" spans="1:14" ht="30" x14ac:dyDescent="0.25">
      <c r="A387">
        <f>SUBTOTAL(103,Test_Suite[[#This Row],[PC No]])</f>
        <v>1</v>
      </c>
      <c r="B387" s="62" t="s">
        <v>460</v>
      </c>
      <c r="C387" s="62">
        <v>43</v>
      </c>
      <c r="D387" s="62" t="s">
        <v>20</v>
      </c>
      <c r="E387" s="62" t="s">
        <v>281</v>
      </c>
      <c r="F387" s="65" t="s">
        <v>282</v>
      </c>
      <c r="G387" s="65"/>
      <c r="I387" s="85" t="s">
        <v>371</v>
      </c>
      <c r="J387" s="64" t="s">
        <v>17</v>
      </c>
      <c r="K387" s="75" t="s">
        <v>401</v>
      </c>
      <c r="L387" s="71" t="s">
        <v>402</v>
      </c>
      <c r="N387"/>
    </row>
    <row r="388" spans="1:14" ht="75" x14ac:dyDescent="0.25">
      <c r="A388">
        <f>SUBTOTAL(103,Test_Suite[[#This Row],[PC No]])</f>
        <v>1</v>
      </c>
      <c r="B388" s="62" t="s">
        <v>460</v>
      </c>
      <c r="C388" s="62">
        <v>44</v>
      </c>
      <c r="D388" s="62" t="s">
        <v>20</v>
      </c>
      <c r="E388" s="62" t="s">
        <v>283</v>
      </c>
      <c r="F388" s="65" t="s">
        <v>284</v>
      </c>
      <c r="G388" s="65" t="s">
        <v>285</v>
      </c>
      <c r="H388" s="65" t="s">
        <v>286</v>
      </c>
      <c r="I388" s="85" t="s">
        <v>371</v>
      </c>
      <c r="J388" s="64" t="s">
        <v>15</v>
      </c>
      <c r="K388" s="75" t="s">
        <v>389</v>
      </c>
      <c r="L388" s="63"/>
      <c r="N388"/>
    </row>
    <row r="389" spans="1:14" ht="60" x14ac:dyDescent="0.25">
      <c r="A389">
        <f>SUBTOTAL(103,Test_Suite[[#This Row],[PC No]])</f>
        <v>1</v>
      </c>
      <c r="B389" s="62" t="s">
        <v>460</v>
      </c>
      <c r="C389" s="62">
        <v>46</v>
      </c>
      <c r="D389" s="62" t="s">
        <v>25</v>
      </c>
      <c r="E389" s="62" t="s">
        <v>291</v>
      </c>
      <c r="F389" s="65" t="s">
        <v>292</v>
      </c>
      <c r="G389" s="65" t="s">
        <v>293</v>
      </c>
      <c r="H389" s="65" t="s">
        <v>294</v>
      </c>
      <c r="I389" s="85" t="s">
        <v>371</v>
      </c>
      <c r="J389" s="64" t="s">
        <v>15</v>
      </c>
      <c r="K389" s="75" t="s">
        <v>390</v>
      </c>
      <c r="L389" s="63"/>
      <c r="N389"/>
    </row>
    <row r="390" spans="1:14" ht="60" x14ac:dyDescent="0.25">
      <c r="A390">
        <f>SUBTOTAL(103,Test_Suite[[#This Row],[PC No]])</f>
        <v>1</v>
      </c>
      <c r="B390" s="62" t="s">
        <v>460</v>
      </c>
      <c r="C390" s="62">
        <v>47</v>
      </c>
      <c r="D390" s="62" t="s">
        <v>25</v>
      </c>
      <c r="E390" s="62" t="s">
        <v>295</v>
      </c>
      <c r="F390" s="65" t="s">
        <v>296</v>
      </c>
      <c r="G390" s="65" t="s">
        <v>297</v>
      </c>
      <c r="H390" s="65" t="s">
        <v>294</v>
      </c>
      <c r="I390" s="85" t="s">
        <v>371</v>
      </c>
      <c r="J390" s="64" t="s">
        <v>15</v>
      </c>
      <c r="K390" s="75" t="s">
        <v>391</v>
      </c>
      <c r="L390" s="63"/>
      <c r="N390"/>
    </row>
    <row r="391" spans="1:14" ht="45" x14ac:dyDescent="0.25">
      <c r="A391">
        <f>SUBTOTAL(103,Test_Suite[[#This Row],[PC No]])</f>
        <v>1</v>
      </c>
      <c r="B391" s="62" t="s">
        <v>460</v>
      </c>
      <c r="C391" s="62">
        <v>48</v>
      </c>
      <c r="D391" s="62" t="s">
        <v>25</v>
      </c>
      <c r="E391" s="62" t="s">
        <v>298</v>
      </c>
      <c r="F391" s="65" t="s">
        <v>299</v>
      </c>
      <c r="G391" s="65" t="s">
        <v>300</v>
      </c>
      <c r="H391" s="65" t="s">
        <v>294</v>
      </c>
      <c r="I391" s="85" t="s">
        <v>371</v>
      </c>
      <c r="J391" s="64" t="s">
        <v>15</v>
      </c>
      <c r="K391" s="75" t="s">
        <v>391</v>
      </c>
      <c r="L391" s="63"/>
      <c r="N391"/>
    </row>
    <row r="392" spans="1:14" ht="75" x14ac:dyDescent="0.25">
      <c r="A392">
        <f>SUBTOTAL(103,Test_Suite[[#This Row],[PC No]])</f>
        <v>1</v>
      </c>
      <c r="B392" s="62" t="s">
        <v>460</v>
      </c>
      <c r="C392" s="62">
        <v>49</v>
      </c>
      <c r="D392" s="62" t="s">
        <v>25</v>
      </c>
      <c r="E392" s="62" t="s">
        <v>301</v>
      </c>
      <c r="F392" s="65" t="s">
        <v>302</v>
      </c>
      <c r="G392" s="65" t="s">
        <v>303</v>
      </c>
      <c r="H392" s="65" t="s">
        <v>294</v>
      </c>
      <c r="I392" s="85" t="s">
        <v>371</v>
      </c>
      <c r="J392" s="64" t="s">
        <v>15</v>
      </c>
      <c r="K392" s="75" t="s">
        <v>392</v>
      </c>
      <c r="L392" s="63"/>
      <c r="N392"/>
    </row>
    <row r="393" spans="1:14" ht="90" x14ac:dyDescent="0.25">
      <c r="A393">
        <f>SUBTOTAL(103,Test_Suite[[#This Row],[PC No]])</f>
        <v>1</v>
      </c>
      <c r="B393" s="62" t="s">
        <v>460</v>
      </c>
      <c r="C393" s="62">
        <v>50</v>
      </c>
      <c r="D393" s="62" t="s">
        <v>25</v>
      </c>
      <c r="E393" s="62" t="s">
        <v>304</v>
      </c>
      <c r="F393" s="65" t="s">
        <v>305</v>
      </c>
      <c r="G393" s="65" t="s">
        <v>306</v>
      </c>
      <c r="H393" s="65" t="s">
        <v>294</v>
      </c>
      <c r="I393" s="85" t="s">
        <v>371</v>
      </c>
      <c r="J393" s="64" t="s">
        <v>15</v>
      </c>
      <c r="K393" s="75" t="s">
        <v>393</v>
      </c>
      <c r="L393" s="63"/>
      <c r="N393"/>
    </row>
    <row r="394" spans="1:14" ht="105" x14ac:dyDescent="0.25">
      <c r="A394">
        <f>SUBTOTAL(103,Test_Suite[[#This Row],[PC No]])</f>
        <v>1</v>
      </c>
      <c r="B394" s="62" t="s">
        <v>460</v>
      </c>
      <c r="C394" s="62">
        <v>51</v>
      </c>
      <c r="D394" s="62" t="s">
        <v>25</v>
      </c>
      <c r="E394" s="62" t="s">
        <v>307</v>
      </c>
      <c r="F394" s="65" t="s">
        <v>308</v>
      </c>
      <c r="G394" s="65" t="s">
        <v>309</v>
      </c>
      <c r="H394" s="65" t="s">
        <v>294</v>
      </c>
      <c r="I394" s="85" t="s">
        <v>371</v>
      </c>
      <c r="J394" s="64" t="s">
        <v>15</v>
      </c>
      <c r="K394" s="75" t="s">
        <v>394</v>
      </c>
      <c r="L394" s="63"/>
      <c r="N394"/>
    </row>
    <row r="395" spans="1:14" ht="30" x14ac:dyDescent="0.25">
      <c r="A395">
        <f>SUBTOTAL(103,Test_Suite[[#This Row],[PC No]])</f>
        <v>1</v>
      </c>
      <c r="B395" s="62" t="s">
        <v>460</v>
      </c>
      <c r="C395" s="62">
        <v>52</v>
      </c>
      <c r="D395" s="62" t="s">
        <v>19</v>
      </c>
      <c r="E395" s="62" t="s">
        <v>310</v>
      </c>
      <c r="F395" s="65" t="s">
        <v>311</v>
      </c>
      <c r="G395" s="65" t="s">
        <v>27</v>
      </c>
      <c r="H395" s="65" t="s">
        <v>312</v>
      </c>
      <c r="I395" s="85" t="s">
        <v>371</v>
      </c>
      <c r="J395" s="64" t="s">
        <v>15</v>
      </c>
      <c r="K395" s="75" t="s">
        <v>395</v>
      </c>
      <c r="L395" s="63"/>
      <c r="N395"/>
    </row>
    <row r="396" spans="1:14" ht="30" x14ac:dyDescent="0.25">
      <c r="A396">
        <f>SUBTOTAL(103,Test_Suite[[#This Row],[PC No]])</f>
        <v>1</v>
      </c>
      <c r="B396" s="62" t="s">
        <v>460</v>
      </c>
      <c r="C396" s="62">
        <v>53</v>
      </c>
      <c r="D396" s="62" t="s">
        <v>19</v>
      </c>
      <c r="E396" s="62" t="s">
        <v>313</v>
      </c>
      <c r="F396" s="65" t="s">
        <v>314</v>
      </c>
      <c r="G396" s="65" t="s">
        <v>27</v>
      </c>
      <c r="H396" s="65" t="s">
        <v>312</v>
      </c>
      <c r="I396" s="85" t="s">
        <v>371</v>
      </c>
      <c r="J396" s="64" t="s">
        <v>15</v>
      </c>
      <c r="K396" s="75" t="s">
        <v>396</v>
      </c>
      <c r="L396" s="63"/>
      <c r="N396"/>
    </row>
    <row r="397" spans="1:14" ht="90" x14ac:dyDescent="0.25">
      <c r="A397">
        <f>SUBTOTAL(103,Test_Suite[[#This Row],[PC No]])</f>
        <v>1</v>
      </c>
      <c r="B397" s="62" t="s">
        <v>460</v>
      </c>
      <c r="C397" s="62">
        <v>54</v>
      </c>
      <c r="D397" s="62" t="s">
        <v>19</v>
      </c>
      <c r="E397" s="62" t="s">
        <v>315</v>
      </c>
      <c r="F397" s="65" t="s">
        <v>316</v>
      </c>
      <c r="G397" s="65" t="s">
        <v>317</v>
      </c>
      <c r="H397" s="65" t="s">
        <v>318</v>
      </c>
      <c r="I397" s="85" t="s">
        <v>371</v>
      </c>
      <c r="J397" s="64" t="s">
        <v>15</v>
      </c>
      <c r="K397" s="75" t="s">
        <v>397</v>
      </c>
      <c r="L397" s="63"/>
      <c r="N397"/>
    </row>
    <row r="398" spans="1:14" ht="120" x14ac:dyDescent="0.25">
      <c r="A398">
        <f>SUBTOTAL(103,Test_Suite[[#This Row],[PC No]])</f>
        <v>1</v>
      </c>
      <c r="B398" s="62" t="s">
        <v>460</v>
      </c>
      <c r="C398" s="62">
        <v>55</v>
      </c>
      <c r="D398" s="62" t="s">
        <v>30</v>
      </c>
      <c r="E398" s="62" t="s">
        <v>319</v>
      </c>
      <c r="F398" s="65" t="s">
        <v>320</v>
      </c>
      <c r="G398" s="65" t="s">
        <v>321</v>
      </c>
      <c r="H398" s="65" t="s">
        <v>322</v>
      </c>
      <c r="I398" s="85" t="s">
        <v>371</v>
      </c>
      <c r="J398" s="64" t="s">
        <v>15</v>
      </c>
      <c r="K398" s="75" t="s">
        <v>398</v>
      </c>
      <c r="L398" s="63"/>
      <c r="N398"/>
    </row>
    <row r="399" spans="1:14" ht="345" x14ac:dyDescent="0.25">
      <c r="A399">
        <f>SUBTOTAL(103,Test_Suite[[#This Row],[PC No]])</f>
        <v>1</v>
      </c>
      <c r="B399" s="62" t="s">
        <v>460</v>
      </c>
      <c r="C399" s="62">
        <v>56</v>
      </c>
      <c r="D399" s="62" t="s">
        <v>30</v>
      </c>
      <c r="E399" s="62" t="s">
        <v>323</v>
      </c>
      <c r="F399" s="65" t="s">
        <v>324</v>
      </c>
      <c r="G399" s="65" t="s">
        <v>325</v>
      </c>
      <c r="H399" s="65" t="s">
        <v>326</v>
      </c>
      <c r="I399" s="85" t="s">
        <v>371</v>
      </c>
      <c r="J399" s="64" t="s">
        <v>15</v>
      </c>
      <c r="K399" s="75" t="s">
        <v>399</v>
      </c>
      <c r="L399" s="76"/>
      <c r="N399"/>
    </row>
    <row r="400" spans="1:14" ht="150" x14ac:dyDescent="0.25">
      <c r="A400">
        <f>SUBTOTAL(103,Test_Suite[[#This Row],[PC No]])</f>
        <v>1</v>
      </c>
      <c r="B400" s="62" t="s">
        <v>460</v>
      </c>
      <c r="C400" s="62">
        <v>57</v>
      </c>
      <c r="D400" s="62" t="s">
        <v>19</v>
      </c>
      <c r="E400" s="62" t="s">
        <v>327</v>
      </c>
      <c r="F400" s="65" t="s">
        <v>328</v>
      </c>
      <c r="G400" s="65" t="s">
        <v>329</v>
      </c>
      <c r="H400" s="65" t="s">
        <v>330</v>
      </c>
      <c r="I400" s="85" t="s">
        <v>371</v>
      </c>
      <c r="J400" s="64" t="s">
        <v>15</v>
      </c>
      <c r="K400" s="75"/>
      <c r="L400" s="63"/>
      <c r="N400"/>
    </row>
    <row r="401" spans="1:14" ht="120" x14ac:dyDescent="0.25">
      <c r="A401">
        <f>SUBTOTAL(103,Test_Suite[[#This Row],[PC No]])</f>
        <v>1</v>
      </c>
      <c r="B401" s="62" t="s">
        <v>461</v>
      </c>
      <c r="C401" s="62">
        <v>1</v>
      </c>
      <c r="D401" s="62" t="s">
        <v>18</v>
      </c>
      <c r="E401" s="62" t="s">
        <v>126</v>
      </c>
      <c r="F401" s="65" t="s">
        <v>127</v>
      </c>
      <c r="G401" s="65" t="s">
        <v>128</v>
      </c>
      <c r="H401" s="65" t="s">
        <v>129</v>
      </c>
      <c r="I401" s="85" t="s">
        <v>404</v>
      </c>
      <c r="J401" s="64" t="s">
        <v>15</v>
      </c>
      <c r="K401" s="75" t="s">
        <v>462</v>
      </c>
      <c r="L401" s="63"/>
      <c r="N401"/>
    </row>
    <row r="402" spans="1:14" ht="120" x14ac:dyDescent="0.25">
      <c r="A402">
        <f>SUBTOTAL(103,Test_Suite[[#This Row],[PC No]])</f>
        <v>1</v>
      </c>
      <c r="B402" s="62" t="s">
        <v>461</v>
      </c>
      <c r="C402" s="62">
        <v>2</v>
      </c>
      <c r="D402" s="62" t="s">
        <v>18</v>
      </c>
      <c r="E402" s="62" t="s">
        <v>130</v>
      </c>
      <c r="F402" s="65" t="s">
        <v>131</v>
      </c>
      <c r="G402" s="65" t="s">
        <v>132</v>
      </c>
      <c r="H402" s="65" t="s">
        <v>133</v>
      </c>
      <c r="I402" s="85" t="s">
        <v>404</v>
      </c>
      <c r="J402" s="64" t="s">
        <v>15</v>
      </c>
      <c r="K402" s="75" t="s">
        <v>463</v>
      </c>
      <c r="L402" s="63"/>
      <c r="N402"/>
    </row>
    <row r="403" spans="1:14" ht="165" x14ac:dyDescent="0.25">
      <c r="A403">
        <f>SUBTOTAL(103,Test_Suite[[#This Row],[PC No]])</f>
        <v>1</v>
      </c>
      <c r="B403" s="62" t="s">
        <v>461</v>
      </c>
      <c r="C403" s="62">
        <v>3</v>
      </c>
      <c r="D403" s="62" t="s">
        <v>18</v>
      </c>
      <c r="E403" s="62" t="s">
        <v>134</v>
      </c>
      <c r="F403" s="65" t="s">
        <v>135</v>
      </c>
      <c r="G403" s="65"/>
      <c r="I403" s="85" t="s">
        <v>404</v>
      </c>
      <c r="J403" s="64" t="s">
        <v>17</v>
      </c>
      <c r="K403" s="75" t="s">
        <v>407</v>
      </c>
      <c r="L403" s="71" t="s">
        <v>336</v>
      </c>
      <c r="N403"/>
    </row>
    <row r="404" spans="1:14" ht="60" x14ac:dyDescent="0.25">
      <c r="A404">
        <f>SUBTOTAL(103,Test_Suite[[#This Row],[PC No]])</f>
        <v>1</v>
      </c>
      <c r="B404" s="62" t="s">
        <v>461</v>
      </c>
      <c r="C404" s="62">
        <v>4</v>
      </c>
      <c r="D404" s="62" t="s">
        <v>18</v>
      </c>
      <c r="E404" s="62" t="s">
        <v>136</v>
      </c>
      <c r="F404" s="65" t="s">
        <v>137</v>
      </c>
      <c r="G404" s="65" t="s">
        <v>138</v>
      </c>
      <c r="H404" s="65" t="s">
        <v>139</v>
      </c>
      <c r="I404" s="85" t="s">
        <v>404</v>
      </c>
      <c r="J404" s="64" t="s">
        <v>15</v>
      </c>
      <c r="K404" s="75" t="s">
        <v>464</v>
      </c>
      <c r="L404" s="63"/>
      <c r="N404"/>
    </row>
    <row r="405" spans="1:14" ht="60" x14ac:dyDescent="0.25">
      <c r="A405">
        <f>SUBTOTAL(103,Test_Suite[[#This Row],[PC No]])</f>
        <v>1</v>
      </c>
      <c r="B405" s="62" t="s">
        <v>461</v>
      </c>
      <c r="C405" s="62">
        <v>5</v>
      </c>
      <c r="D405" s="62" t="s">
        <v>18</v>
      </c>
      <c r="E405" s="62" t="s">
        <v>140</v>
      </c>
      <c r="F405" s="65" t="s">
        <v>141</v>
      </c>
      <c r="G405" s="65" t="s">
        <v>142</v>
      </c>
      <c r="H405" s="65" t="s">
        <v>143</v>
      </c>
      <c r="I405" s="85" t="s">
        <v>404</v>
      </c>
      <c r="J405" s="64" t="s">
        <v>15</v>
      </c>
      <c r="K405" s="75" t="s">
        <v>465</v>
      </c>
      <c r="L405" s="63"/>
      <c r="N405"/>
    </row>
    <row r="406" spans="1:14" ht="150" x14ac:dyDescent="0.25">
      <c r="A406">
        <f>SUBTOTAL(103,Test_Suite[[#This Row],[PC No]])</f>
        <v>1</v>
      </c>
      <c r="B406" s="62" t="s">
        <v>461</v>
      </c>
      <c r="C406" s="62">
        <v>6</v>
      </c>
      <c r="D406" s="62" t="s">
        <v>18</v>
      </c>
      <c r="E406" s="62" t="s">
        <v>144</v>
      </c>
      <c r="F406" s="65" t="s">
        <v>145</v>
      </c>
      <c r="G406" s="65" t="s">
        <v>146</v>
      </c>
      <c r="H406" s="65" t="s">
        <v>147</v>
      </c>
      <c r="I406" s="85" t="s">
        <v>404</v>
      </c>
      <c r="J406" s="64" t="s">
        <v>15</v>
      </c>
      <c r="K406" s="75" t="s">
        <v>466</v>
      </c>
      <c r="L406" s="63"/>
      <c r="N406"/>
    </row>
    <row r="407" spans="1:14" ht="90" x14ac:dyDescent="0.25">
      <c r="A407">
        <f>SUBTOTAL(103,Test_Suite[[#This Row],[PC No]])</f>
        <v>1</v>
      </c>
      <c r="B407" s="62" t="s">
        <v>461</v>
      </c>
      <c r="C407" s="62">
        <v>7</v>
      </c>
      <c r="D407" s="62" t="s">
        <v>23</v>
      </c>
      <c r="E407" s="62" t="s">
        <v>148</v>
      </c>
      <c r="F407" s="65" t="s">
        <v>149</v>
      </c>
      <c r="G407" s="65" t="s">
        <v>150</v>
      </c>
      <c r="H407" s="65" t="s">
        <v>151</v>
      </c>
      <c r="I407" s="85" t="s">
        <v>404</v>
      </c>
      <c r="J407" s="64" t="s">
        <v>15</v>
      </c>
      <c r="K407" s="75" t="s">
        <v>467</v>
      </c>
      <c r="L407" s="63"/>
      <c r="N407"/>
    </row>
    <row r="408" spans="1:14" ht="105" x14ac:dyDescent="0.25">
      <c r="A408">
        <f>SUBTOTAL(103,Test_Suite[[#This Row],[PC No]])</f>
        <v>1</v>
      </c>
      <c r="B408" s="62" t="s">
        <v>461</v>
      </c>
      <c r="C408" s="62">
        <v>8</v>
      </c>
      <c r="D408" s="62" t="s">
        <v>23</v>
      </c>
      <c r="E408" s="62" t="s">
        <v>152</v>
      </c>
      <c r="F408" s="65" t="s">
        <v>153</v>
      </c>
      <c r="G408" s="65" t="s">
        <v>154</v>
      </c>
      <c r="H408" s="65" t="s">
        <v>155</v>
      </c>
      <c r="I408" s="85" t="s">
        <v>404</v>
      </c>
      <c r="J408" s="64" t="s">
        <v>15</v>
      </c>
      <c r="K408" s="75" t="s">
        <v>412</v>
      </c>
      <c r="L408" s="71"/>
      <c r="N408"/>
    </row>
    <row r="409" spans="1:14" ht="60" x14ac:dyDescent="0.25">
      <c r="A409">
        <f>SUBTOTAL(103,Test_Suite[[#This Row],[PC No]])</f>
        <v>1</v>
      </c>
      <c r="B409" s="62" t="s">
        <v>461</v>
      </c>
      <c r="C409" s="62">
        <v>9</v>
      </c>
      <c r="D409" s="62" t="s">
        <v>23</v>
      </c>
      <c r="E409" s="62" t="s">
        <v>156</v>
      </c>
      <c r="F409" s="65" t="s">
        <v>157</v>
      </c>
      <c r="G409" s="65" t="s">
        <v>158</v>
      </c>
      <c r="H409" s="65" t="s">
        <v>159</v>
      </c>
      <c r="I409" s="85" t="s">
        <v>404</v>
      </c>
      <c r="J409" s="64" t="s">
        <v>15</v>
      </c>
      <c r="K409" s="75" t="s">
        <v>441</v>
      </c>
      <c r="L409" s="63"/>
      <c r="N409"/>
    </row>
    <row r="410" spans="1:14" ht="45" x14ac:dyDescent="0.25">
      <c r="A410">
        <f>SUBTOTAL(103,Test_Suite[[#This Row],[PC No]])</f>
        <v>1</v>
      </c>
      <c r="B410" s="62" t="s">
        <v>461</v>
      </c>
      <c r="C410" s="62">
        <v>18</v>
      </c>
      <c r="D410" s="62" t="s">
        <v>28</v>
      </c>
      <c r="E410" s="62" t="s">
        <v>187</v>
      </c>
      <c r="F410" s="65" t="s">
        <v>188</v>
      </c>
      <c r="G410" s="65" t="s">
        <v>189</v>
      </c>
      <c r="H410" s="65" t="s">
        <v>190</v>
      </c>
      <c r="I410" s="85" t="s">
        <v>404</v>
      </c>
      <c r="J410" s="64" t="s">
        <v>15</v>
      </c>
      <c r="K410" s="75" t="s">
        <v>468</v>
      </c>
      <c r="L410" s="63"/>
      <c r="M410" s="64"/>
      <c r="N410"/>
    </row>
    <row r="411" spans="1:14" ht="105" x14ac:dyDescent="0.25">
      <c r="A411">
        <f>SUBTOTAL(103,Test_Suite[[#This Row],[PC No]])</f>
        <v>1</v>
      </c>
      <c r="B411" s="62" t="s">
        <v>461</v>
      </c>
      <c r="C411" s="62">
        <v>19</v>
      </c>
      <c r="D411" s="62" t="s">
        <v>28</v>
      </c>
      <c r="E411" s="62" t="s">
        <v>191</v>
      </c>
      <c r="F411" s="65" t="s">
        <v>192</v>
      </c>
      <c r="G411" s="65" t="s">
        <v>193</v>
      </c>
      <c r="H411" s="65" t="s">
        <v>194</v>
      </c>
      <c r="I411" s="85" t="s">
        <v>404</v>
      </c>
      <c r="J411" s="64" t="s">
        <v>15</v>
      </c>
      <c r="K411" s="75" t="s">
        <v>469</v>
      </c>
      <c r="L411" s="63"/>
      <c r="N411"/>
    </row>
    <row r="412" spans="1:14" ht="105" x14ac:dyDescent="0.25">
      <c r="A412">
        <f>SUBTOTAL(103,Test_Suite[[#This Row],[PC No]])</f>
        <v>1</v>
      </c>
      <c r="B412" s="62" t="s">
        <v>461</v>
      </c>
      <c r="C412" s="62">
        <v>21</v>
      </c>
      <c r="D412" s="62" t="s">
        <v>28</v>
      </c>
      <c r="E412" s="62" t="s">
        <v>198</v>
      </c>
      <c r="F412" s="65" t="s">
        <v>199</v>
      </c>
      <c r="G412" s="65" t="s">
        <v>200</v>
      </c>
      <c r="H412" s="65" t="s">
        <v>201</v>
      </c>
      <c r="I412" s="85" t="s">
        <v>404</v>
      </c>
      <c r="J412" s="64" t="s">
        <v>17</v>
      </c>
      <c r="K412" s="75" t="s">
        <v>416</v>
      </c>
      <c r="L412" s="71" t="s">
        <v>354</v>
      </c>
      <c r="N412"/>
    </row>
    <row r="413" spans="1:14" ht="120" x14ac:dyDescent="0.25">
      <c r="A413">
        <f>SUBTOTAL(103,Test_Suite[[#This Row],[PC No]])</f>
        <v>1</v>
      </c>
      <c r="B413" s="62" t="s">
        <v>461</v>
      </c>
      <c r="C413" s="62">
        <v>39</v>
      </c>
      <c r="D413" s="62" t="s">
        <v>20</v>
      </c>
      <c r="E413" s="62" t="s">
        <v>268</v>
      </c>
      <c r="F413" s="65" t="s">
        <v>269</v>
      </c>
      <c r="G413" s="65" t="s">
        <v>270</v>
      </c>
      <c r="H413" s="65" t="s">
        <v>271</v>
      </c>
      <c r="I413" s="85" t="s">
        <v>404</v>
      </c>
      <c r="J413" s="64" t="s">
        <v>15</v>
      </c>
      <c r="K413" s="75" t="s">
        <v>444</v>
      </c>
      <c r="L413" s="77"/>
      <c r="N413"/>
    </row>
    <row r="414" spans="1:14" ht="105" x14ac:dyDescent="0.25">
      <c r="A414">
        <f>SUBTOTAL(103,Test_Suite[[#This Row],[PC No]])</f>
        <v>1</v>
      </c>
      <c r="B414" s="62" t="s">
        <v>461</v>
      </c>
      <c r="C414" s="62">
        <v>40</v>
      </c>
      <c r="D414" s="62" t="s">
        <v>20</v>
      </c>
      <c r="E414" s="62" t="s">
        <v>272</v>
      </c>
      <c r="F414" s="65" t="s">
        <v>273</v>
      </c>
      <c r="G414" s="65" t="s">
        <v>274</v>
      </c>
      <c r="H414" s="65" t="s">
        <v>271</v>
      </c>
      <c r="I414" s="85" t="s">
        <v>404</v>
      </c>
      <c r="J414" s="64" t="s">
        <v>15</v>
      </c>
      <c r="K414" s="75" t="s">
        <v>418</v>
      </c>
      <c r="L414" s="63"/>
      <c r="M414" s="75"/>
      <c r="N414"/>
    </row>
    <row r="415" spans="1:14" ht="135" x14ac:dyDescent="0.25">
      <c r="A415">
        <f>SUBTOTAL(103,Test_Suite[[#This Row],[PC No]])</f>
        <v>1</v>
      </c>
      <c r="B415" s="62" t="s">
        <v>461</v>
      </c>
      <c r="C415" s="62">
        <v>41</v>
      </c>
      <c r="D415" s="62" t="s">
        <v>20</v>
      </c>
      <c r="E415" s="62" t="s">
        <v>275</v>
      </c>
      <c r="F415" s="65" t="s">
        <v>276</v>
      </c>
      <c r="G415" s="65" t="s">
        <v>277</v>
      </c>
      <c r="H415" s="65" t="s">
        <v>271</v>
      </c>
      <c r="I415" s="85" t="s">
        <v>404</v>
      </c>
      <c r="J415" s="64" t="s">
        <v>15</v>
      </c>
      <c r="K415" s="75" t="s">
        <v>419</v>
      </c>
      <c r="L415" s="63"/>
      <c r="M415" s="75"/>
      <c r="N415"/>
    </row>
    <row r="416" spans="1:14" ht="90" x14ac:dyDescent="0.25">
      <c r="A416">
        <f>SUBTOTAL(103,Test_Suite[[#This Row],[PC No]])</f>
        <v>1</v>
      </c>
      <c r="B416" s="62" t="s">
        <v>461</v>
      </c>
      <c r="C416" s="62">
        <v>42</v>
      </c>
      <c r="D416" s="62" t="s">
        <v>20</v>
      </c>
      <c r="E416" s="62" t="s">
        <v>278</v>
      </c>
      <c r="F416" s="65" t="s">
        <v>279</v>
      </c>
      <c r="G416" s="65" t="s">
        <v>280</v>
      </c>
      <c r="H416" s="65" t="s">
        <v>271</v>
      </c>
      <c r="I416" s="85" t="s">
        <v>404</v>
      </c>
      <c r="J416" s="64" t="s">
        <v>15</v>
      </c>
      <c r="K416" s="75" t="s">
        <v>420</v>
      </c>
      <c r="L416" s="63"/>
      <c r="N416"/>
    </row>
    <row r="417" spans="1:14" ht="30" x14ac:dyDescent="0.25">
      <c r="A417">
        <f>SUBTOTAL(103,Test_Suite[[#This Row],[PC No]])</f>
        <v>1</v>
      </c>
      <c r="B417" s="62" t="s">
        <v>461</v>
      </c>
      <c r="C417" s="62">
        <v>43</v>
      </c>
      <c r="D417" s="62" t="s">
        <v>20</v>
      </c>
      <c r="E417" s="62" t="s">
        <v>281</v>
      </c>
      <c r="F417" s="65" t="s">
        <v>282</v>
      </c>
      <c r="G417" s="65"/>
      <c r="I417" s="85" t="s">
        <v>404</v>
      </c>
      <c r="J417" s="64" t="s">
        <v>17</v>
      </c>
      <c r="K417" s="75" t="s">
        <v>421</v>
      </c>
      <c r="L417" s="71" t="s">
        <v>402</v>
      </c>
      <c r="N417"/>
    </row>
    <row r="418" spans="1:14" ht="75" x14ac:dyDescent="0.25">
      <c r="A418">
        <f>SUBTOTAL(103,Test_Suite[[#This Row],[PC No]])</f>
        <v>1</v>
      </c>
      <c r="B418" s="62" t="s">
        <v>461</v>
      </c>
      <c r="C418" s="62">
        <v>44</v>
      </c>
      <c r="D418" s="62" t="s">
        <v>20</v>
      </c>
      <c r="E418" s="62" t="s">
        <v>283</v>
      </c>
      <c r="F418" s="65" t="s">
        <v>284</v>
      </c>
      <c r="G418" s="65" t="s">
        <v>285</v>
      </c>
      <c r="H418" s="65" t="s">
        <v>286</v>
      </c>
      <c r="I418" s="85" t="s">
        <v>404</v>
      </c>
      <c r="J418" s="64" t="s">
        <v>15</v>
      </c>
      <c r="K418" s="75" t="s">
        <v>422</v>
      </c>
      <c r="L418" s="63"/>
      <c r="N418"/>
    </row>
    <row r="419" spans="1:14" ht="60" x14ac:dyDescent="0.25">
      <c r="A419">
        <f>SUBTOTAL(103,Test_Suite[[#This Row],[PC No]])</f>
        <v>1</v>
      </c>
      <c r="B419" s="62" t="s">
        <v>461</v>
      </c>
      <c r="C419" s="62">
        <v>46</v>
      </c>
      <c r="D419" s="62" t="s">
        <v>25</v>
      </c>
      <c r="E419" s="62" t="s">
        <v>291</v>
      </c>
      <c r="F419" s="65" t="s">
        <v>292</v>
      </c>
      <c r="G419" s="65" t="s">
        <v>293</v>
      </c>
      <c r="H419" s="65" t="s">
        <v>294</v>
      </c>
      <c r="I419" s="85" t="s">
        <v>404</v>
      </c>
      <c r="J419" s="64" t="s">
        <v>15</v>
      </c>
      <c r="K419" s="75" t="s">
        <v>423</v>
      </c>
      <c r="L419" s="77"/>
      <c r="N419"/>
    </row>
    <row r="420" spans="1:14" ht="60" x14ac:dyDescent="0.25">
      <c r="A420">
        <f>SUBTOTAL(103,Test_Suite[[#This Row],[PC No]])</f>
        <v>1</v>
      </c>
      <c r="B420" s="62" t="s">
        <v>461</v>
      </c>
      <c r="C420" s="62">
        <v>47</v>
      </c>
      <c r="D420" s="62" t="s">
        <v>25</v>
      </c>
      <c r="E420" s="62" t="s">
        <v>295</v>
      </c>
      <c r="F420" s="65" t="s">
        <v>296</v>
      </c>
      <c r="G420" s="65" t="s">
        <v>297</v>
      </c>
      <c r="H420" s="65" t="s">
        <v>294</v>
      </c>
      <c r="I420" s="85" t="s">
        <v>404</v>
      </c>
      <c r="J420" s="64" t="s">
        <v>15</v>
      </c>
      <c r="K420" s="75" t="s">
        <v>424</v>
      </c>
      <c r="L420" s="63"/>
      <c r="N420"/>
    </row>
    <row r="421" spans="1:14" ht="45" x14ac:dyDescent="0.25">
      <c r="A421">
        <f>SUBTOTAL(103,Test_Suite[[#This Row],[PC No]])</f>
        <v>1</v>
      </c>
      <c r="B421" s="62" t="s">
        <v>461</v>
      </c>
      <c r="C421" s="62">
        <v>48</v>
      </c>
      <c r="D421" s="62" t="s">
        <v>25</v>
      </c>
      <c r="E421" s="62" t="s">
        <v>298</v>
      </c>
      <c r="F421" s="65" t="s">
        <v>299</v>
      </c>
      <c r="G421" s="65" t="s">
        <v>300</v>
      </c>
      <c r="H421" s="65" t="s">
        <v>294</v>
      </c>
      <c r="I421" s="85" t="s">
        <v>404</v>
      </c>
      <c r="J421" s="64" t="s">
        <v>15</v>
      </c>
      <c r="K421" s="75" t="s">
        <v>425</v>
      </c>
      <c r="L421" s="63"/>
      <c r="N421"/>
    </row>
    <row r="422" spans="1:14" ht="75" x14ac:dyDescent="0.25">
      <c r="A422">
        <f>SUBTOTAL(103,Test_Suite[[#This Row],[PC No]])</f>
        <v>1</v>
      </c>
      <c r="B422" s="62" t="s">
        <v>461</v>
      </c>
      <c r="C422" s="62">
        <v>49</v>
      </c>
      <c r="D422" s="62" t="s">
        <v>25</v>
      </c>
      <c r="E422" s="62" t="s">
        <v>301</v>
      </c>
      <c r="F422" s="65" t="s">
        <v>302</v>
      </c>
      <c r="G422" s="65" t="s">
        <v>303</v>
      </c>
      <c r="H422" s="65" t="s">
        <v>294</v>
      </c>
      <c r="I422" s="85" t="s">
        <v>404</v>
      </c>
      <c r="J422" s="64" t="s">
        <v>15</v>
      </c>
      <c r="K422" s="75" t="s">
        <v>426</v>
      </c>
      <c r="L422" s="63"/>
      <c r="N422"/>
    </row>
    <row r="423" spans="1:14" ht="90" x14ac:dyDescent="0.25">
      <c r="A423">
        <f>SUBTOTAL(103,Test_Suite[[#This Row],[PC No]])</f>
        <v>1</v>
      </c>
      <c r="B423" s="62" t="s">
        <v>461</v>
      </c>
      <c r="C423" s="62">
        <v>50</v>
      </c>
      <c r="D423" s="62" t="s">
        <v>25</v>
      </c>
      <c r="E423" s="62" t="s">
        <v>304</v>
      </c>
      <c r="F423" s="65" t="s">
        <v>305</v>
      </c>
      <c r="G423" s="65" t="s">
        <v>306</v>
      </c>
      <c r="H423" s="65" t="s">
        <v>294</v>
      </c>
      <c r="I423" s="85" t="s">
        <v>404</v>
      </c>
      <c r="J423" s="64" t="s">
        <v>15</v>
      </c>
      <c r="K423" s="75" t="s">
        <v>427</v>
      </c>
      <c r="L423" s="63"/>
      <c r="N423"/>
    </row>
    <row r="424" spans="1:14" ht="105" x14ac:dyDescent="0.25">
      <c r="A424">
        <f>SUBTOTAL(103,Test_Suite[[#This Row],[PC No]])</f>
        <v>1</v>
      </c>
      <c r="B424" s="62" t="s">
        <v>461</v>
      </c>
      <c r="C424" s="62">
        <v>51</v>
      </c>
      <c r="D424" s="62" t="s">
        <v>25</v>
      </c>
      <c r="E424" s="62" t="s">
        <v>307</v>
      </c>
      <c r="F424" s="65" t="s">
        <v>308</v>
      </c>
      <c r="G424" s="65" t="s">
        <v>309</v>
      </c>
      <c r="H424" s="65" t="s">
        <v>294</v>
      </c>
      <c r="I424" s="85" t="s">
        <v>404</v>
      </c>
      <c r="J424" s="64" t="s">
        <v>15</v>
      </c>
      <c r="K424" s="75" t="s">
        <v>428</v>
      </c>
      <c r="L424" s="63"/>
      <c r="N424"/>
    </row>
    <row r="425" spans="1:14" ht="45" x14ac:dyDescent="0.25">
      <c r="A425">
        <f>SUBTOTAL(103,Test_Suite[[#This Row],[PC No]])</f>
        <v>1</v>
      </c>
      <c r="B425" s="62" t="s">
        <v>461</v>
      </c>
      <c r="C425" s="62">
        <v>52</v>
      </c>
      <c r="D425" s="62" t="s">
        <v>19</v>
      </c>
      <c r="E425" s="62" t="s">
        <v>310</v>
      </c>
      <c r="F425" s="65" t="s">
        <v>311</v>
      </c>
      <c r="G425" s="65" t="s">
        <v>27</v>
      </c>
      <c r="H425" s="65" t="s">
        <v>312</v>
      </c>
      <c r="I425" s="85" t="s">
        <v>404</v>
      </c>
      <c r="J425" s="64" t="s">
        <v>15</v>
      </c>
      <c r="K425" s="75" t="s">
        <v>470</v>
      </c>
      <c r="L425" s="63"/>
      <c r="N425"/>
    </row>
    <row r="426" spans="1:14" ht="45" x14ac:dyDescent="0.25">
      <c r="A426">
        <f>SUBTOTAL(103,Test_Suite[[#This Row],[PC No]])</f>
        <v>1</v>
      </c>
      <c r="B426" s="62" t="s">
        <v>461</v>
      </c>
      <c r="C426" s="62">
        <v>53</v>
      </c>
      <c r="D426" s="62" t="s">
        <v>19</v>
      </c>
      <c r="E426" s="62" t="s">
        <v>313</v>
      </c>
      <c r="F426" s="65" t="s">
        <v>314</v>
      </c>
      <c r="G426" s="65" t="s">
        <v>27</v>
      </c>
      <c r="H426" s="65" t="s">
        <v>312</v>
      </c>
      <c r="I426" s="85" t="s">
        <v>404</v>
      </c>
      <c r="J426" s="64" t="s">
        <v>15</v>
      </c>
      <c r="K426" s="75" t="s">
        <v>471</v>
      </c>
      <c r="L426" s="63"/>
      <c r="N426"/>
    </row>
    <row r="427" spans="1:14" ht="90" x14ac:dyDescent="0.25">
      <c r="A427">
        <f>SUBTOTAL(103,Test_Suite[[#This Row],[PC No]])</f>
        <v>1</v>
      </c>
      <c r="B427" s="62" t="s">
        <v>461</v>
      </c>
      <c r="C427" s="62">
        <v>54</v>
      </c>
      <c r="D427" s="62" t="s">
        <v>19</v>
      </c>
      <c r="E427" s="62" t="s">
        <v>315</v>
      </c>
      <c r="F427" s="65" t="s">
        <v>316</v>
      </c>
      <c r="G427" s="65" t="s">
        <v>317</v>
      </c>
      <c r="H427" s="65" t="s">
        <v>318</v>
      </c>
      <c r="I427" s="85" t="s">
        <v>404</v>
      </c>
      <c r="J427" s="64" t="s">
        <v>15</v>
      </c>
      <c r="K427" s="75" t="s">
        <v>472</v>
      </c>
      <c r="L427" s="63"/>
      <c r="N427"/>
    </row>
    <row r="428" spans="1:14" ht="120" x14ac:dyDescent="0.25">
      <c r="A428">
        <f>SUBTOTAL(103,Test_Suite[[#This Row],[PC No]])</f>
        <v>1</v>
      </c>
      <c r="B428" s="62" t="s">
        <v>461</v>
      </c>
      <c r="C428" s="62">
        <v>55</v>
      </c>
      <c r="D428" s="62" t="s">
        <v>30</v>
      </c>
      <c r="E428" s="62" t="s">
        <v>319</v>
      </c>
      <c r="F428" s="65" t="s">
        <v>320</v>
      </c>
      <c r="G428" s="65" t="s">
        <v>321</v>
      </c>
      <c r="H428" s="65" t="s">
        <v>322</v>
      </c>
      <c r="I428" s="85" t="s">
        <v>404</v>
      </c>
      <c r="J428" s="64" t="s">
        <v>15</v>
      </c>
      <c r="K428" s="75" t="s">
        <v>432</v>
      </c>
      <c r="L428" s="63"/>
      <c r="N428"/>
    </row>
    <row r="429" spans="1:14" ht="345" x14ac:dyDescent="0.25">
      <c r="A429">
        <f>SUBTOTAL(103,Test_Suite[[#This Row],[PC No]])</f>
        <v>1</v>
      </c>
      <c r="B429" s="62" t="s">
        <v>461</v>
      </c>
      <c r="C429" s="62">
        <v>56</v>
      </c>
      <c r="D429" s="62" t="s">
        <v>30</v>
      </c>
      <c r="E429" s="62" t="s">
        <v>323</v>
      </c>
      <c r="F429" s="65" t="s">
        <v>324</v>
      </c>
      <c r="G429" s="65" t="s">
        <v>325</v>
      </c>
      <c r="H429" s="65" t="s">
        <v>326</v>
      </c>
      <c r="I429" s="85" t="s">
        <v>404</v>
      </c>
      <c r="J429" s="64" t="s">
        <v>15</v>
      </c>
      <c r="K429" s="75" t="s">
        <v>433</v>
      </c>
      <c r="L429" s="63"/>
      <c r="N429"/>
    </row>
    <row r="430" spans="1:14" ht="150" x14ac:dyDescent="0.25">
      <c r="A430">
        <f>SUBTOTAL(103,Test_Suite[[#This Row],[PC No]])</f>
        <v>1</v>
      </c>
      <c r="B430" s="62" t="s">
        <v>461</v>
      </c>
      <c r="C430" s="62">
        <v>57</v>
      </c>
      <c r="D430" s="62" t="s">
        <v>19</v>
      </c>
      <c r="E430" s="62" t="s">
        <v>327</v>
      </c>
      <c r="F430" s="65" t="s">
        <v>328</v>
      </c>
      <c r="G430" s="65" t="s">
        <v>329</v>
      </c>
      <c r="H430" s="65" t="s">
        <v>330</v>
      </c>
      <c r="I430" s="85" t="s">
        <v>404</v>
      </c>
      <c r="J430" s="64" t="s">
        <v>27</v>
      </c>
      <c r="K430" s="75"/>
      <c r="L430" s="63"/>
      <c r="N430"/>
    </row>
    <row r="431" spans="1:14" ht="120" x14ac:dyDescent="0.25">
      <c r="A431">
        <f>SUBTOTAL(103,Test_Suite[[#This Row],[PC No]])</f>
        <v>1</v>
      </c>
      <c r="B431" s="62" t="s">
        <v>473</v>
      </c>
      <c r="C431" s="62">
        <v>1</v>
      </c>
      <c r="D431" s="62" t="s">
        <v>18</v>
      </c>
      <c r="E431" s="62" t="s">
        <v>126</v>
      </c>
      <c r="F431" s="65" t="s">
        <v>127</v>
      </c>
      <c r="G431" s="65" t="s">
        <v>128</v>
      </c>
      <c r="H431" s="65" t="s">
        <v>129</v>
      </c>
      <c r="I431" s="85" t="s">
        <v>70</v>
      </c>
      <c r="J431" s="64" t="s">
        <v>15</v>
      </c>
      <c r="K431" s="75" t="s">
        <v>474</v>
      </c>
      <c r="L431" s="63"/>
      <c r="N431"/>
    </row>
    <row r="432" spans="1:14" ht="120" x14ac:dyDescent="0.25">
      <c r="A432">
        <f>SUBTOTAL(103,Test_Suite[[#This Row],[PC No]])</f>
        <v>1</v>
      </c>
      <c r="B432" s="62" t="s">
        <v>473</v>
      </c>
      <c r="C432" s="62">
        <v>2</v>
      </c>
      <c r="D432" s="62" t="s">
        <v>18</v>
      </c>
      <c r="E432" s="62" t="s">
        <v>130</v>
      </c>
      <c r="F432" s="65" t="s">
        <v>131</v>
      </c>
      <c r="G432" s="65" t="s">
        <v>132</v>
      </c>
      <c r="H432" s="65" t="s">
        <v>133</v>
      </c>
      <c r="I432" s="85" t="s">
        <v>70</v>
      </c>
      <c r="J432" s="64" t="s">
        <v>15</v>
      </c>
      <c r="K432" s="75" t="s">
        <v>475</v>
      </c>
      <c r="L432" s="63"/>
      <c r="N432"/>
    </row>
    <row r="433" spans="1:14" ht="165" x14ac:dyDescent="0.25">
      <c r="A433">
        <f>SUBTOTAL(103,Test_Suite[[#This Row],[PC No]])</f>
        <v>1</v>
      </c>
      <c r="B433" s="62" t="s">
        <v>473</v>
      </c>
      <c r="C433" s="62">
        <v>3</v>
      </c>
      <c r="D433" s="62" t="s">
        <v>18</v>
      </c>
      <c r="E433" s="62" t="s">
        <v>134</v>
      </c>
      <c r="F433" s="65" t="s">
        <v>135</v>
      </c>
      <c r="G433" s="65"/>
      <c r="I433" s="85" t="s">
        <v>70</v>
      </c>
      <c r="J433" s="64" t="s">
        <v>17</v>
      </c>
      <c r="K433" s="75" t="s">
        <v>407</v>
      </c>
      <c r="L433" s="80" t="s">
        <v>336</v>
      </c>
      <c r="M433" s="64"/>
      <c r="N433"/>
    </row>
    <row r="434" spans="1:14" ht="60" x14ac:dyDescent="0.25">
      <c r="A434">
        <f>SUBTOTAL(103,Test_Suite[[#This Row],[PC No]])</f>
        <v>1</v>
      </c>
      <c r="B434" s="62" t="s">
        <v>473</v>
      </c>
      <c r="C434" s="62">
        <v>4</v>
      </c>
      <c r="D434" s="62" t="s">
        <v>18</v>
      </c>
      <c r="E434" s="62" t="s">
        <v>136</v>
      </c>
      <c r="F434" s="65" t="s">
        <v>137</v>
      </c>
      <c r="G434" s="65" t="s">
        <v>138</v>
      </c>
      <c r="H434" s="65" t="s">
        <v>139</v>
      </c>
      <c r="I434" s="85" t="s">
        <v>70</v>
      </c>
      <c r="J434" s="64" t="s">
        <v>15</v>
      </c>
      <c r="K434" s="75" t="s">
        <v>139</v>
      </c>
      <c r="L434" s="63"/>
      <c r="N434"/>
    </row>
    <row r="435" spans="1:14" ht="60" x14ac:dyDescent="0.25">
      <c r="A435">
        <f>SUBTOTAL(103,Test_Suite[[#This Row],[PC No]])</f>
        <v>1</v>
      </c>
      <c r="B435" s="62" t="s">
        <v>473</v>
      </c>
      <c r="C435" s="62">
        <v>5</v>
      </c>
      <c r="D435" s="62" t="s">
        <v>18</v>
      </c>
      <c r="E435" s="62" t="s">
        <v>140</v>
      </c>
      <c r="F435" s="65" t="s">
        <v>141</v>
      </c>
      <c r="G435" s="65" t="s">
        <v>142</v>
      </c>
      <c r="H435" s="65" t="s">
        <v>143</v>
      </c>
      <c r="I435" s="85" t="s">
        <v>70</v>
      </c>
      <c r="J435" s="64" t="s">
        <v>15</v>
      </c>
      <c r="K435" s="75" t="s">
        <v>143</v>
      </c>
      <c r="L435" s="63"/>
      <c r="N435"/>
    </row>
    <row r="436" spans="1:14" ht="150" x14ac:dyDescent="0.25">
      <c r="A436">
        <f>SUBTOTAL(103,Test_Suite[[#This Row],[PC No]])</f>
        <v>1</v>
      </c>
      <c r="B436" s="62" t="s">
        <v>473</v>
      </c>
      <c r="C436" s="62">
        <v>6</v>
      </c>
      <c r="D436" s="62" t="s">
        <v>18</v>
      </c>
      <c r="E436" s="62" t="s">
        <v>144</v>
      </c>
      <c r="F436" s="65" t="s">
        <v>145</v>
      </c>
      <c r="G436" s="65" t="s">
        <v>146</v>
      </c>
      <c r="H436" s="65" t="s">
        <v>147</v>
      </c>
      <c r="I436" s="85" t="s">
        <v>70</v>
      </c>
      <c r="J436" s="64" t="s">
        <v>15</v>
      </c>
      <c r="K436" s="75" t="s">
        <v>476</v>
      </c>
      <c r="L436" s="63"/>
      <c r="N436"/>
    </row>
    <row r="437" spans="1:14" ht="90" x14ac:dyDescent="0.25">
      <c r="A437">
        <f>SUBTOTAL(103,Test_Suite[[#This Row],[PC No]])</f>
        <v>1</v>
      </c>
      <c r="B437" s="62" t="s">
        <v>473</v>
      </c>
      <c r="C437" s="62">
        <v>7</v>
      </c>
      <c r="D437" s="62" t="s">
        <v>23</v>
      </c>
      <c r="E437" s="62" t="s">
        <v>148</v>
      </c>
      <c r="F437" s="65" t="s">
        <v>149</v>
      </c>
      <c r="G437" s="65" t="s">
        <v>150</v>
      </c>
      <c r="H437" s="65" t="s">
        <v>151</v>
      </c>
      <c r="I437" s="85" t="s">
        <v>70</v>
      </c>
      <c r="J437" s="64" t="s">
        <v>15</v>
      </c>
      <c r="K437" s="75" t="s">
        <v>477</v>
      </c>
      <c r="L437" s="63"/>
      <c r="N437"/>
    </row>
    <row r="438" spans="1:14" ht="105" x14ac:dyDescent="0.25">
      <c r="A438">
        <f>SUBTOTAL(103,Test_Suite[[#This Row],[PC No]])</f>
        <v>1</v>
      </c>
      <c r="B438" s="62" t="s">
        <v>473</v>
      </c>
      <c r="C438" s="62">
        <v>8</v>
      </c>
      <c r="D438" s="62" t="s">
        <v>23</v>
      </c>
      <c r="E438" s="62" t="s">
        <v>152</v>
      </c>
      <c r="F438" s="65" t="s">
        <v>153</v>
      </c>
      <c r="G438" s="65" t="s">
        <v>154</v>
      </c>
      <c r="H438" s="65" t="s">
        <v>155</v>
      </c>
      <c r="I438" s="85" t="s">
        <v>70</v>
      </c>
      <c r="J438" s="64" t="s">
        <v>15</v>
      </c>
      <c r="K438" s="75" t="s">
        <v>478</v>
      </c>
      <c r="L438" s="79"/>
      <c r="N438"/>
    </row>
    <row r="439" spans="1:14" ht="60" x14ac:dyDescent="0.25">
      <c r="A439">
        <f>SUBTOTAL(103,Test_Suite[[#This Row],[PC No]])</f>
        <v>1</v>
      </c>
      <c r="B439" s="62" t="s">
        <v>473</v>
      </c>
      <c r="C439" s="62">
        <v>9</v>
      </c>
      <c r="D439" s="62" t="s">
        <v>23</v>
      </c>
      <c r="E439" s="62" t="s">
        <v>156</v>
      </c>
      <c r="F439" s="65" t="s">
        <v>157</v>
      </c>
      <c r="G439" s="65" t="s">
        <v>158</v>
      </c>
      <c r="H439" s="65" t="s">
        <v>159</v>
      </c>
      <c r="I439" s="85" t="s">
        <v>70</v>
      </c>
      <c r="J439" s="64" t="s">
        <v>15</v>
      </c>
      <c r="K439" s="75" t="s">
        <v>479</v>
      </c>
      <c r="L439" s="63"/>
      <c r="N439"/>
    </row>
    <row r="440" spans="1:14" ht="45" x14ac:dyDescent="0.25">
      <c r="A440">
        <f>SUBTOTAL(103,Test_Suite[[#This Row],[PC No]])</f>
        <v>1</v>
      </c>
      <c r="B440" s="62" t="s">
        <v>473</v>
      </c>
      <c r="C440" s="62">
        <v>18</v>
      </c>
      <c r="D440" s="62" t="s">
        <v>28</v>
      </c>
      <c r="E440" s="62" t="s">
        <v>187</v>
      </c>
      <c r="F440" s="65" t="s">
        <v>188</v>
      </c>
      <c r="G440" s="65" t="s">
        <v>189</v>
      </c>
      <c r="H440" s="65" t="s">
        <v>190</v>
      </c>
      <c r="I440" s="85" t="s">
        <v>70</v>
      </c>
      <c r="J440" s="64" t="s">
        <v>15</v>
      </c>
      <c r="K440" s="75" t="s">
        <v>480</v>
      </c>
      <c r="L440" s="63"/>
      <c r="N440"/>
    </row>
    <row r="441" spans="1:14" ht="105" x14ac:dyDescent="0.25">
      <c r="A441">
        <f>SUBTOTAL(103,Test_Suite[[#This Row],[PC No]])</f>
        <v>1</v>
      </c>
      <c r="B441" s="62" t="s">
        <v>473</v>
      </c>
      <c r="C441" s="62">
        <v>19</v>
      </c>
      <c r="D441" s="62" t="s">
        <v>28</v>
      </c>
      <c r="E441" s="62" t="s">
        <v>191</v>
      </c>
      <c r="F441" s="65" t="s">
        <v>192</v>
      </c>
      <c r="G441" s="65" t="s">
        <v>193</v>
      </c>
      <c r="H441" s="65" t="s">
        <v>194</v>
      </c>
      <c r="I441" s="85" t="s">
        <v>70</v>
      </c>
      <c r="J441" s="64" t="s">
        <v>15</v>
      </c>
      <c r="K441" s="75" t="s">
        <v>481</v>
      </c>
      <c r="L441" s="63"/>
      <c r="M441" s="72"/>
      <c r="N441"/>
    </row>
    <row r="442" spans="1:14" ht="105" x14ac:dyDescent="0.25">
      <c r="A442">
        <f>SUBTOTAL(103,Test_Suite[[#This Row],[PC No]])</f>
        <v>1</v>
      </c>
      <c r="B442" s="62" t="s">
        <v>473</v>
      </c>
      <c r="C442" s="62">
        <v>21</v>
      </c>
      <c r="D442" s="62" t="s">
        <v>28</v>
      </c>
      <c r="E442" s="62" t="s">
        <v>198</v>
      </c>
      <c r="F442" s="65" t="s">
        <v>199</v>
      </c>
      <c r="G442" s="65" t="s">
        <v>200</v>
      </c>
      <c r="H442" s="65" t="s">
        <v>201</v>
      </c>
      <c r="I442" s="85" t="s">
        <v>70</v>
      </c>
      <c r="J442" s="64" t="s">
        <v>15</v>
      </c>
      <c r="K442" s="75" t="s">
        <v>482</v>
      </c>
      <c r="L442" s="63"/>
      <c r="M442" s="64"/>
      <c r="N442"/>
    </row>
    <row r="443" spans="1:14" ht="105" x14ac:dyDescent="0.25">
      <c r="A443">
        <f>SUBTOTAL(103,Test_Suite[[#This Row],[PC No]])</f>
        <v>1</v>
      </c>
      <c r="B443" s="62" t="s">
        <v>473</v>
      </c>
      <c r="C443" s="62">
        <v>39</v>
      </c>
      <c r="D443" s="62" t="s">
        <v>20</v>
      </c>
      <c r="E443" s="62" t="s">
        <v>268</v>
      </c>
      <c r="F443" s="65" t="s">
        <v>269</v>
      </c>
      <c r="G443" s="65" t="s">
        <v>270</v>
      </c>
      <c r="H443" s="65" t="s">
        <v>271</v>
      </c>
      <c r="I443" s="85" t="s">
        <v>70</v>
      </c>
      <c r="J443" s="64" t="s">
        <v>15</v>
      </c>
      <c r="K443" s="75" t="s">
        <v>483</v>
      </c>
      <c r="L443" s="63"/>
      <c r="N443"/>
    </row>
    <row r="444" spans="1:14" ht="75" x14ac:dyDescent="0.25">
      <c r="A444">
        <f>SUBTOTAL(103,Test_Suite[[#This Row],[PC No]])</f>
        <v>1</v>
      </c>
      <c r="B444" s="62" t="s">
        <v>473</v>
      </c>
      <c r="C444" s="62">
        <v>40</v>
      </c>
      <c r="D444" s="62" t="s">
        <v>20</v>
      </c>
      <c r="E444" s="62" t="s">
        <v>272</v>
      </c>
      <c r="F444" s="65" t="s">
        <v>273</v>
      </c>
      <c r="G444" s="65" t="s">
        <v>274</v>
      </c>
      <c r="H444" s="65" t="s">
        <v>271</v>
      </c>
      <c r="I444" s="85" t="s">
        <v>70</v>
      </c>
      <c r="J444" s="64" t="s">
        <v>15</v>
      </c>
      <c r="K444" s="75" t="s">
        <v>484</v>
      </c>
      <c r="L444" s="63"/>
      <c r="M444" s="64"/>
      <c r="N444"/>
    </row>
    <row r="445" spans="1:14" ht="75" x14ac:dyDescent="0.25">
      <c r="A445">
        <f>SUBTOTAL(103,Test_Suite[[#This Row],[PC No]])</f>
        <v>1</v>
      </c>
      <c r="B445" s="62" t="s">
        <v>473</v>
      </c>
      <c r="C445" s="62">
        <v>41</v>
      </c>
      <c r="D445" s="62" t="s">
        <v>20</v>
      </c>
      <c r="E445" s="62" t="s">
        <v>275</v>
      </c>
      <c r="F445" s="65" t="s">
        <v>276</v>
      </c>
      <c r="G445" s="65" t="s">
        <v>277</v>
      </c>
      <c r="H445" s="65" t="s">
        <v>271</v>
      </c>
      <c r="I445" s="85" t="s">
        <v>70</v>
      </c>
      <c r="J445" s="64" t="s">
        <v>15</v>
      </c>
      <c r="K445" s="75" t="s">
        <v>485</v>
      </c>
      <c r="L445" s="63"/>
      <c r="N445"/>
    </row>
    <row r="446" spans="1:14" ht="90" x14ac:dyDescent="0.25">
      <c r="A446">
        <f>SUBTOTAL(103,Test_Suite[[#This Row],[PC No]])</f>
        <v>1</v>
      </c>
      <c r="B446" s="62" t="s">
        <v>473</v>
      </c>
      <c r="C446" s="62">
        <v>42</v>
      </c>
      <c r="D446" s="62" t="s">
        <v>20</v>
      </c>
      <c r="E446" s="62" t="s">
        <v>278</v>
      </c>
      <c r="F446" s="65" t="s">
        <v>279</v>
      </c>
      <c r="G446" s="65" t="s">
        <v>280</v>
      </c>
      <c r="H446" s="65" t="s">
        <v>271</v>
      </c>
      <c r="I446" s="85" t="s">
        <v>70</v>
      </c>
      <c r="J446" s="64" t="s">
        <v>15</v>
      </c>
      <c r="K446" s="75" t="s">
        <v>486</v>
      </c>
      <c r="L446" s="63"/>
      <c r="N446"/>
    </row>
    <row r="447" spans="1:14" ht="45" x14ac:dyDescent="0.25">
      <c r="A447">
        <f>SUBTOTAL(103,Test_Suite[[#This Row],[PC No]])</f>
        <v>1</v>
      </c>
      <c r="B447" s="62" t="s">
        <v>473</v>
      </c>
      <c r="C447" s="62">
        <v>43</v>
      </c>
      <c r="D447" s="62" t="s">
        <v>20</v>
      </c>
      <c r="E447" s="62" t="s">
        <v>281</v>
      </c>
      <c r="F447" s="65" t="s">
        <v>282</v>
      </c>
      <c r="G447" s="65"/>
      <c r="I447" s="85" t="s">
        <v>70</v>
      </c>
      <c r="J447" s="64" t="s">
        <v>15</v>
      </c>
      <c r="K447" s="75" t="s">
        <v>487</v>
      </c>
      <c r="L447" s="63"/>
      <c r="N447"/>
    </row>
    <row r="448" spans="1:14" ht="75" x14ac:dyDescent="0.25">
      <c r="A448">
        <f>SUBTOTAL(103,Test_Suite[[#This Row],[PC No]])</f>
        <v>1</v>
      </c>
      <c r="B448" s="62" t="s">
        <v>473</v>
      </c>
      <c r="C448" s="62">
        <v>44</v>
      </c>
      <c r="D448" s="62" t="s">
        <v>20</v>
      </c>
      <c r="E448" s="62" t="s">
        <v>283</v>
      </c>
      <c r="F448" s="65" t="s">
        <v>284</v>
      </c>
      <c r="G448" s="65" t="s">
        <v>285</v>
      </c>
      <c r="H448" s="65" t="s">
        <v>286</v>
      </c>
      <c r="I448" s="85" t="s">
        <v>70</v>
      </c>
      <c r="J448" s="64" t="s">
        <v>15</v>
      </c>
      <c r="K448" s="75" t="s">
        <v>488</v>
      </c>
      <c r="L448" s="63"/>
      <c r="N448"/>
    </row>
    <row r="449" spans="1:14" ht="60" x14ac:dyDescent="0.25">
      <c r="A449">
        <f>SUBTOTAL(103,Test_Suite[[#This Row],[PC No]])</f>
        <v>1</v>
      </c>
      <c r="B449" s="62" t="s">
        <v>473</v>
      </c>
      <c r="C449" s="62">
        <v>46</v>
      </c>
      <c r="D449" s="62" t="s">
        <v>25</v>
      </c>
      <c r="E449" s="62" t="s">
        <v>291</v>
      </c>
      <c r="F449" s="65" t="s">
        <v>292</v>
      </c>
      <c r="G449" s="65" t="s">
        <v>293</v>
      </c>
      <c r="H449" s="65" t="s">
        <v>294</v>
      </c>
      <c r="I449" s="85" t="s">
        <v>70</v>
      </c>
      <c r="J449" s="64" t="s">
        <v>15</v>
      </c>
      <c r="K449" s="75" t="s">
        <v>489</v>
      </c>
      <c r="M449" s="64"/>
      <c r="N449"/>
    </row>
    <row r="450" spans="1:14" ht="60" x14ac:dyDescent="0.25">
      <c r="A450">
        <f>SUBTOTAL(103,Test_Suite[[#This Row],[PC No]])</f>
        <v>1</v>
      </c>
      <c r="B450" s="62" t="s">
        <v>473</v>
      </c>
      <c r="C450" s="62">
        <v>47</v>
      </c>
      <c r="D450" s="62" t="s">
        <v>25</v>
      </c>
      <c r="E450" s="62" t="s">
        <v>295</v>
      </c>
      <c r="F450" s="65" t="s">
        <v>296</v>
      </c>
      <c r="G450" s="65" t="s">
        <v>297</v>
      </c>
      <c r="H450" s="65" t="s">
        <v>294</v>
      </c>
      <c r="I450" s="85" t="s">
        <v>70</v>
      </c>
      <c r="J450" s="64" t="s">
        <v>15</v>
      </c>
      <c r="K450" s="75" t="s">
        <v>490</v>
      </c>
      <c r="L450" s="63"/>
      <c r="N450"/>
    </row>
    <row r="451" spans="1:14" ht="45" x14ac:dyDescent="0.25">
      <c r="A451">
        <f>SUBTOTAL(103,Test_Suite[[#This Row],[PC No]])</f>
        <v>1</v>
      </c>
      <c r="B451" s="62" t="s">
        <v>473</v>
      </c>
      <c r="C451" s="62">
        <v>48</v>
      </c>
      <c r="D451" s="62" t="s">
        <v>25</v>
      </c>
      <c r="E451" s="62" t="s">
        <v>298</v>
      </c>
      <c r="F451" s="65" t="s">
        <v>299</v>
      </c>
      <c r="G451" s="65" t="s">
        <v>300</v>
      </c>
      <c r="H451" s="65" t="s">
        <v>294</v>
      </c>
      <c r="I451" s="85" t="s">
        <v>70</v>
      </c>
      <c r="J451" s="64" t="s">
        <v>15</v>
      </c>
      <c r="K451" s="75" t="s">
        <v>491</v>
      </c>
      <c r="L451" s="63"/>
      <c r="N451"/>
    </row>
    <row r="452" spans="1:14" ht="75" x14ac:dyDescent="0.25">
      <c r="A452">
        <f>SUBTOTAL(103,Test_Suite[[#This Row],[PC No]])</f>
        <v>1</v>
      </c>
      <c r="B452" s="62" t="s">
        <v>473</v>
      </c>
      <c r="C452" s="62">
        <v>49</v>
      </c>
      <c r="D452" s="62" t="s">
        <v>25</v>
      </c>
      <c r="E452" s="62" t="s">
        <v>301</v>
      </c>
      <c r="F452" s="65" t="s">
        <v>302</v>
      </c>
      <c r="G452" s="65" t="s">
        <v>303</v>
      </c>
      <c r="H452" s="65" t="s">
        <v>294</v>
      </c>
      <c r="I452" s="85" t="s">
        <v>70</v>
      </c>
      <c r="J452" s="64" t="s">
        <v>15</v>
      </c>
      <c r="K452" s="75" t="s">
        <v>492</v>
      </c>
      <c r="M452" s="64"/>
      <c r="N452"/>
    </row>
    <row r="453" spans="1:14" ht="90" x14ac:dyDescent="0.25">
      <c r="A453">
        <f>SUBTOTAL(103,Test_Suite[[#This Row],[PC No]])</f>
        <v>1</v>
      </c>
      <c r="B453" s="62" t="s">
        <v>473</v>
      </c>
      <c r="C453" s="62">
        <v>50</v>
      </c>
      <c r="D453" s="62" t="s">
        <v>25</v>
      </c>
      <c r="E453" s="62" t="s">
        <v>304</v>
      </c>
      <c r="F453" s="65" t="s">
        <v>305</v>
      </c>
      <c r="G453" s="65" t="s">
        <v>306</v>
      </c>
      <c r="H453" s="65" t="s">
        <v>294</v>
      </c>
      <c r="I453" s="85" t="s">
        <v>70</v>
      </c>
      <c r="J453" s="64" t="s">
        <v>15</v>
      </c>
      <c r="K453" s="75" t="s">
        <v>493</v>
      </c>
      <c r="L453" s="63"/>
      <c r="N453"/>
    </row>
    <row r="454" spans="1:14" ht="105" x14ac:dyDescent="0.25">
      <c r="A454">
        <f>SUBTOTAL(103,Test_Suite[[#This Row],[PC No]])</f>
        <v>1</v>
      </c>
      <c r="B454" s="62" t="s">
        <v>473</v>
      </c>
      <c r="C454" s="62">
        <v>51</v>
      </c>
      <c r="D454" s="62" t="s">
        <v>25</v>
      </c>
      <c r="E454" s="62" t="s">
        <v>307</v>
      </c>
      <c r="F454" s="65" t="s">
        <v>308</v>
      </c>
      <c r="G454" s="65" t="s">
        <v>309</v>
      </c>
      <c r="H454" s="65" t="s">
        <v>294</v>
      </c>
      <c r="I454" s="85" t="s">
        <v>70</v>
      </c>
      <c r="J454" s="64" t="s">
        <v>15</v>
      </c>
      <c r="K454" s="75" t="s">
        <v>494</v>
      </c>
      <c r="M454" s="64"/>
      <c r="N454"/>
    </row>
    <row r="455" spans="1:14" ht="30" x14ac:dyDescent="0.25">
      <c r="A455">
        <f>SUBTOTAL(103,Test_Suite[[#This Row],[PC No]])</f>
        <v>1</v>
      </c>
      <c r="B455" s="62" t="s">
        <v>473</v>
      </c>
      <c r="C455" s="62">
        <v>52</v>
      </c>
      <c r="D455" s="62" t="s">
        <v>19</v>
      </c>
      <c r="E455" s="62" t="s">
        <v>310</v>
      </c>
      <c r="F455" s="65" t="s">
        <v>311</v>
      </c>
      <c r="G455" s="65" t="s">
        <v>27</v>
      </c>
      <c r="H455" s="65" t="s">
        <v>312</v>
      </c>
      <c r="I455" s="85" t="s">
        <v>70</v>
      </c>
      <c r="J455" s="64" t="s">
        <v>15</v>
      </c>
      <c r="K455" s="75" t="s">
        <v>495</v>
      </c>
      <c r="L455" s="86"/>
      <c r="N455"/>
    </row>
    <row r="456" spans="1:14" ht="30" x14ac:dyDescent="0.25">
      <c r="A456">
        <f>SUBTOTAL(103,Test_Suite[[#This Row],[PC No]])</f>
        <v>1</v>
      </c>
      <c r="B456" s="62" t="s">
        <v>473</v>
      </c>
      <c r="C456" s="62">
        <v>53</v>
      </c>
      <c r="D456" s="62" t="s">
        <v>19</v>
      </c>
      <c r="E456" s="62" t="s">
        <v>313</v>
      </c>
      <c r="F456" s="65" t="s">
        <v>314</v>
      </c>
      <c r="G456" s="65" t="s">
        <v>27</v>
      </c>
      <c r="H456" s="65" t="s">
        <v>312</v>
      </c>
      <c r="I456" s="85" t="s">
        <v>70</v>
      </c>
      <c r="J456" s="64" t="s">
        <v>15</v>
      </c>
      <c r="K456" s="75" t="s">
        <v>496</v>
      </c>
      <c r="L456" s="63"/>
      <c r="N456"/>
    </row>
    <row r="457" spans="1:14" ht="90" x14ac:dyDescent="0.25">
      <c r="A457">
        <f>SUBTOTAL(103,Test_Suite[[#This Row],[PC No]])</f>
        <v>1</v>
      </c>
      <c r="B457" s="62" t="s">
        <v>473</v>
      </c>
      <c r="C457" s="62">
        <v>54</v>
      </c>
      <c r="D457" s="62" t="s">
        <v>19</v>
      </c>
      <c r="E457" s="62" t="s">
        <v>315</v>
      </c>
      <c r="F457" s="65" t="s">
        <v>316</v>
      </c>
      <c r="G457" s="65" t="s">
        <v>317</v>
      </c>
      <c r="H457" s="65" t="s">
        <v>318</v>
      </c>
      <c r="I457" s="85" t="s">
        <v>70</v>
      </c>
      <c r="J457" s="64" t="s">
        <v>15</v>
      </c>
      <c r="K457" s="75" t="s">
        <v>497</v>
      </c>
      <c r="L457" s="63"/>
      <c r="N457"/>
    </row>
    <row r="458" spans="1:14" ht="120" x14ac:dyDescent="0.25">
      <c r="A458">
        <f>SUBTOTAL(103,Test_Suite[[#This Row],[PC No]])</f>
        <v>1</v>
      </c>
      <c r="B458" s="62" t="s">
        <v>473</v>
      </c>
      <c r="C458" s="62">
        <v>55</v>
      </c>
      <c r="D458" s="62" t="s">
        <v>30</v>
      </c>
      <c r="E458" s="62" t="s">
        <v>319</v>
      </c>
      <c r="F458" s="65" t="s">
        <v>320</v>
      </c>
      <c r="G458" s="65" t="s">
        <v>321</v>
      </c>
      <c r="H458" s="65" t="s">
        <v>322</v>
      </c>
      <c r="I458" s="85" t="s">
        <v>70</v>
      </c>
      <c r="J458" s="64" t="s">
        <v>15</v>
      </c>
      <c r="K458" s="75" t="s">
        <v>498</v>
      </c>
      <c r="L458" s="63"/>
      <c r="N458"/>
    </row>
    <row r="459" spans="1:14" ht="345" x14ac:dyDescent="0.25">
      <c r="A459">
        <f>SUBTOTAL(103,Test_Suite[[#This Row],[PC No]])</f>
        <v>1</v>
      </c>
      <c r="B459" s="62" t="s">
        <v>473</v>
      </c>
      <c r="C459" s="62">
        <v>56</v>
      </c>
      <c r="D459" s="62" t="s">
        <v>30</v>
      </c>
      <c r="E459" s="62" t="s">
        <v>323</v>
      </c>
      <c r="F459" s="65" t="s">
        <v>324</v>
      </c>
      <c r="G459" s="65" t="s">
        <v>499</v>
      </c>
      <c r="H459" s="65" t="s">
        <v>326</v>
      </c>
      <c r="I459" s="85" t="s">
        <v>70</v>
      </c>
      <c r="J459" s="64" t="s">
        <v>15</v>
      </c>
      <c r="K459" s="75" t="s">
        <v>500</v>
      </c>
      <c r="M459" s="64"/>
      <c r="N459"/>
    </row>
    <row r="460" spans="1:14" ht="150" x14ac:dyDescent="0.25">
      <c r="A460">
        <f>SUBTOTAL(103,Test_Suite[[#This Row],[PC No]])</f>
        <v>1</v>
      </c>
      <c r="B460" s="62" t="s">
        <v>473</v>
      </c>
      <c r="C460" s="62">
        <v>57</v>
      </c>
      <c r="D460" s="62" t="s">
        <v>19</v>
      </c>
      <c r="E460" s="62" t="s">
        <v>327</v>
      </c>
      <c r="F460" s="65" t="s">
        <v>328</v>
      </c>
      <c r="G460" s="65" t="s">
        <v>329</v>
      </c>
      <c r="H460" s="65" t="s">
        <v>330</v>
      </c>
      <c r="I460" s="85" t="s">
        <v>70</v>
      </c>
      <c r="J460" s="64" t="s">
        <v>15</v>
      </c>
      <c r="K460" s="75" t="s">
        <v>501</v>
      </c>
      <c r="L460" s="81"/>
      <c r="M460" s="81"/>
      <c r="N460"/>
    </row>
    <row r="461" spans="1:14" ht="120" x14ac:dyDescent="0.25">
      <c r="A461">
        <f>SUBTOTAL(103,Test_Suite[[#This Row],[PC No]])</f>
        <v>1</v>
      </c>
      <c r="B461" s="62" t="s">
        <v>502</v>
      </c>
      <c r="C461" s="62">
        <v>1</v>
      </c>
      <c r="D461" s="62" t="s">
        <v>18</v>
      </c>
      <c r="E461" s="62" t="s">
        <v>126</v>
      </c>
      <c r="F461" s="65" t="s">
        <v>127</v>
      </c>
      <c r="G461" s="65" t="s">
        <v>128</v>
      </c>
      <c r="H461" s="65" t="s">
        <v>129</v>
      </c>
      <c r="I461" s="85" t="s">
        <v>70</v>
      </c>
      <c r="J461" s="64" t="s">
        <v>15</v>
      </c>
      <c r="K461" s="75" t="s">
        <v>474</v>
      </c>
      <c r="L461" s="63"/>
      <c r="N461"/>
    </row>
    <row r="462" spans="1:14" ht="120" x14ac:dyDescent="0.25">
      <c r="A462">
        <f>SUBTOTAL(103,Test_Suite[[#This Row],[PC No]])</f>
        <v>1</v>
      </c>
      <c r="B462" s="62" t="s">
        <v>502</v>
      </c>
      <c r="C462" s="62">
        <v>2</v>
      </c>
      <c r="D462" s="62" t="s">
        <v>18</v>
      </c>
      <c r="E462" s="62" t="s">
        <v>130</v>
      </c>
      <c r="F462" s="65" t="s">
        <v>131</v>
      </c>
      <c r="G462" s="65" t="s">
        <v>132</v>
      </c>
      <c r="H462" s="65" t="s">
        <v>133</v>
      </c>
      <c r="I462" s="85" t="s">
        <v>70</v>
      </c>
      <c r="J462" s="64" t="s">
        <v>15</v>
      </c>
      <c r="K462" s="75" t="s">
        <v>475</v>
      </c>
      <c r="L462" s="63"/>
      <c r="N462"/>
    </row>
    <row r="463" spans="1:14" ht="165" x14ac:dyDescent="0.25">
      <c r="A463">
        <f>SUBTOTAL(103,Test_Suite[[#This Row],[PC No]])</f>
        <v>1</v>
      </c>
      <c r="B463" s="62" t="s">
        <v>502</v>
      </c>
      <c r="C463" s="62">
        <v>3</v>
      </c>
      <c r="D463" s="62" t="s">
        <v>18</v>
      </c>
      <c r="E463" s="62" t="s">
        <v>134</v>
      </c>
      <c r="F463" s="65" t="s">
        <v>135</v>
      </c>
      <c r="G463" s="65"/>
      <c r="I463" s="85" t="s">
        <v>70</v>
      </c>
      <c r="J463" s="64" t="s">
        <v>17</v>
      </c>
      <c r="K463" s="75" t="s">
        <v>407</v>
      </c>
      <c r="L463" s="80" t="s">
        <v>336</v>
      </c>
      <c r="N463"/>
    </row>
    <row r="464" spans="1:14" ht="60" x14ac:dyDescent="0.25">
      <c r="A464">
        <f>SUBTOTAL(103,Test_Suite[[#This Row],[PC No]])</f>
        <v>1</v>
      </c>
      <c r="B464" s="62" t="s">
        <v>502</v>
      </c>
      <c r="C464" s="62">
        <v>4</v>
      </c>
      <c r="D464" s="62" t="s">
        <v>18</v>
      </c>
      <c r="E464" s="62" t="s">
        <v>136</v>
      </c>
      <c r="F464" s="65" t="s">
        <v>137</v>
      </c>
      <c r="G464" s="65" t="s">
        <v>138</v>
      </c>
      <c r="H464" s="65" t="s">
        <v>139</v>
      </c>
      <c r="I464" s="85" t="s">
        <v>70</v>
      </c>
      <c r="J464" s="64" t="s">
        <v>15</v>
      </c>
      <c r="K464" s="75" t="s">
        <v>139</v>
      </c>
      <c r="L464" s="63"/>
      <c r="N464"/>
    </row>
    <row r="465" spans="1:14" ht="60" x14ac:dyDescent="0.25">
      <c r="A465">
        <f>SUBTOTAL(103,Test_Suite[[#This Row],[PC No]])</f>
        <v>1</v>
      </c>
      <c r="B465" s="62" t="s">
        <v>502</v>
      </c>
      <c r="C465" s="62">
        <v>5</v>
      </c>
      <c r="D465" s="62" t="s">
        <v>18</v>
      </c>
      <c r="E465" s="62" t="s">
        <v>140</v>
      </c>
      <c r="F465" s="65" t="s">
        <v>141</v>
      </c>
      <c r="G465" s="65" t="s">
        <v>142</v>
      </c>
      <c r="H465" s="65" t="s">
        <v>143</v>
      </c>
      <c r="I465" s="85" t="s">
        <v>70</v>
      </c>
      <c r="J465" s="64" t="s">
        <v>15</v>
      </c>
      <c r="K465" s="75" t="s">
        <v>143</v>
      </c>
      <c r="L465" s="63"/>
      <c r="N465"/>
    </row>
    <row r="466" spans="1:14" ht="150" x14ac:dyDescent="0.25">
      <c r="A466">
        <f>SUBTOTAL(103,Test_Suite[[#This Row],[PC No]])</f>
        <v>1</v>
      </c>
      <c r="B466" s="62" t="s">
        <v>502</v>
      </c>
      <c r="C466" s="62">
        <v>6</v>
      </c>
      <c r="D466" s="62" t="s">
        <v>18</v>
      </c>
      <c r="E466" s="62" t="s">
        <v>144</v>
      </c>
      <c r="F466" s="65" t="s">
        <v>145</v>
      </c>
      <c r="G466" s="65" t="s">
        <v>146</v>
      </c>
      <c r="H466" s="65" t="s">
        <v>147</v>
      </c>
      <c r="I466" s="85" t="s">
        <v>70</v>
      </c>
      <c r="J466" s="64" t="s">
        <v>15</v>
      </c>
      <c r="K466" s="75" t="s">
        <v>503</v>
      </c>
      <c r="L466" s="63"/>
      <c r="N466"/>
    </row>
    <row r="467" spans="1:14" ht="90" x14ac:dyDescent="0.25">
      <c r="A467">
        <f>SUBTOTAL(103,Test_Suite[[#This Row],[PC No]])</f>
        <v>1</v>
      </c>
      <c r="B467" s="62" t="s">
        <v>502</v>
      </c>
      <c r="C467" s="62">
        <v>7</v>
      </c>
      <c r="D467" s="62" t="s">
        <v>23</v>
      </c>
      <c r="E467" s="62" t="s">
        <v>148</v>
      </c>
      <c r="F467" s="65" t="s">
        <v>149</v>
      </c>
      <c r="G467" s="65" t="s">
        <v>150</v>
      </c>
      <c r="H467" s="65" t="s">
        <v>151</v>
      </c>
      <c r="I467" s="85" t="s">
        <v>70</v>
      </c>
      <c r="J467" s="64" t="s">
        <v>15</v>
      </c>
      <c r="K467" s="75" t="s">
        <v>477</v>
      </c>
      <c r="L467" s="63"/>
      <c r="N467"/>
    </row>
    <row r="468" spans="1:14" ht="105" x14ac:dyDescent="0.25">
      <c r="A468">
        <f>SUBTOTAL(103,Test_Suite[[#This Row],[PC No]])</f>
        <v>1</v>
      </c>
      <c r="B468" s="62" t="s">
        <v>502</v>
      </c>
      <c r="C468" s="62">
        <v>8</v>
      </c>
      <c r="D468" s="62" t="s">
        <v>23</v>
      </c>
      <c r="E468" s="62" t="s">
        <v>152</v>
      </c>
      <c r="F468" s="65" t="s">
        <v>153</v>
      </c>
      <c r="G468" s="65" t="s">
        <v>154</v>
      </c>
      <c r="H468" s="65" t="s">
        <v>155</v>
      </c>
      <c r="I468" s="85" t="s">
        <v>70</v>
      </c>
      <c r="J468" s="64" t="s">
        <v>15</v>
      </c>
      <c r="K468" s="75" t="s">
        <v>478</v>
      </c>
      <c r="L468" s="79"/>
      <c r="N468"/>
    </row>
    <row r="469" spans="1:14" ht="60" x14ac:dyDescent="0.25">
      <c r="A469">
        <f>SUBTOTAL(103,Test_Suite[[#This Row],[PC No]])</f>
        <v>1</v>
      </c>
      <c r="B469" s="62" t="s">
        <v>502</v>
      </c>
      <c r="C469" s="62">
        <v>9</v>
      </c>
      <c r="D469" s="62" t="s">
        <v>23</v>
      </c>
      <c r="E469" s="62" t="s">
        <v>156</v>
      </c>
      <c r="F469" s="65" t="s">
        <v>157</v>
      </c>
      <c r="G469" s="65" t="s">
        <v>158</v>
      </c>
      <c r="H469" s="65" t="s">
        <v>159</v>
      </c>
      <c r="I469" s="85" t="s">
        <v>70</v>
      </c>
      <c r="J469" s="64" t="s">
        <v>15</v>
      </c>
      <c r="K469" s="75" t="s">
        <v>479</v>
      </c>
      <c r="L469" s="63"/>
      <c r="N469"/>
    </row>
    <row r="470" spans="1:14" ht="45" x14ac:dyDescent="0.25">
      <c r="A470">
        <f>SUBTOTAL(103,Test_Suite[[#This Row],[PC No]])</f>
        <v>1</v>
      </c>
      <c r="B470" s="62" t="s">
        <v>502</v>
      </c>
      <c r="C470" s="62">
        <v>18</v>
      </c>
      <c r="D470" s="62" t="s">
        <v>28</v>
      </c>
      <c r="E470" s="62" t="s">
        <v>187</v>
      </c>
      <c r="F470" s="65" t="s">
        <v>188</v>
      </c>
      <c r="G470" s="65" t="s">
        <v>189</v>
      </c>
      <c r="H470" s="65" t="s">
        <v>190</v>
      </c>
      <c r="I470" s="85" t="s">
        <v>70</v>
      </c>
      <c r="J470" s="64" t="s">
        <v>15</v>
      </c>
      <c r="K470" s="75" t="s">
        <v>504</v>
      </c>
      <c r="L470" s="63"/>
      <c r="N470"/>
    </row>
    <row r="471" spans="1:14" ht="105" x14ac:dyDescent="0.25">
      <c r="A471">
        <f>SUBTOTAL(103,Test_Suite[[#This Row],[PC No]])</f>
        <v>1</v>
      </c>
      <c r="B471" s="62" t="s">
        <v>502</v>
      </c>
      <c r="C471" s="62">
        <v>19</v>
      </c>
      <c r="D471" s="62" t="s">
        <v>28</v>
      </c>
      <c r="E471" s="62" t="s">
        <v>191</v>
      </c>
      <c r="F471" s="65" t="s">
        <v>192</v>
      </c>
      <c r="G471" s="65" t="s">
        <v>193</v>
      </c>
      <c r="H471" s="65" t="s">
        <v>194</v>
      </c>
      <c r="I471" s="85" t="s">
        <v>70</v>
      </c>
      <c r="J471" s="64" t="s">
        <v>15</v>
      </c>
      <c r="K471" s="75" t="s">
        <v>481</v>
      </c>
      <c r="L471" s="63"/>
      <c r="N471"/>
    </row>
    <row r="472" spans="1:14" ht="105" x14ac:dyDescent="0.25">
      <c r="A472">
        <f>SUBTOTAL(103,Test_Suite[[#This Row],[PC No]])</f>
        <v>1</v>
      </c>
      <c r="B472" s="62" t="s">
        <v>502</v>
      </c>
      <c r="C472" s="62">
        <v>21</v>
      </c>
      <c r="D472" s="62" t="s">
        <v>28</v>
      </c>
      <c r="E472" s="62" t="s">
        <v>198</v>
      </c>
      <c r="F472" s="65" t="s">
        <v>199</v>
      </c>
      <c r="G472" s="65" t="s">
        <v>200</v>
      </c>
      <c r="H472" s="65" t="s">
        <v>201</v>
      </c>
      <c r="I472" s="85" t="s">
        <v>70</v>
      </c>
      <c r="J472" s="64" t="s">
        <v>15</v>
      </c>
      <c r="K472" s="75" t="s">
        <v>482</v>
      </c>
      <c r="L472" s="63"/>
      <c r="N472"/>
    </row>
    <row r="473" spans="1:14" ht="105" x14ac:dyDescent="0.25">
      <c r="A473">
        <f>SUBTOTAL(103,Test_Suite[[#This Row],[PC No]])</f>
        <v>1</v>
      </c>
      <c r="B473" s="62" t="s">
        <v>502</v>
      </c>
      <c r="C473" s="62">
        <v>39</v>
      </c>
      <c r="D473" s="62" t="s">
        <v>20</v>
      </c>
      <c r="E473" s="62" t="s">
        <v>268</v>
      </c>
      <c r="F473" s="65" t="s">
        <v>269</v>
      </c>
      <c r="G473" s="65" t="s">
        <v>270</v>
      </c>
      <c r="H473" s="65" t="s">
        <v>271</v>
      </c>
      <c r="I473" s="85" t="s">
        <v>70</v>
      </c>
      <c r="J473" s="64" t="s">
        <v>15</v>
      </c>
      <c r="K473" s="75" t="s">
        <v>483</v>
      </c>
      <c r="L473" s="63"/>
      <c r="M473" s="64"/>
      <c r="N473"/>
    </row>
    <row r="474" spans="1:14" ht="75" x14ac:dyDescent="0.25">
      <c r="A474">
        <f>SUBTOTAL(103,Test_Suite[[#This Row],[PC No]])</f>
        <v>1</v>
      </c>
      <c r="B474" s="62" t="s">
        <v>502</v>
      </c>
      <c r="C474" s="62">
        <v>40</v>
      </c>
      <c r="D474" s="62" t="s">
        <v>20</v>
      </c>
      <c r="E474" s="62" t="s">
        <v>272</v>
      </c>
      <c r="F474" s="65" t="s">
        <v>273</v>
      </c>
      <c r="G474" s="65" t="s">
        <v>274</v>
      </c>
      <c r="H474" s="65" t="s">
        <v>271</v>
      </c>
      <c r="I474" s="85" t="s">
        <v>70</v>
      </c>
      <c r="J474" s="64" t="s">
        <v>15</v>
      </c>
      <c r="K474" s="75" t="s">
        <v>484</v>
      </c>
      <c r="L474" s="63"/>
      <c r="M474" s="72"/>
      <c r="N474"/>
    </row>
    <row r="475" spans="1:14" ht="75" x14ac:dyDescent="0.25">
      <c r="A475">
        <f>SUBTOTAL(103,Test_Suite[[#This Row],[PC No]])</f>
        <v>1</v>
      </c>
      <c r="B475" s="62" t="s">
        <v>502</v>
      </c>
      <c r="C475" s="62">
        <v>41</v>
      </c>
      <c r="D475" s="62" t="s">
        <v>20</v>
      </c>
      <c r="E475" s="62" t="s">
        <v>275</v>
      </c>
      <c r="F475" s="65" t="s">
        <v>276</v>
      </c>
      <c r="G475" s="65" t="s">
        <v>277</v>
      </c>
      <c r="H475" s="65" t="s">
        <v>271</v>
      </c>
      <c r="I475" s="85" t="s">
        <v>70</v>
      </c>
      <c r="J475" s="64" t="s">
        <v>15</v>
      </c>
      <c r="K475" s="75" t="s">
        <v>485</v>
      </c>
      <c r="L475" s="63"/>
      <c r="M475" s="75"/>
      <c r="N475"/>
    </row>
    <row r="476" spans="1:14" ht="90" x14ac:dyDescent="0.25">
      <c r="A476">
        <f>SUBTOTAL(103,Test_Suite[[#This Row],[PC No]])</f>
        <v>1</v>
      </c>
      <c r="B476" s="62" t="s">
        <v>502</v>
      </c>
      <c r="C476" s="62">
        <v>42</v>
      </c>
      <c r="D476" s="62" t="s">
        <v>20</v>
      </c>
      <c r="E476" s="62" t="s">
        <v>278</v>
      </c>
      <c r="F476" s="65" t="s">
        <v>279</v>
      </c>
      <c r="G476" s="65" t="s">
        <v>280</v>
      </c>
      <c r="H476" s="65" t="s">
        <v>271</v>
      </c>
      <c r="I476" s="85" t="s">
        <v>70</v>
      </c>
      <c r="J476" s="64" t="s">
        <v>15</v>
      </c>
      <c r="K476" s="75" t="s">
        <v>486</v>
      </c>
      <c r="L476" s="63"/>
      <c r="N476"/>
    </row>
    <row r="477" spans="1:14" ht="30" x14ac:dyDescent="0.25">
      <c r="A477">
        <f>SUBTOTAL(103,Test_Suite[[#This Row],[PC No]])</f>
        <v>1</v>
      </c>
      <c r="B477" s="62" t="s">
        <v>502</v>
      </c>
      <c r="C477" s="62">
        <v>43</v>
      </c>
      <c r="D477" s="62" t="s">
        <v>20</v>
      </c>
      <c r="E477" s="62" t="s">
        <v>281</v>
      </c>
      <c r="F477" s="65" t="s">
        <v>282</v>
      </c>
      <c r="G477" s="65"/>
      <c r="I477" s="85" t="s">
        <v>70</v>
      </c>
      <c r="J477" s="64" t="s">
        <v>17</v>
      </c>
      <c r="K477" s="75" t="s">
        <v>421</v>
      </c>
      <c r="L477" s="71" t="s">
        <v>402</v>
      </c>
      <c r="N477"/>
    </row>
    <row r="478" spans="1:14" ht="75" x14ac:dyDescent="0.25">
      <c r="A478">
        <f>SUBTOTAL(103,Test_Suite[[#This Row],[PC No]])</f>
        <v>1</v>
      </c>
      <c r="B478" s="62" t="s">
        <v>502</v>
      </c>
      <c r="C478" s="62">
        <v>44</v>
      </c>
      <c r="D478" s="62" t="s">
        <v>20</v>
      </c>
      <c r="E478" s="62" t="s">
        <v>283</v>
      </c>
      <c r="F478" s="65" t="s">
        <v>284</v>
      </c>
      <c r="G478" s="65" t="s">
        <v>285</v>
      </c>
      <c r="H478" s="65" t="s">
        <v>286</v>
      </c>
      <c r="I478" s="85" t="s">
        <v>70</v>
      </c>
      <c r="J478" s="64" t="s">
        <v>15</v>
      </c>
      <c r="K478" s="75" t="s">
        <v>488</v>
      </c>
      <c r="L478" s="63"/>
      <c r="N478"/>
    </row>
    <row r="479" spans="1:14" ht="60" x14ac:dyDescent="0.25">
      <c r="A479">
        <f>SUBTOTAL(103,Test_Suite[[#This Row],[PC No]])</f>
        <v>1</v>
      </c>
      <c r="B479" s="62" t="s">
        <v>502</v>
      </c>
      <c r="C479" s="62">
        <v>46</v>
      </c>
      <c r="D479" s="62" t="s">
        <v>25</v>
      </c>
      <c r="E479" s="62" t="s">
        <v>291</v>
      </c>
      <c r="F479" s="65" t="s">
        <v>292</v>
      </c>
      <c r="G479" s="65" t="s">
        <v>293</v>
      </c>
      <c r="H479" s="65" t="s">
        <v>294</v>
      </c>
      <c r="I479" s="85" t="s">
        <v>70</v>
      </c>
      <c r="J479" s="64" t="s">
        <v>15</v>
      </c>
      <c r="K479" s="75" t="s">
        <v>489</v>
      </c>
      <c r="L479" s="63"/>
      <c r="N479"/>
    </row>
    <row r="480" spans="1:14" ht="60" x14ac:dyDescent="0.25">
      <c r="A480">
        <f>SUBTOTAL(103,Test_Suite[[#This Row],[PC No]])</f>
        <v>1</v>
      </c>
      <c r="B480" s="62" t="s">
        <v>502</v>
      </c>
      <c r="C480" s="62">
        <v>47</v>
      </c>
      <c r="D480" s="62" t="s">
        <v>25</v>
      </c>
      <c r="E480" s="62" t="s">
        <v>295</v>
      </c>
      <c r="F480" s="65" t="s">
        <v>296</v>
      </c>
      <c r="G480" s="65" t="s">
        <v>297</v>
      </c>
      <c r="H480" s="65" t="s">
        <v>294</v>
      </c>
      <c r="I480" s="85" t="s">
        <v>70</v>
      </c>
      <c r="J480" s="64" t="s">
        <v>15</v>
      </c>
      <c r="K480" s="75" t="s">
        <v>490</v>
      </c>
      <c r="L480" s="63"/>
      <c r="N480"/>
    </row>
    <row r="481" spans="1:14" ht="45" x14ac:dyDescent="0.25">
      <c r="A481">
        <f>SUBTOTAL(103,Test_Suite[[#This Row],[PC No]])</f>
        <v>1</v>
      </c>
      <c r="B481" s="62" t="s">
        <v>502</v>
      </c>
      <c r="C481" s="62">
        <v>48</v>
      </c>
      <c r="D481" s="62" t="s">
        <v>25</v>
      </c>
      <c r="E481" s="62" t="s">
        <v>298</v>
      </c>
      <c r="F481" s="65" t="s">
        <v>299</v>
      </c>
      <c r="G481" s="65" t="s">
        <v>300</v>
      </c>
      <c r="H481" s="65" t="s">
        <v>294</v>
      </c>
      <c r="I481" s="85" t="s">
        <v>70</v>
      </c>
      <c r="J481" s="64" t="s">
        <v>15</v>
      </c>
      <c r="K481" s="75" t="s">
        <v>491</v>
      </c>
      <c r="L481" s="63"/>
      <c r="N481"/>
    </row>
    <row r="482" spans="1:14" ht="75" x14ac:dyDescent="0.25">
      <c r="A482">
        <f>SUBTOTAL(103,Test_Suite[[#This Row],[PC No]])</f>
        <v>1</v>
      </c>
      <c r="B482" s="62" t="s">
        <v>502</v>
      </c>
      <c r="C482" s="62">
        <v>49</v>
      </c>
      <c r="D482" s="62" t="s">
        <v>25</v>
      </c>
      <c r="E482" s="62" t="s">
        <v>301</v>
      </c>
      <c r="F482" s="65" t="s">
        <v>302</v>
      </c>
      <c r="G482" s="65" t="s">
        <v>303</v>
      </c>
      <c r="H482" s="65" t="s">
        <v>294</v>
      </c>
      <c r="I482" s="85" t="s">
        <v>70</v>
      </c>
      <c r="J482" s="64" t="s">
        <v>15</v>
      </c>
      <c r="K482" s="75" t="s">
        <v>492</v>
      </c>
      <c r="L482" s="63"/>
      <c r="N482"/>
    </row>
    <row r="483" spans="1:14" ht="90" x14ac:dyDescent="0.25">
      <c r="A483">
        <f>SUBTOTAL(103,Test_Suite[[#This Row],[PC No]])</f>
        <v>1</v>
      </c>
      <c r="B483" s="62" t="s">
        <v>502</v>
      </c>
      <c r="C483" s="62">
        <v>50</v>
      </c>
      <c r="D483" s="62" t="s">
        <v>25</v>
      </c>
      <c r="E483" s="62" t="s">
        <v>304</v>
      </c>
      <c r="F483" s="65" t="s">
        <v>305</v>
      </c>
      <c r="G483" s="65" t="s">
        <v>306</v>
      </c>
      <c r="H483" s="65" t="s">
        <v>294</v>
      </c>
      <c r="I483" s="85" t="s">
        <v>70</v>
      </c>
      <c r="J483" s="64" t="s">
        <v>15</v>
      </c>
      <c r="K483" s="75" t="s">
        <v>493</v>
      </c>
      <c r="L483" s="63"/>
      <c r="N483"/>
    </row>
    <row r="484" spans="1:14" ht="105" x14ac:dyDescent="0.25">
      <c r="A484">
        <f>SUBTOTAL(103,Test_Suite[[#This Row],[PC No]])</f>
        <v>1</v>
      </c>
      <c r="B484" s="62" t="s">
        <v>502</v>
      </c>
      <c r="C484" s="62">
        <v>51</v>
      </c>
      <c r="D484" s="62" t="s">
        <v>25</v>
      </c>
      <c r="E484" s="62" t="s">
        <v>307</v>
      </c>
      <c r="F484" s="65" t="s">
        <v>308</v>
      </c>
      <c r="G484" s="65" t="s">
        <v>309</v>
      </c>
      <c r="H484" s="65" t="s">
        <v>294</v>
      </c>
      <c r="I484" s="85" t="s">
        <v>70</v>
      </c>
      <c r="J484" s="64" t="s">
        <v>15</v>
      </c>
      <c r="K484" s="75" t="s">
        <v>494</v>
      </c>
      <c r="L484" s="63"/>
      <c r="N484"/>
    </row>
    <row r="485" spans="1:14" ht="30" x14ac:dyDescent="0.25">
      <c r="A485">
        <f>SUBTOTAL(103,Test_Suite[[#This Row],[PC No]])</f>
        <v>1</v>
      </c>
      <c r="B485" s="62" t="s">
        <v>502</v>
      </c>
      <c r="C485" s="62">
        <v>52</v>
      </c>
      <c r="D485" s="62" t="s">
        <v>19</v>
      </c>
      <c r="E485" s="62" t="s">
        <v>310</v>
      </c>
      <c r="F485" s="65" t="s">
        <v>311</v>
      </c>
      <c r="G485" s="65" t="s">
        <v>27</v>
      </c>
      <c r="H485" s="65" t="s">
        <v>312</v>
      </c>
      <c r="I485" s="85" t="s">
        <v>70</v>
      </c>
      <c r="J485" s="64" t="s">
        <v>15</v>
      </c>
      <c r="K485" s="75" t="s">
        <v>495</v>
      </c>
      <c r="L485" s="71"/>
      <c r="N485"/>
    </row>
    <row r="486" spans="1:14" ht="30" x14ac:dyDescent="0.25">
      <c r="A486">
        <f>SUBTOTAL(103,Test_Suite[[#This Row],[PC No]])</f>
        <v>1</v>
      </c>
      <c r="B486" s="62" t="s">
        <v>502</v>
      </c>
      <c r="C486" s="62">
        <v>53</v>
      </c>
      <c r="D486" s="62" t="s">
        <v>19</v>
      </c>
      <c r="E486" s="62" t="s">
        <v>313</v>
      </c>
      <c r="F486" s="65" t="s">
        <v>314</v>
      </c>
      <c r="G486" s="65" t="s">
        <v>27</v>
      </c>
      <c r="H486" s="65" t="s">
        <v>312</v>
      </c>
      <c r="I486" s="85" t="s">
        <v>70</v>
      </c>
      <c r="J486" s="64" t="s">
        <v>15</v>
      </c>
      <c r="K486" s="75" t="s">
        <v>505</v>
      </c>
      <c r="L486" s="63"/>
      <c r="N486"/>
    </row>
    <row r="487" spans="1:14" ht="90" x14ac:dyDescent="0.25">
      <c r="A487">
        <f>SUBTOTAL(103,Test_Suite[[#This Row],[PC No]])</f>
        <v>1</v>
      </c>
      <c r="B487" s="62" t="s">
        <v>502</v>
      </c>
      <c r="C487" s="62">
        <v>54</v>
      </c>
      <c r="D487" s="62" t="s">
        <v>19</v>
      </c>
      <c r="E487" s="62" t="s">
        <v>315</v>
      </c>
      <c r="F487" s="65" t="s">
        <v>316</v>
      </c>
      <c r="G487" s="65" t="s">
        <v>317</v>
      </c>
      <c r="H487" s="65" t="s">
        <v>318</v>
      </c>
      <c r="I487" s="85" t="s">
        <v>70</v>
      </c>
      <c r="J487" s="64" t="s">
        <v>15</v>
      </c>
      <c r="K487" s="75" t="s">
        <v>497</v>
      </c>
      <c r="L487" s="63"/>
      <c r="N487"/>
    </row>
    <row r="488" spans="1:14" ht="120" x14ac:dyDescent="0.25">
      <c r="A488">
        <f>SUBTOTAL(103,Test_Suite[[#This Row],[PC No]])</f>
        <v>1</v>
      </c>
      <c r="B488" s="62" t="s">
        <v>502</v>
      </c>
      <c r="C488" s="62">
        <v>55</v>
      </c>
      <c r="D488" s="62" t="s">
        <v>30</v>
      </c>
      <c r="E488" s="62" t="s">
        <v>319</v>
      </c>
      <c r="F488" s="65" t="s">
        <v>320</v>
      </c>
      <c r="G488" s="65" t="s">
        <v>321</v>
      </c>
      <c r="H488" s="65" t="s">
        <v>322</v>
      </c>
      <c r="I488" s="85" t="s">
        <v>70</v>
      </c>
      <c r="J488" s="64" t="s">
        <v>15</v>
      </c>
      <c r="K488" s="75" t="s">
        <v>506</v>
      </c>
      <c r="L488" s="63"/>
      <c r="N488"/>
    </row>
    <row r="489" spans="1:14" ht="345" x14ac:dyDescent="0.25">
      <c r="A489">
        <f>SUBTOTAL(103,Test_Suite[[#This Row],[PC No]])</f>
        <v>1</v>
      </c>
      <c r="B489" s="62" t="s">
        <v>502</v>
      </c>
      <c r="C489" s="62">
        <v>56</v>
      </c>
      <c r="D489" s="62" t="s">
        <v>30</v>
      </c>
      <c r="E489" s="62" t="s">
        <v>323</v>
      </c>
      <c r="F489" s="65" t="s">
        <v>324</v>
      </c>
      <c r="G489" s="65" t="s">
        <v>325</v>
      </c>
      <c r="H489" s="65" t="s">
        <v>326</v>
      </c>
      <c r="I489" s="85" t="s">
        <v>70</v>
      </c>
      <c r="J489" s="64" t="s">
        <v>15</v>
      </c>
      <c r="K489" s="75" t="s">
        <v>500</v>
      </c>
      <c r="L489" s="63"/>
      <c r="M489" s="64"/>
      <c r="N489"/>
    </row>
    <row r="490" spans="1:14" ht="150" x14ac:dyDescent="0.25">
      <c r="A490">
        <f>SUBTOTAL(103,Test_Suite[[#This Row],[PC No]])</f>
        <v>1</v>
      </c>
      <c r="B490" s="62" t="s">
        <v>502</v>
      </c>
      <c r="C490" s="62">
        <v>57</v>
      </c>
      <c r="D490" s="62" t="s">
        <v>19</v>
      </c>
      <c r="E490" s="62" t="s">
        <v>327</v>
      </c>
      <c r="F490" s="65" t="s">
        <v>328</v>
      </c>
      <c r="G490" s="65" t="s">
        <v>329</v>
      </c>
      <c r="H490" s="65" t="s">
        <v>330</v>
      </c>
      <c r="I490" s="85" t="s">
        <v>70</v>
      </c>
      <c r="J490" s="64" t="s">
        <v>27</v>
      </c>
      <c r="K490" s="75"/>
      <c r="L490" s="63"/>
      <c r="N490"/>
    </row>
    <row r="491" spans="1:14" ht="120" x14ac:dyDescent="0.25">
      <c r="A491">
        <f>SUBTOTAL(103,Test_Suite[[#This Row],[PC No]])</f>
        <v>1</v>
      </c>
      <c r="B491" s="62" t="s">
        <v>507</v>
      </c>
      <c r="C491" s="62">
        <v>1</v>
      </c>
      <c r="D491" s="62" t="s">
        <v>18</v>
      </c>
      <c r="E491" s="62" t="s">
        <v>126</v>
      </c>
      <c r="F491" s="65" t="s">
        <v>127</v>
      </c>
      <c r="G491" s="65" t="s">
        <v>128</v>
      </c>
      <c r="H491" s="65" t="s">
        <v>129</v>
      </c>
      <c r="I491" s="85" t="s">
        <v>371</v>
      </c>
      <c r="J491" s="64" t="s">
        <v>15</v>
      </c>
      <c r="K491" s="75" t="s">
        <v>372</v>
      </c>
      <c r="L491" s="63"/>
      <c r="N491"/>
    </row>
    <row r="492" spans="1:14" ht="120" x14ac:dyDescent="0.25">
      <c r="A492">
        <f>SUBTOTAL(103,Test_Suite[[#This Row],[PC No]])</f>
        <v>1</v>
      </c>
      <c r="B492" s="62" t="s">
        <v>507</v>
      </c>
      <c r="C492" s="62">
        <v>2</v>
      </c>
      <c r="D492" s="62" t="s">
        <v>18</v>
      </c>
      <c r="E492" s="62" t="s">
        <v>130</v>
      </c>
      <c r="F492" s="65" t="s">
        <v>131</v>
      </c>
      <c r="G492" s="65" t="s">
        <v>132</v>
      </c>
      <c r="H492" s="65" t="s">
        <v>133</v>
      </c>
      <c r="I492" s="85" t="s">
        <v>371</v>
      </c>
      <c r="J492" s="64" t="s">
        <v>15</v>
      </c>
      <c r="K492" s="75" t="s">
        <v>373</v>
      </c>
      <c r="L492" s="63"/>
      <c r="N492"/>
    </row>
    <row r="493" spans="1:14" ht="165" x14ac:dyDescent="0.25">
      <c r="A493">
        <f>SUBTOTAL(103,Test_Suite[[#This Row],[PC No]])</f>
        <v>1</v>
      </c>
      <c r="B493" s="62" t="s">
        <v>507</v>
      </c>
      <c r="C493" s="62">
        <v>3</v>
      </c>
      <c r="D493" s="62" t="s">
        <v>18</v>
      </c>
      <c r="E493" s="62" t="s">
        <v>134</v>
      </c>
      <c r="F493" s="65" t="s">
        <v>135</v>
      </c>
      <c r="G493" s="65"/>
      <c r="I493" s="85" t="s">
        <v>371</v>
      </c>
      <c r="J493" s="64" t="s">
        <v>17</v>
      </c>
      <c r="K493" s="75" t="s">
        <v>374</v>
      </c>
      <c r="L493" s="71" t="s">
        <v>336</v>
      </c>
      <c r="N493"/>
    </row>
    <row r="494" spans="1:14" ht="60" x14ac:dyDescent="0.25">
      <c r="A494">
        <f>SUBTOTAL(103,Test_Suite[[#This Row],[PC No]])</f>
        <v>1</v>
      </c>
      <c r="B494" s="62" t="s">
        <v>507</v>
      </c>
      <c r="C494" s="62">
        <v>4</v>
      </c>
      <c r="D494" s="62" t="s">
        <v>18</v>
      </c>
      <c r="E494" s="62" t="s">
        <v>136</v>
      </c>
      <c r="F494" s="65" t="s">
        <v>137</v>
      </c>
      <c r="G494" s="65" t="s">
        <v>138</v>
      </c>
      <c r="H494" s="65" t="s">
        <v>139</v>
      </c>
      <c r="I494" s="85" t="s">
        <v>371</v>
      </c>
      <c r="J494" s="64" t="s">
        <v>15</v>
      </c>
      <c r="K494" s="75" t="s">
        <v>375</v>
      </c>
      <c r="L494" s="63"/>
      <c r="N494"/>
    </row>
    <row r="495" spans="1:14" ht="60" x14ac:dyDescent="0.25">
      <c r="A495">
        <f>SUBTOTAL(103,Test_Suite[[#This Row],[PC No]])</f>
        <v>1</v>
      </c>
      <c r="B495" s="62" t="s">
        <v>507</v>
      </c>
      <c r="C495" s="62">
        <v>5</v>
      </c>
      <c r="D495" s="62" t="s">
        <v>18</v>
      </c>
      <c r="E495" s="62" t="s">
        <v>140</v>
      </c>
      <c r="F495" s="65" t="s">
        <v>141</v>
      </c>
      <c r="G495" s="65" t="s">
        <v>142</v>
      </c>
      <c r="H495" s="65" t="s">
        <v>143</v>
      </c>
      <c r="I495" s="85" t="s">
        <v>371</v>
      </c>
      <c r="J495" s="64" t="s">
        <v>15</v>
      </c>
      <c r="K495" s="75" t="s">
        <v>376</v>
      </c>
      <c r="L495" s="63"/>
      <c r="N495"/>
    </row>
    <row r="496" spans="1:14" ht="150" x14ac:dyDescent="0.25">
      <c r="A496">
        <f>SUBTOTAL(103,Test_Suite[[#This Row],[PC No]])</f>
        <v>1</v>
      </c>
      <c r="B496" s="62" t="s">
        <v>507</v>
      </c>
      <c r="C496" s="62">
        <v>6</v>
      </c>
      <c r="D496" s="62" t="s">
        <v>18</v>
      </c>
      <c r="E496" s="62" t="s">
        <v>144</v>
      </c>
      <c r="F496" s="65" t="s">
        <v>145</v>
      </c>
      <c r="G496" s="65" t="s">
        <v>146</v>
      </c>
      <c r="H496" s="65" t="s">
        <v>147</v>
      </c>
      <c r="I496" s="85" t="s">
        <v>371</v>
      </c>
      <c r="J496" s="64" t="s">
        <v>15</v>
      </c>
      <c r="K496" s="75" t="s">
        <v>377</v>
      </c>
      <c r="L496" s="63"/>
      <c r="N496"/>
    </row>
    <row r="497" spans="1:14" ht="90" x14ac:dyDescent="0.25">
      <c r="A497">
        <f>SUBTOTAL(103,Test_Suite[[#This Row],[PC No]])</f>
        <v>1</v>
      </c>
      <c r="B497" s="62" t="s">
        <v>507</v>
      </c>
      <c r="C497" s="62">
        <v>7</v>
      </c>
      <c r="D497" s="62" t="s">
        <v>23</v>
      </c>
      <c r="E497" s="62" t="s">
        <v>148</v>
      </c>
      <c r="F497" s="65" t="s">
        <v>149</v>
      </c>
      <c r="G497" s="65" t="s">
        <v>150</v>
      </c>
      <c r="H497" s="65" t="s">
        <v>151</v>
      </c>
      <c r="I497" s="85" t="s">
        <v>371</v>
      </c>
      <c r="J497" s="64" t="s">
        <v>15</v>
      </c>
      <c r="K497" s="75" t="s">
        <v>378</v>
      </c>
      <c r="L497" s="63"/>
      <c r="N497"/>
    </row>
    <row r="498" spans="1:14" ht="105" x14ac:dyDescent="0.25">
      <c r="A498">
        <f>SUBTOTAL(103,Test_Suite[[#This Row],[PC No]])</f>
        <v>1</v>
      </c>
      <c r="B498" s="62" t="s">
        <v>507</v>
      </c>
      <c r="C498" s="62">
        <v>8</v>
      </c>
      <c r="D498" s="62" t="s">
        <v>23</v>
      </c>
      <c r="E498" s="62" t="s">
        <v>152</v>
      </c>
      <c r="F498" s="65" t="s">
        <v>153</v>
      </c>
      <c r="G498" s="65" t="s">
        <v>154</v>
      </c>
      <c r="H498" s="65" t="s">
        <v>155</v>
      </c>
      <c r="I498" s="85" t="s">
        <v>371</v>
      </c>
      <c r="J498" s="64" t="s">
        <v>15</v>
      </c>
      <c r="K498" s="75" t="s">
        <v>379</v>
      </c>
      <c r="L498" s="63"/>
      <c r="N498"/>
    </row>
    <row r="499" spans="1:14" ht="60" x14ac:dyDescent="0.25">
      <c r="A499">
        <f>SUBTOTAL(103,Test_Suite[[#This Row],[PC No]])</f>
        <v>1</v>
      </c>
      <c r="B499" s="62" t="s">
        <v>507</v>
      </c>
      <c r="C499" s="62">
        <v>9</v>
      </c>
      <c r="D499" s="62" t="s">
        <v>23</v>
      </c>
      <c r="E499" s="62" t="s">
        <v>156</v>
      </c>
      <c r="F499" s="65" t="s">
        <v>157</v>
      </c>
      <c r="G499" s="65" t="s">
        <v>158</v>
      </c>
      <c r="H499" s="65" t="s">
        <v>159</v>
      </c>
      <c r="I499" s="85" t="s">
        <v>371</v>
      </c>
      <c r="J499" s="64" t="s">
        <v>15</v>
      </c>
      <c r="K499" s="75" t="s">
        <v>380</v>
      </c>
      <c r="L499" s="63"/>
      <c r="N499"/>
    </row>
    <row r="500" spans="1:14" ht="45" x14ac:dyDescent="0.25">
      <c r="A500">
        <f>SUBTOTAL(103,Test_Suite[[#This Row],[PC No]])</f>
        <v>1</v>
      </c>
      <c r="B500" s="62" t="s">
        <v>507</v>
      </c>
      <c r="C500" s="62">
        <v>18</v>
      </c>
      <c r="D500" s="62" t="s">
        <v>28</v>
      </c>
      <c r="E500" s="62" t="s">
        <v>187</v>
      </c>
      <c r="F500" s="65" t="s">
        <v>188</v>
      </c>
      <c r="G500" s="65" t="s">
        <v>189</v>
      </c>
      <c r="H500" s="65" t="s">
        <v>190</v>
      </c>
      <c r="I500" s="85" t="s">
        <v>371</v>
      </c>
      <c r="J500" s="64" t="s">
        <v>15</v>
      </c>
      <c r="K500" s="75" t="s">
        <v>381</v>
      </c>
      <c r="L500" s="63"/>
      <c r="M500" s="64"/>
      <c r="N500"/>
    </row>
    <row r="501" spans="1:14" ht="105" x14ac:dyDescent="0.25">
      <c r="A501">
        <f>SUBTOTAL(103,Test_Suite[[#This Row],[PC No]])</f>
        <v>1</v>
      </c>
      <c r="B501" s="62" t="s">
        <v>507</v>
      </c>
      <c r="C501" s="62">
        <v>19</v>
      </c>
      <c r="D501" s="62" t="s">
        <v>28</v>
      </c>
      <c r="E501" s="62" t="s">
        <v>191</v>
      </c>
      <c r="F501" s="65" t="s">
        <v>192</v>
      </c>
      <c r="G501" s="65" t="s">
        <v>193</v>
      </c>
      <c r="H501" s="65" t="s">
        <v>194</v>
      </c>
      <c r="I501" s="85" t="s">
        <v>371</v>
      </c>
      <c r="J501" s="64" t="s">
        <v>15</v>
      </c>
      <c r="K501" s="75" t="s">
        <v>382</v>
      </c>
      <c r="L501" s="63"/>
      <c r="N501"/>
    </row>
    <row r="502" spans="1:14" ht="105" x14ac:dyDescent="0.25">
      <c r="A502">
        <f>SUBTOTAL(103,Test_Suite[[#This Row],[PC No]])</f>
        <v>1</v>
      </c>
      <c r="B502" s="62" t="s">
        <v>507</v>
      </c>
      <c r="C502" s="62">
        <v>21</v>
      </c>
      <c r="D502" s="62" t="s">
        <v>28</v>
      </c>
      <c r="E502" s="62" t="s">
        <v>198</v>
      </c>
      <c r="F502" s="65" t="s">
        <v>199</v>
      </c>
      <c r="G502" s="65" t="s">
        <v>200</v>
      </c>
      <c r="H502" s="65" t="s">
        <v>201</v>
      </c>
      <c r="I502" s="85" t="s">
        <v>371</v>
      </c>
      <c r="J502" s="64" t="s">
        <v>15</v>
      </c>
      <c r="K502" s="75" t="s">
        <v>383</v>
      </c>
      <c r="L502" s="63"/>
      <c r="N502"/>
    </row>
    <row r="503" spans="1:14" ht="105" x14ac:dyDescent="0.25">
      <c r="A503">
        <f>SUBTOTAL(103,Test_Suite[[#This Row],[PC No]])</f>
        <v>1</v>
      </c>
      <c r="B503" s="62" t="s">
        <v>507</v>
      </c>
      <c r="C503" s="62">
        <v>39</v>
      </c>
      <c r="D503" s="62" t="s">
        <v>20</v>
      </c>
      <c r="E503" s="62" t="s">
        <v>268</v>
      </c>
      <c r="F503" s="65" t="s">
        <v>269</v>
      </c>
      <c r="G503" s="65" t="s">
        <v>270</v>
      </c>
      <c r="H503" s="65" t="s">
        <v>271</v>
      </c>
      <c r="I503" s="85" t="s">
        <v>371</v>
      </c>
      <c r="J503" s="64" t="s">
        <v>15</v>
      </c>
      <c r="K503" s="75" t="s">
        <v>384</v>
      </c>
      <c r="L503" s="63"/>
      <c r="N503"/>
    </row>
    <row r="504" spans="1:14" ht="75" x14ac:dyDescent="0.25">
      <c r="A504">
        <f>SUBTOTAL(103,Test_Suite[[#This Row],[PC No]])</f>
        <v>1</v>
      </c>
      <c r="B504" s="62" t="s">
        <v>507</v>
      </c>
      <c r="C504" s="62">
        <v>40</v>
      </c>
      <c r="D504" s="62" t="s">
        <v>20</v>
      </c>
      <c r="E504" s="62" t="s">
        <v>272</v>
      </c>
      <c r="F504" s="65" t="s">
        <v>273</v>
      </c>
      <c r="G504" s="65" t="s">
        <v>274</v>
      </c>
      <c r="H504" s="65" t="s">
        <v>271</v>
      </c>
      <c r="I504" s="85" t="s">
        <v>371</v>
      </c>
      <c r="J504" s="64" t="s">
        <v>15</v>
      </c>
      <c r="K504" s="75" t="s">
        <v>385</v>
      </c>
      <c r="L504" s="63"/>
      <c r="M504" s="75"/>
      <c r="N504"/>
    </row>
    <row r="505" spans="1:14" ht="75" x14ac:dyDescent="0.25">
      <c r="A505">
        <f>SUBTOTAL(103,Test_Suite[[#This Row],[PC No]])</f>
        <v>1</v>
      </c>
      <c r="B505" s="62" t="s">
        <v>507</v>
      </c>
      <c r="C505" s="62">
        <v>41</v>
      </c>
      <c r="D505" s="62" t="s">
        <v>20</v>
      </c>
      <c r="E505" s="62" t="s">
        <v>275</v>
      </c>
      <c r="F505" s="65" t="s">
        <v>276</v>
      </c>
      <c r="G505" s="65" t="s">
        <v>277</v>
      </c>
      <c r="H505" s="65" t="s">
        <v>271</v>
      </c>
      <c r="I505" s="85" t="s">
        <v>371</v>
      </c>
      <c r="J505" s="64" t="s">
        <v>15</v>
      </c>
      <c r="K505" s="75" t="s">
        <v>386</v>
      </c>
      <c r="L505" s="63"/>
      <c r="M505" s="64"/>
      <c r="N505"/>
    </row>
    <row r="506" spans="1:14" ht="90" x14ac:dyDescent="0.25">
      <c r="A506">
        <f>SUBTOTAL(103,Test_Suite[[#This Row],[PC No]])</f>
        <v>1</v>
      </c>
      <c r="B506" s="62" t="s">
        <v>507</v>
      </c>
      <c r="C506" s="62">
        <v>42</v>
      </c>
      <c r="D506" s="62" t="s">
        <v>20</v>
      </c>
      <c r="E506" s="62" t="s">
        <v>278</v>
      </c>
      <c r="F506" s="65" t="s">
        <v>279</v>
      </c>
      <c r="G506" s="65" t="s">
        <v>280</v>
      </c>
      <c r="H506" s="65" t="s">
        <v>271</v>
      </c>
      <c r="I506" s="85" t="s">
        <v>371</v>
      </c>
      <c r="J506" s="64" t="s">
        <v>15</v>
      </c>
      <c r="K506" s="75" t="s">
        <v>387</v>
      </c>
      <c r="L506" s="71"/>
      <c r="N506"/>
    </row>
    <row r="507" spans="1:14" ht="30" x14ac:dyDescent="0.25">
      <c r="A507">
        <f>SUBTOTAL(103,Test_Suite[[#This Row],[PC No]])</f>
        <v>1</v>
      </c>
      <c r="B507" s="62" t="s">
        <v>507</v>
      </c>
      <c r="C507" s="62">
        <v>43</v>
      </c>
      <c r="D507" s="62" t="s">
        <v>20</v>
      </c>
      <c r="E507" s="62" t="s">
        <v>281</v>
      </c>
      <c r="F507" s="65" t="s">
        <v>282</v>
      </c>
      <c r="G507" s="65"/>
      <c r="I507" s="85" t="s">
        <v>371</v>
      </c>
      <c r="J507" s="64" t="s">
        <v>17</v>
      </c>
      <c r="K507" s="75" t="s">
        <v>401</v>
      </c>
      <c r="L507" s="71" t="s">
        <v>402</v>
      </c>
      <c r="N507"/>
    </row>
    <row r="508" spans="1:14" ht="75" x14ac:dyDescent="0.25">
      <c r="A508">
        <f>SUBTOTAL(103,Test_Suite[[#This Row],[PC No]])</f>
        <v>1</v>
      </c>
      <c r="B508" s="62" t="s">
        <v>507</v>
      </c>
      <c r="C508" s="62">
        <v>44</v>
      </c>
      <c r="D508" s="62" t="s">
        <v>20</v>
      </c>
      <c r="E508" s="62" t="s">
        <v>283</v>
      </c>
      <c r="F508" s="65" t="s">
        <v>284</v>
      </c>
      <c r="G508" s="65" t="s">
        <v>285</v>
      </c>
      <c r="H508" s="65" t="s">
        <v>286</v>
      </c>
      <c r="I508" s="85" t="s">
        <v>371</v>
      </c>
      <c r="J508" s="64" t="s">
        <v>15</v>
      </c>
      <c r="K508" s="75" t="s">
        <v>389</v>
      </c>
      <c r="L508" s="63"/>
      <c r="N508"/>
    </row>
    <row r="509" spans="1:14" ht="60" x14ac:dyDescent="0.25">
      <c r="A509">
        <f>SUBTOTAL(103,Test_Suite[[#This Row],[PC No]])</f>
        <v>1</v>
      </c>
      <c r="B509" s="62" t="s">
        <v>507</v>
      </c>
      <c r="C509" s="62">
        <v>46</v>
      </c>
      <c r="D509" s="62" t="s">
        <v>25</v>
      </c>
      <c r="E509" s="62" t="s">
        <v>291</v>
      </c>
      <c r="F509" s="65" t="s">
        <v>292</v>
      </c>
      <c r="G509" s="65" t="s">
        <v>293</v>
      </c>
      <c r="H509" s="65" t="s">
        <v>294</v>
      </c>
      <c r="I509" s="85" t="s">
        <v>371</v>
      </c>
      <c r="J509" s="64" t="s">
        <v>15</v>
      </c>
      <c r="K509" s="75" t="s">
        <v>390</v>
      </c>
      <c r="L509" s="63"/>
      <c r="N509"/>
    </row>
    <row r="510" spans="1:14" ht="60" x14ac:dyDescent="0.25">
      <c r="A510">
        <f>SUBTOTAL(103,Test_Suite[[#This Row],[PC No]])</f>
        <v>1</v>
      </c>
      <c r="B510" s="62" t="s">
        <v>507</v>
      </c>
      <c r="C510" s="62">
        <v>47</v>
      </c>
      <c r="D510" s="62" t="s">
        <v>25</v>
      </c>
      <c r="E510" s="62" t="s">
        <v>295</v>
      </c>
      <c r="F510" s="65" t="s">
        <v>296</v>
      </c>
      <c r="G510" s="65" t="s">
        <v>297</v>
      </c>
      <c r="H510" s="65" t="s">
        <v>294</v>
      </c>
      <c r="I510" s="85" t="s">
        <v>371</v>
      </c>
      <c r="J510" s="64" t="s">
        <v>15</v>
      </c>
      <c r="K510" s="75" t="s">
        <v>391</v>
      </c>
      <c r="L510" s="63"/>
      <c r="N510"/>
    </row>
    <row r="511" spans="1:14" ht="45" x14ac:dyDescent="0.25">
      <c r="A511">
        <f>SUBTOTAL(103,Test_Suite[[#This Row],[PC No]])</f>
        <v>1</v>
      </c>
      <c r="B511" s="62" t="s">
        <v>507</v>
      </c>
      <c r="C511" s="62">
        <v>48</v>
      </c>
      <c r="D511" s="62" t="s">
        <v>25</v>
      </c>
      <c r="E511" s="62" t="s">
        <v>298</v>
      </c>
      <c r="F511" s="65" t="s">
        <v>299</v>
      </c>
      <c r="G511" s="65" t="s">
        <v>300</v>
      </c>
      <c r="H511" s="65" t="s">
        <v>294</v>
      </c>
      <c r="I511" s="85" t="s">
        <v>371</v>
      </c>
      <c r="J511" s="64" t="s">
        <v>15</v>
      </c>
      <c r="K511" s="75" t="s">
        <v>391</v>
      </c>
      <c r="L511" s="63"/>
      <c r="N511"/>
    </row>
    <row r="512" spans="1:14" ht="75" x14ac:dyDescent="0.25">
      <c r="A512">
        <f>SUBTOTAL(103,Test_Suite[[#This Row],[PC No]])</f>
        <v>1</v>
      </c>
      <c r="B512" s="62" t="s">
        <v>507</v>
      </c>
      <c r="C512" s="62">
        <v>49</v>
      </c>
      <c r="D512" s="62" t="s">
        <v>25</v>
      </c>
      <c r="E512" s="62" t="s">
        <v>301</v>
      </c>
      <c r="F512" s="65" t="s">
        <v>302</v>
      </c>
      <c r="G512" s="65" t="s">
        <v>303</v>
      </c>
      <c r="H512" s="65" t="s">
        <v>294</v>
      </c>
      <c r="I512" s="85" t="s">
        <v>371</v>
      </c>
      <c r="J512" s="64" t="s">
        <v>15</v>
      </c>
      <c r="K512" s="75" t="s">
        <v>392</v>
      </c>
      <c r="L512" s="63"/>
      <c r="N512"/>
    </row>
    <row r="513" spans="1:14" ht="90" x14ac:dyDescent="0.25">
      <c r="A513">
        <f>SUBTOTAL(103,Test_Suite[[#This Row],[PC No]])</f>
        <v>1</v>
      </c>
      <c r="B513" s="62" t="s">
        <v>507</v>
      </c>
      <c r="C513" s="62">
        <v>50</v>
      </c>
      <c r="D513" s="62" t="s">
        <v>25</v>
      </c>
      <c r="E513" s="62" t="s">
        <v>304</v>
      </c>
      <c r="F513" s="65" t="s">
        <v>305</v>
      </c>
      <c r="G513" s="65" t="s">
        <v>306</v>
      </c>
      <c r="H513" s="65" t="s">
        <v>294</v>
      </c>
      <c r="I513" s="85" t="s">
        <v>371</v>
      </c>
      <c r="J513" s="64" t="s">
        <v>15</v>
      </c>
      <c r="K513" s="75" t="s">
        <v>393</v>
      </c>
      <c r="L513" s="63"/>
      <c r="N513"/>
    </row>
    <row r="514" spans="1:14" ht="105" x14ac:dyDescent="0.25">
      <c r="A514">
        <f>SUBTOTAL(103,Test_Suite[[#This Row],[PC No]])</f>
        <v>1</v>
      </c>
      <c r="B514" s="62" t="s">
        <v>507</v>
      </c>
      <c r="C514" s="62">
        <v>51</v>
      </c>
      <c r="D514" s="62" t="s">
        <v>25</v>
      </c>
      <c r="E514" s="62" t="s">
        <v>307</v>
      </c>
      <c r="F514" s="65" t="s">
        <v>308</v>
      </c>
      <c r="G514" s="65" t="s">
        <v>309</v>
      </c>
      <c r="H514" s="65" t="s">
        <v>294</v>
      </c>
      <c r="I514" s="85" t="s">
        <v>371</v>
      </c>
      <c r="J514" s="64" t="s">
        <v>15</v>
      </c>
      <c r="K514" s="75" t="s">
        <v>394</v>
      </c>
      <c r="L514" s="63"/>
      <c r="N514"/>
    </row>
    <row r="515" spans="1:14" ht="30" x14ac:dyDescent="0.25">
      <c r="A515">
        <f>SUBTOTAL(103,Test_Suite[[#This Row],[PC No]])</f>
        <v>1</v>
      </c>
      <c r="B515" s="62" t="s">
        <v>507</v>
      </c>
      <c r="C515" s="62">
        <v>52</v>
      </c>
      <c r="D515" s="62" t="s">
        <v>19</v>
      </c>
      <c r="E515" s="62" t="s">
        <v>310</v>
      </c>
      <c r="F515" s="65" t="s">
        <v>311</v>
      </c>
      <c r="G515" s="65" t="s">
        <v>27</v>
      </c>
      <c r="H515" s="65" t="s">
        <v>312</v>
      </c>
      <c r="I515" s="85" t="s">
        <v>371</v>
      </c>
      <c r="J515" s="64" t="s">
        <v>15</v>
      </c>
      <c r="K515" s="75" t="s">
        <v>395</v>
      </c>
      <c r="L515" s="63"/>
      <c r="N515"/>
    </row>
    <row r="516" spans="1:14" ht="30" x14ac:dyDescent="0.25">
      <c r="A516">
        <f>SUBTOTAL(103,Test_Suite[[#This Row],[PC No]])</f>
        <v>1</v>
      </c>
      <c r="B516" s="62" t="s">
        <v>507</v>
      </c>
      <c r="C516" s="62">
        <v>53</v>
      </c>
      <c r="D516" s="62" t="s">
        <v>19</v>
      </c>
      <c r="E516" s="62" t="s">
        <v>313</v>
      </c>
      <c r="F516" s="65" t="s">
        <v>314</v>
      </c>
      <c r="G516" s="65" t="s">
        <v>27</v>
      </c>
      <c r="H516" s="65" t="s">
        <v>312</v>
      </c>
      <c r="I516" s="85" t="s">
        <v>371</v>
      </c>
      <c r="J516" s="64" t="s">
        <v>15</v>
      </c>
      <c r="K516" s="75" t="s">
        <v>396</v>
      </c>
      <c r="L516" s="63"/>
      <c r="N516"/>
    </row>
    <row r="517" spans="1:14" ht="90" x14ac:dyDescent="0.25">
      <c r="A517">
        <f>SUBTOTAL(103,Test_Suite[[#This Row],[PC No]])</f>
        <v>1</v>
      </c>
      <c r="B517" s="62" t="s">
        <v>507</v>
      </c>
      <c r="C517" s="62">
        <v>54</v>
      </c>
      <c r="D517" s="62" t="s">
        <v>19</v>
      </c>
      <c r="E517" s="62" t="s">
        <v>315</v>
      </c>
      <c r="F517" s="65" t="s">
        <v>316</v>
      </c>
      <c r="G517" s="65" t="s">
        <v>317</v>
      </c>
      <c r="H517" s="65" t="s">
        <v>318</v>
      </c>
      <c r="I517" s="85" t="s">
        <v>371</v>
      </c>
      <c r="J517" s="64" t="s">
        <v>15</v>
      </c>
      <c r="K517" s="75" t="s">
        <v>397</v>
      </c>
      <c r="L517" s="63"/>
      <c r="N517"/>
    </row>
    <row r="518" spans="1:14" ht="120" x14ac:dyDescent="0.25">
      <c r="A518">
        <f>SUBTOTAL(103,Test_Suite[[#This Row],[PC No]])</f>
        <v>1</v>
      </c>
      <c r="B518" s="62" t="s">
        <v>507</v>
      </c>
      <c r="C518" s="62">
        <v>55</v>
      </c>
      <c r="D518" s="62" t="s">
        <v>30</v>
      </c>
      <c r="E518" s="62" t="s">
        <v>319</v>
      </c>
      <c r="F518" s="65" t="s">
        <v>320</v>
      </c>
      <c r="G518" s="65" t="s">
        <v>321</v>
      </c>
      <c r="H518" s="65" t="s">
        <v>322</v>
      </c>
      <c r="I518" s="85" t="s">
        <v>371</v>
      </c>
      <c r="J518" s="64" t="s">
        <v>15</v>
      </c>
      <c r="K518" s="75" t="s">
        <v>398</v>
      </c>
      <c r="L518" s="63"/>
      <c r="N518"/>
    </row>
    <row r="519" spans="1:14" ht="345" x14ac:dyDescent="0.25">
      <c r="A519">
        <f>SUBTOTAL(103,Test_Suite[[#This Row],[PC No]])</f>
        <v>1</v>
      </c>
      <c r="B519" s="62" t="s">
        <v>507</v>
      </c>
      <c r="C519" s="62">
        <v>56</v>
      </c>
      <c r="D519" s="62" t="s">
        <v>30</v>
      </c>
      <c r="E519" s="62" t="s">
        <v>323</v>
      </c>
      <c r="F519" s="65" t="s">
        <v>324</v>
      </c>
      <c r="G519" s="65" t="s">
        <v>325</v>
      </c>
      <c r="H519" s="65" t="s">
        <v>326</v>
      </c>
      <c r="I519" s="85" t="s">
        <v>371</v>
      </c>
      <c r="J519" s="64" t="s">
        <v>15</v>
      </c>
      <c r="K519" s="75" t="s">
        <v>399</v>
      </c>
      <c r="L519" s="76"/>
      <c r="N519"/>
    </row>
    <row r="520" spans="1:14" ht="150" x14ac:dyDescent="0.25">
      <c r="A520">
        <f>SUBTOTAL(103,Test_Suite[[#This Row],[PC No]])</f>
        <v>1</v>
      </c>
      <c r="B520" s="62" t="s">
        <v>507</v>
      </c>
      <c r="C520" s="62">
        <v>57</v>
      </c>
      <c r="D520" s="62" t="s">
        <v>19</v>
      </c>
      <c r="E520" s="62" t="s">
        <v>327</v>
      </c>
      <c r="F520" s="65" t="s">
        <v>328</v>
      </c>
      <c r="G520" s="65" t="s">
        <v>329</v>
      </c>
      <c r="H520" s="65" t="s">
        <v>330</v>
      </c>
      <c r="I520" s="85" t="s">
        <v>371</v>
      </c>
      <c r="J520" s="64" t="s">
        <v>15</v>
      </c>
      <c r="K520" s="75"/>
      <c r="L520" s="63"/>
      <c r="N520"/>
    </row>
    <row r="521" spans="1:14" ht="120" x14ac:dyDescent="0.25">
      <c r="A521">
        <f>SUBTOTAL(103,Test_Suite[[#This Row],[PC No]])</f>
        <v>1</v>
      </c>
      <c r="B521" s="62" t="s">
        <v>508</v>
      </c>
      <c r="C521" s="62">
        <v>1</v>
      </c>
      <c r="D521" s="62" t="s">
        <v>18</v>
      </c>
      <c r="E521" s="62" t="s">
        <v>126</v>
      </c>
      <c r="F521" s="65" t="s">
        <v>127</v>
      </c>
      <c r="G521" s="65" t="s">
        <v>128</v>
      </c>
      <c r="H521" s="65" t="s">
        <v>129</v>
      </c>
      <c r="I521" s="85" t="s">
        <v>70</v>
      </c>
      <c r="J521" s="64" t="s">
        <v>15</v>
      </c>
      <c r="K521" s="75" t="s">
        <v>474</v>
      </c>
      <c r="L521" s="63"/>
      <c r="N521"/>
    </row>
    <row r="522" spans="1:14" ht="120" x14ac:dyDescent="0.25">
      <c r="A522">
        <f>SUBTOTAL(103,Test_Suite[[#This Row],[PC No]])</f>
        <v>1</v>
      </c>
      <c r="B522" s="62" t="s">
        <v>508</v>
      </c>
      <c r="C522" s="62">
        <v>2</v>
      </c>
      <c r="D522" s="62" t="s">
        <v>18</v>
      </c>
      <c r="E522" s="62" t="s">
        <v>130</v>
      </c>
      <c r="F522" s="65" t="s">
        <v>131</v>
      </c>
      <c r="G522" s="65" t="s">
        <v>132</v>
      </c>
      <c r="H522" s="65" t="s">
        <v>133</v>
      </c>
      <c r="I522" s="85" t="s">
        <v>70</v>
      </c>
      <c r="J522" s="64" t="s">
        <v>15</v>
      </c>
      <c r="K522" s="75" t="s">
        <v>475</v>
      </c>
      <c r="L522" s="63"/>
      <c r="N522"/>
    </row>
    <row r="523" spans="1:14" ht="165" x14ac:dyDescent="0.25">
      <c r="A523">
        <f>SUBTOTAL(103,Test_Suite[[#This Row],[PC No]])</f>
        <v>1</v>
      </c>
      <c r="B523" s="62" t="s">
        <v>508</v>
      </c>
      <c r="C523" s="62">
        <v>3</v>
      </c>
      <c r="D523" s="62" t="s">
        <v>18</v>
      </c>
      <c r="E523" s="62" t="s">
        <v>134</v>
      </c>
      <c r="F523" s="65" t="s">
        <v>135</v>
      </c>
      <c r="G523" s="65"/>
      <c r="I523" s="85" t="s">
        <v>70</v>
      </c>
      <c r="J523" s="64" t="s">
        <v>17</v>
      </c>
      <c r="K523" s="75" t="s">
        <v>407</v>
      </c>
      <c r="L523" s="80" t="s">
        <v>336</v>
      </c>
      <c r="N523"/>
    </row>
    <row r="524" spans="1:14" ht="60" x14ac:dyDescent="0.25">
      <c r="A524">
        <f>SUBTOTAL(103,Test_Suite[[#This Row],[PC No]])</f>
        <v>1</v>
      </c>
      <c r="B524" s="62" t="s">
        <v>508</v>
      </c>
      <c r="C524" s="62">
        <v>4</v>
      </c>
      <c r="D524" s="62" t="s">
        <v>18</v>
      </c>
      <c r="E524" s="62" t="s">
        <v>136</v>
      </c>
      <c r="F524" s="65" t="s">
        <v>137</v>
      </c>
      <c r="G524" s="65" t="s">
        <v>138</v>
      </c>
      <c r="H524" s="65" t="s">
        <v>139</v>
      </c>
      <c r="I524" s="85" t="s">
        <v>70</v>
      </c>
      <c r="J524" s="64" t="s">
        <v>15</v>
      </c>
      <c r="K524" s="75" t="s">
        <v>139</v>
      </c>
      <c r="L524" s="63"/>
      <c r="N524"/>
    </row>
    <row r="525" spans="1:14" ht="60" x14ac:dyDescent="0.25">
      <c r="A525">
        <f>SUBTOTAL(103,Test_Suite[[#This Row],[PC No]])</f>
        <v>1</v>
      </c>
      <c r="B525" s="62" t="s">
        <v>508</v>
      </c>
      <c r="C525" s="62">
        <v>5</v>
      </c>
      <c r="D525" s="62" t="s">
        <v>18</v>
      </c>
      <c r="E525" s="62" t="s">
        <v>140</v>
      </c>
      <c r="F525" s="65" t="s">
        <v>141</v>
      </c>
      <c r="G525" s="65" t="s">
        <v>142</v>
      </c>
      <c r="H525" s="65" t="s">
        <v>143</v>
      </c>
      <c r="I525" s="85" t="s">
        <v>70</v>
      </c>
      <c r="J525" s="64" t="s">
        <v>15</v>
      </c>
      <c r="K525" s="75" t="s">
        <v>143</v>
      </c>
      <c r="L525" s="63"/>
      <c r="N525"/>
    </row>
    <row r="526" spans="1:14" ht="150" x14ac:dyDescent="0.25">
      <c r="A526">
        <f>SUBTOTAL(103,Test_Suite[[#This Row],[PC No]])</f>
        <v>1</v>
      </c>
      <c r="B526" s="62" t="s">
        <v>508</v>
      </c>
      <c r="C526" s="62">
        <v>6</v>
      </c>
      <c r="D526" s="62" t="s">
        <v>18</v>
      </c>
      <c r="E526" s="62" t="s">
        <v>144</v>
      </c>
      <c r="F526" s="65" t="s">
        <v>145</v>
      </c>
      <c r="G526" s="65" t="s">
        <v>146</v>
      </c>
      <c r="H526" s="65" t="s">
        <v>147</v>
      </c>
      <c r="I526" s="85" t="s">
        <v>70</v>
      </c>
      <c r="J526" s="64" t="s">
        <v>27</v>
      </c>
      <c r="K526" s="75"/>
      <c r="L526" s="63"/>
      <c r="N526"/>
    </row>
    <row r="527" spans="1:14" ht="90" x14ac:dyDescent="0.25">
      <c r="A527">
        <f>SUBTOTAL(103,Test_Suite[[#This Row],[PC No]])</f>
        <v>1</v>
      </c>
      <c r="B527" s="62" t="s">
        <v>508</v>
      </c>
      <c r="C527" s="62">
        <v>7</v>
      </c>
      <c r="D527" s="62" t="s">
        <v>23</v>
      </c>
      <c r="E527" s="62" t="s">
        <v>148</v>
      </c>
      <c r="F527" s="65" t="s">
        <v>149</v>
      </c>
      <c r="G527" s="65" t="s">
        <v>150</v>
      </c>
      <c r="H527" s="65" t="s">
        <v>151</v>
      </c>
      <c r="I527" s="85" t="s">
        <v>70</v>
      </c>
      <c r="J527" s="64" t="s">
        <v>15</v>
      </c>
      <c r="K527" s="75" t="s">
        <v>477</v>
      </c>
      <c r="L527" s="63"/>
      <c r="N527"/>
    </row>
    <row r="528" spans="1:14" ht="105" x14ac:dyDescent="0.25">
      <c r="A528">
        <f>SUBTOTAL(103,Test_Suite[[#This Row],[PC No]])</f>
        <v>1</v>
      </c>
      <c r="B528" s="62" t="s">
        <v>508</v>
      </c>
      <c r="C528" s="62">
        <v>8</v>
      </c>
      <c r="D528" s="62" t="s">
        <v>23</v>
      </c>
      <c r="E528" s="62" t="s">
        <v>152</v>
      </c>
      <c r="F528" s="65" t="s">
        <v>153</v>
      </c>
      <c r="G528" s="65" t="s">
        <v>154</v>
      </c>
      <c r="H528" s="65" t="s">
        <v>155</v>
      </c>
      <c r="I528" s="85" t="s">
        <v>70</v>
      </c>
      <c r="J528" s="64" t="s">
        <v>15</v>
      </c>
      <c r="K528" s="75" t="s">
        <v>478</v>
      </c>
      <c r="L528" s="79"/>
      <c r="N528"/>
    </row>
    <row r="529" spans="1:14" ht="60" x14ac:dyDescent="0.25">
      <c r="A529">
        <f>SUBTOTAL(103,Test_Suite[[#This Row],[PC No]])</f>
        <v>1</v>
      </c>
      <c r="B529" s="62" t="s">
        <v>508</v>
      </c>
      <c r="C529" s="62">
        <v>9</v>
      </c>
      <c r="D529" s="62" t="s">
        <v>23</v>
      </c>
      <c r="E529" s="62" t="s">
        <v>156</v>
      </c>
      <c r="F529" s="65" t="s">
        <v>157</v>
      </c>
      <c r="G529" s="65" t="s">
        <v>158</v>
      </c>
      <c r="H529" s="65" t="s">
        <v>159</v>
      </c>
      <c r="I529" s="85" t="s">
        <v>70</v>
      </c>
      <c r="J529" s="64" t="s">
        <v>15</v>
      </c>
      <c r="K529" s="75" t="s">
        <v>479</v>
      </c>
      <c r="L529" s="63"/>
      <c r="N529"/>
    </row>
    <row r="530" spans="1:14" ht="45" x14ac:dyDescent="0.25">
      <c r="A530">
        <f>SUBTOTAL(103,Test_Suite[[#This Row],[PC No]])</f>
        <v>1</v>
      </c>
      <c r="B530" s="62" t="s">
        <v>508</v>
      </c>
      <c r="C530" s="62">
        <v>18</v>
      </c>
      <c r="D530" s="62" t="s">
        <v>28</v>
      </c>
      <c r="E530" s="62" t="s">
        <v>187</v>
      </c>
      <c r="F530" s="65" t="s">
        <v>188</v>
      </c>
      <c r="G530" s="65" t="s">
        <v>189</v>
      </c>
      <c r="H530" s="65" t="s">
        <v>190</v>
      </c>
      <c r="I530" s="85" t="s">
        <v>70</v>
      </c>
      <c r="J530" s="64" t="s">
        <v>15</v>
      </c>
      <c r="K530" s="75" t="s">
        <v>504</v>
      </c>
      <c r="L530" s="63"/>
      <c r="N530"/>
    </row>
    <row r="531" spans="1:14" ht="105" x14ac:dyDescent="0.25">
      <c r="A531">
        <f>SUBTOTAL(103,Test_Suite[[#This Row],[PC No]])</f>
        <v>1</v>
      </c>
      <c r="B531" s="62" t="s">
        <v>508</v>
      </c>
      <c r="C531" s="62">
        <v>19</v>
      </c>
      <c r="D531" s="62" t="s">
        <v>28</v>
      </c>
      <c r="E531" s="62" t="s">
        <v>191</v>
      </c>
      <c r="F531" s="65" t="s">
        <v>192</v>
      </c>
      <c r="G531" s="65" t="s">
        <v>193</v>
      </c>
      <c r="H531" s="65" t="s">
        <v>194</v>
      </c>
      <c r="I531" s="85" t="s">
        <v>70</v>
      </c>
      <c r="J531" s="64" t="s">
        <v>15</v>
      </c>
      <c r="K531" s="75" t="s">
        <v>481</v>
      </c>
      <c r="L531" s="63"/>
      <c r="N531"/>
    </row>
    <row r="532" spans="1:14" ht="105" x14ac:dyDescent="0.25">
      <c r="A532">
        <f>SUBTOTAL(103,Test_Suite[[#This Row],[PC No]])</f>
        <v>1</v>
      </c>
      <c r="B532" s="62" t="s">
        <v>508</v>
      </c>
      <c r="C532" s="62">
        <v>21</v>
      </c>
      <c r="D532" s="62" t="s">
        <v>28</v>
      </c>
      <c r="E532" s="62" t="s">
        <v>198</v>
      </c>
      <c r="F532" s="65" t="s">
        <v>199</v>
      </c>
      <c r="G532" s="65" t="s">
        <v>200</v>
      </c>
      <c r="H532" s="65" t="s">
        <v>201</v>
      </c>
      <c r="I532" s="85" t="s">
        <v>70</v>
      </c>
      <c r="J532" s="64" t="s">
        <v>15</v>
      </c>
      <c r="K532" s="75" t="s">
        <v>482</v>
      </c>
      <c r="L532" s="63"/>
      <c r="M532" s="64"/>
      <c r="N532"/>
    </row>
    <row r="533" spans="1:14" ht="105" x14ac:dyDescent="0.25">
      <c r="A533">
        <f>SUBTOTAL(103,Test_Suite[[#This Row],[PC No]])</f>
        <v>1</v>
      </c>
      <c r="B533" s="62" t="s">
        <v>508</v>
      </c>
      <c r="C533" s="62">
        <v>39</v>
      </c>
      <c r="D533" s="62" t="s">
        <v>20</v>
      </c>
      <c r="E533" s="62" t="s">
        <v>268</v>
      </c>
      <c r="F533" s="65" t="s">
        <v>269</v>
      </c>
      <c r="G533" s="65" t="s">
        <v>270</v>
      </c>
      <c r="H533" s="65" t="s">
        <v>271</v>
      </c>
      <c r="I533" s="85" t="s">
        <v>70</v>
      </c>
      <c r="J533" s="64" t="s">
        <v>15</v>
      </c>
      <c r="K533" s="75" t="s">
        <v>483</v>
      </c>
      <c r="L533" s="63"/>
      <c r="N533"/>
    </row>
    <row r="534" spans="1:14" ht="75" x14ac:dyDescent="0.25">
      <c r="A534">
        <f>SUBTOTAL(103,Test_Suite[[#This Row],[PC No]])</f>
        <v>1</v>
      </c>
      <c r="B534" s="62" t="s">
        <v>508</v>
      </c>
      <c r="C534" s="62">
        <v>40</v>
      </c>
      <c r="D534" s="62" t="s">
        <v>20</v>
      </c>
      <c r="E534" s="62" t="s">
        <v>272</v>
      </c>
      <c r="F534" s="65" t="s">
        <v>273</v>
      </c>
      <c r="G534" s="65" t="s">
        <v>274</v>
      </c>
      <c r="H534" s="65" t="s">
        <v>271</v>
      </c>
      <c r="I534" s="85" t="s">
        <v>70</v>
      </c>
      <c r="J534" s="64" t="s">
        <v>15</v>
      </c>
      <c r="K534" s="75" t="s">
        <v>484</v>
      </c>
      <c r="L534" s="63"/>
      <c r="N534"/>
    </row>
    <row r="535" spans="1:14" ht="75" x14ac:dyDescent="0.25">
      <c r="A535">
        <f>SUBTOTAL(103,Test_Suite[[#This Row],[PC No]])</f>
        <v>1</v>
      </c>
      <c r="B535" s="62" t="s">
        <v>508</v>
      </c>
      <c r="C535" s="62">
        <v>41</v>
      </c>
      <c r="D535" s="62" t="s">
        <v>20</v>
      </c>
      <c r="E535" s="62" t="s">
        <v>275</v>
      </c>
      <c r="F535" s="65" t="s">
        <v>276</v>
      </c>
      <c r="G535" s="65" t="s">
        <v>277</v>
      </c>
      <c r="H535" s="65" t="s">
        <v>271</v>
      </c>
      <c r="I535" s="85" t="s">
        <v>70</v>
      </c>
      <c r="J535" s="64" t="s">
        <v>15</v>
      </c>
      <c r="K535" s="75" t="s">
        <v>485</v>
      </c>
      <c r="L535" s="63"/>
      <c r="N535"/>
    </row>
    <row r="536" spans="1:14" ht="90" x14ac:dyDescent="0.25">
      <c r="A536">
        <f>SUBTOTAL(103,Test_Suite[[#This Row],[PC No]])</f>
        <v>1</v>
      </c>
      <c r="B536" s="62" t="s">
        <v>508</v>
      </c>
      <c r="C536" s="62">
        <v>42</v>
      </c>
      <c r="D536" s="62" t="s">
        <v>20</v>
      </c>
      <c r="E536" s="62" t="s">
        <v>278</v>
      </c>
      <c r="F536" s="65" t="s">
        <v>279</v>
      </c>
      <c r="G536" s="65" t="s">
        <v>280</v>
      </c>
      <c r="H536" s="65" t="s">
        <v>271</v>
      </c>
      <c r="I536" s="85" t="s">
        <v>70</v>
      </c>
      <c r="J536" s="64" t="s">
        <v>15</v>
      </c>
      <c r="K536" s="75" t="s">
        <v>486</v>
      </c>
      <c r="L536" s="63"/>
      <c r="N536"/>
    </row>
    <row r="537" spans="1:14" ht="30" x14ac:dyDescent="0.25">
      <c r="A537">
        <f>SUBTOTAL(103,Test_Suite[[#This Row],[PC No]])</f>
        <v>1</v>
      </c>
      <c r="B537" s="62" t="s">
        <v>508</v>
      </c>
      <c r="C537" s="62">
        <v>43</v>
      </c>
      <c r="D537" s="62" t="s">
        <v>20</v>
      </c>
      <c r="E537" s="62" t="s">
        <v>281</v>
      </c>
      <c r="F537" s="65" t="s">
        <v>282</v>
      </c>
      <c r="G537" s="65"/>
      <c r="I537" s="85" t="s">
        <v>70</v>
      </c>
      <c r="J537" s="64" t="s">
        <v>17</v>
      </c>
      <c r="K537" s="75" t="s">
        <v>421</v>
      </c>
      <c r="L537" s="71" t="s">
        <v>402</v>
      </c>
      <c r="N537"/>
    </row>
    <row r="538" spans="1:14" ht="75" x14ac:dyDescent="0.25">
      <c r="A538">
        <f>SUBTOTAL(103,Test_Suite[[#This Row],[PC No]])</f>
        <v>1</v>
      </c>
      <c r="B538" s="62" t="s">
        <v>508</v>
      </c>
      <c r="C538" s="62">
        <v>44</v>
      </c>
      <c r="D538" s="62" t="s">
        <v>20</v>
      </c>
      <c r="E538" s="62" t="s">
        <v>283</v>
      </c>
      <c r="F538" s="65" t="s">
        <v>284</v>
      </c>
      <c r="G538" s="65" t="s">
        <v>285</v>
      </c>
      <c r="H538" s="65" t="s">
        <v>286</v>
      </c>
      <c r="I538" s="85" t="s">
        <v>70</v>
      </c>
      <c r="J538" s="64" t="s">
        <v>15</v>
      </c>
      <c r="K538" s="75" t="s">
        <v>488</v>
      </c>
      <c r="L538" s="63"/>
      <c r="N538"/>
    </row>
    <row r="539" spans="1:14" ht="60" x14ac:dyDescent="0.25">
      <c r="A539">
        <f>SUBTOTAL(103,Test_Suite[[#This Row],[PC No]])</f>
        <v>1</v>
      </c>
      <c r="B539" s="62" t="s">
        <v>508</v>
      </c>
      <c r="C539" s="62">
        <v>46</v>
      </c>
      <c r="D539" s="62" t="s">
        <v>25</v>
      </c>
      <c r="E539" s="62" t="s">
        <v>291</v>
      </c>
      <c r="F539" s="65" t="s">
        <v>292</v>
      </c>
      <c r="G539" s="65" t="s">
        <v>293</v>
      </c>
      <c r="H539" s="65" t="s">
        <v>294</v>
      </c>
      <c r="I539" s="85" t="s">
        <v>70</v>
      </c>
      <c r="J539" s="64" t="s">
        <v>15</v>
      </c>
      <c r="K539" s="75" t="s">
        <v>489</v>
      </c>
      <c r="L539" s="63"/>
      <c r="N539"/>
    </row>
    <row r="540" spans="1:14" ht="60" x14ac:dyDescent="0.25">
      <c r="A540">
        <f>SUBTOTAL(103,Test_Suite[[#This Row],[PC No]])</f>
        <v>1</v>
      </c>
      <c r="B540" s="62" t="s">
        <v>508</v>
      </c>
      <c r="C540" s="62">
        <v>47</v>
      </c>
      <c r="D540" s="62" t="s">
        <v>25</v>
      </c>
      <c r="E540" s="62" t="s">
        <v>295</v>
      </c>
      <c r="F540" s="65" t="s">
        <v>296</v>
      </c>
      <c r="G540" s="65" t="s">
        <v>297</v>
      </c>
      <c r="H540" s="65" t="s">
        <v>294</v>
      </c>
      <c r="I540" s="85" t="s">
        <v>70</v>
      </c>
      <c r="J540" s="64" t="s">
        <v>15</v>
      </c>
      <c r="K540" s="75" t="s">
        <v>490</v>
      </c>
      <c r="L540" s="63"/>
      <c r="N540"/>
    </row>
    <row r="541" spans="1:14" ht="45" x14ac:dyDescent="0.25">
      <c r="A541">
        <f>SUBTOTAL(103,Test_Suite[[#This Row],[PC No]])</f>
        <v>1</v>
      </c>
      <c r="B541" s="62" t="s">
        <v>508</v>
      </c>
      <c r="C541" s="62">
        <v>48</v>
      </c>
      <c r="D541" s="62" t="s">
        <v>25</v>
      </c>
      <c r="E541" s="62" t="s">
        <v>298</v>
      </c>
      <c r="F541" s="65" t="s">
        <v>299</v>
      </c>
      <c r="G541" s="65" t="s">
        <v>300</v>
      </c>
      <c r="H541" s="65" t="s">
        <v>294</v>
      </c>
      <c r="I541" s="85" t="s">
        <v>70</v>
      </c>
      <c r="J541" s="64" t="s">
        <v>15</v>
      </c>
      <c r="K541" s="75" t="s">
        <v>491</v>
      </c>
      <c r="L541" s="63"/>
      <c r="N541"/>
    </row>
    <row r="542" spans="1:14" ht="75" x14ac:dyDescent="0.25">
      <c r="A542">
        <f>SUBTOTAL(103,Test_Suite[[#This Row],[PC No]])</f>
        <v>1</v>
      </c>
      <c r="B542" s="62" t="s">
        <v>508</v>
      </c>
      <c r="C542" s="62">
        <v>49</v>
      </c>
      <c r="D542" s="62" t="s">
        <v>25</v>
      </c>
      <c r="E542" s="62" t="s">
        <v>301</v>
      </c>
      <c r="F542" s="65" t="s">
        <v>302</v>
      </c>
      <c r="G542" s="65" t="s">
        <v>303</v>
      </c>
      <c r="H542" s="65" t="s">
        <v>294</v>
      </c>
      <c r="I542" s="85" t="s">
        <v>70</v>
      </c>
      <c r="J542" s="64" t="s">
        <v>15</v>
      </c>
      <c r="K542" s="75" t="s">
        <v>492</v>
      </c>
      <c r="L542" s="63"/>
      <c r="N542"/>
    </row>
    <row r="543" spans="1:14" ht="90" x14ac:dyDescent="0.25">
      <c r="A543">
        <f>SUBTOTAL(103,Test_Suite[[#This Row],[PC No]])</f>
        <v>1</v>
      </c>
      <c r="B543" s="62" t="s">
        <v>508</v>
      </c>
      <c r="C543" s="62">
        <v>50</v>
      </c>
      <c r="D543" s="62" t="s">
        <v>25</v>
      </c>
      <c r="E543" s="62" t="s">
        <v>304</v>
      </c>
      <c r="F543" s="65" t="s">
        <v>305</v>
      </c>
      <c r="G543" s="65" t="s">
        <v>306</v>
      </c>
      <c r="H543" s="65" t="s">
        <v>294</v>
      </c>
      <c r="I543" s="85" t="s">
        <v>70</v>
      </c>
      <c r="J543" s="64" t="s">
        <v>15</v>
      </c>
      <c r="K543" s="75" t="s">
        <v>493</v>
      </c>
      <c r="L543" s="63"/>
      <c r="N543"/>
    </row>
    <row r="544" spans="1:14" ht="105" x14ac:dyDescent="0.25">
      <c r="A544">
        <f>SUBTOTAL(103,Test_Suite[[#This Row],[PC No]])</f>
        <v>1</v>
      </c>
      <c r="B544" s="62" t="s">
        <v>508</v>
      </c>
      <c r="C544" s="62">
        <v>51</v>
      </c>
      <c r="D544" s="62" t="s">
        <v>25</v>
      </c>
      <c r="E544" s="62" t="s">
        <v>307</v>
      </c>
      <c r="F544" s="65" t="s">
        <v>308</v>
      </c>
      <c r="G544" s="65" t="s">
        <v>309</v>
      </c>
      <c r="H544" s="65" t="s">
        <v>294</v>
      </c>
      <c r="I544" s="85" t="s">
        <v>70</v>
      </c>
      <c r="J544" s="64" t="s">
        <v>15</v>
      </c>
      <c r="K544" s="75" t="s">
        <v>494</v>
      </c>
      <c r="L544" s="63"/>
      <c r="N544"/>
    </row>
    <row r="545" spans="1:14" ht="30" x14ac:dyDescent="0.25">
      <c r="A545">
        <f>SUBTOTAL(103,Test_Suite[[#This Row],[PC No]])</f>
        <v>1</v>
      </c>
      <c r="B545" s="62" t="s">
        <v>508</v>
      </c>
      <c r="C545" s="62">
        <v>52</v>
      </c>
      <c r="D545" s="62" t="s">
        <v>19</v>
      </c>
      <c r="E545" s="62" t="s">
        <v>310</v>
      </c>
      <c r="F545" s="65" t="s">
        <v>311</v>
      </c>
      <c r="G545" s="65" t="s">
        <v>27</v>
      </c>
      <c r="H545" s="65" t="s">
        <v>312</v>
      </c>
      <c r="I545" s="85" t="s">
        <v>70</v>
      </c>
      <c r="J545" s="64" t="s">
        <v>15</v>
      </c>
      <c r="K545" s="75" t="s">
        <v>495</v>
      </c>
      <c r="L545" s="71"/>
      <c r="N545"/>
    </row>
    <row r="546" spans="1:14" ht="30" x14ac:dyDescent="0.25">
      <c r="A546">
        <f>SUBTOTAL(103,Test_Suite[[#This Row],[PC No]])</f>
        <v>1</v>
      </c>
      <c r="B546" s="62" t="s">
        <v>508</v>
      </c>
      <c r="C546" s="62">
        <v>53</v>
      </c>
      <c r="D546" s="62" t="s">
        <v>19</v>
      </c>
      <c r="E546" s="62" t="s">
        <v>313</v>
      </c>
      <c r="F546" s="65" t="s">
        <v>314</v>
      </c>
      <c r="G546" s="65" t="s">
        <v>27</v>
      </c>
      <c r="H546" s="65" t="s">
        <v>312</v>
      </c>
      <c r="I546" s="85" t="s">
        <v>70</v>
      </c>
      <c r="J546" s="64" t="s">
        <v>15</v>
      </c>
      <c r="K546" s="75" t="s">
        <v>505</v>
      </c>
      <c r="L546" s="63"/>
      <c r="N546"/>
    </row>
    <row r="547" spans="1:14" ht="90" x14ac:dyDescent="0.25">
      <c r="A547">
        <f>SUBTOTAL(103,Test_Suite[[#This Row],[PC No]])</f>
        <v>1</v>
      </c>
      <c r="B547" s="62" t="s">
        <v>508</v>
      </c>
      <c r="C547" s="62">
        <v>54</v>
      </c>
      <c r="D547" s="62" t="s">
        <v>19</v>
      </c>
      <c r="E547" s="62" t="s">
        <v>315</v>
      </c>
      <c r="F547" s="65" t="s">
        <v>316</v>
      </c>
      <c r="G547" s="65" t="s">
        <v>317</v>
      </c>
      <c r="H547" s="65" t="s">
        <v>318</v>
      </c>
      <c r="I547" s="85" t="s">
        <v>70</v>
      </c>
      <c r="J547" s="64" t="s">
        <v>15</v>
      </c>
      <c r="K547" s="75" t="s">
        <v>509</v>
      </c>
      <c r="L547" s="63"/>
      <c r="N547"/>
    </row>
    <row r="548" spans="1:14" ht="120" x14ac:dyDescent="0.25">
      <c r="A548">
        <f>SUBTOTAL(103,Test_Suite[[#This Row],[PC No]])</f>
        <v>1</v>
      </c>
      <c r="B548" s="62" t="s">
        <v>508</v>
      </c>
      <c r="C548" s="62">
        <v>55</v>
      </c>
      <c r="D548" s="62" t="s">
        <v>30</v>
      </c>
      <c r="E548" s="62" t="s">
        <v>319</v>
      </c>
      <c r="F548" s="65" t="s">
        <v>320</v>
      </c>
      <c r="G548" s="65" t="s">
        <v>321</v>
      </c>
      <c r="H548" s="65" t="s">
        <v>322</v>
      </c>
      <c r="I548" s="85" t="s">
        <v>70</v>
      </c>
      <c r="J548" s="64" t="s">
        <v>15</v>
      </c>
      <c r="K548" s="75" t="s">
        <v>510</v>
      </c>
      <c r="L548" s="63"/>
      <c r="N548"/>
    </row>
    <row r="549" spans="1:14" ht="345" x14ac:dyDescent="0.25">
      <c r="A549">
        <f>SUBTOTAL(103,Test_Suite[[#This Row],[PC No]])</f>
        <v>1</v>
      </c>
      <c r="B549" s="62" t="s">
        <v>508</v>
      </c>
      <c r="C549" s="62">
        <v>56</v>
      </c>
      <c r="D549" s="62" t="s">
        <v>30</v>
      </c>
      <c r="E549" s="62" t="s">
        <v>323</v>
      </c>
      <c r="F549" s="65" t="s">
        <v>324</v>
      </c>
      <c r="G549" s="65" t="s">
        <v>325</v>
      </c>
      <c r="H549" s="65" t="s">
        <v>326</v>
      </c>
      <c r="I549" s="85" t="s">
        <v>70</v>
      </c>
      <c r="J549" s="64" t="s">
        <v>15</v>
      </c>
      <c r="K549" s="75" t="s">
        <v>500</v>
      </c>
      <c r="L549" s="63"/>
      <c r="N549"/>
    </row>
    <row r="550" spans="1:14" ht="150" x14ac:dyDescent="0.25">
      <c r="A550">
        <f>SUBTOTAL(103,Test_Suite[[#This Row],[PC No]])</f>
        <v>1</v>
      </c>
      <c r="B550" s="62" t="s">
        <v>508</v>
      </c>
      <c r="C550" s="62">
        <v>57</v>
      </c>
      <c r="D550" s="62" t="s">
        <v>19</v>
      </c>
      <c r="E550" s="62" t="s">
        <v>327</v>
      </c>
      <c r="F550" s="65" t="s">
        <v>328</v>
      </c>
      <c r="G550" s="65" t="s">
        <v>329</v>
      </c>
      <c r="H550" s="65" t="s">
        <v>330</v>
      </c>
      <c r="I550" s="85" t="s">
        <v>70</v>
      </c>
      <c r="J550" s="64" t="s">
        <v>27</v>
      </c>
      <c r="K550" s="75"/>
      <c r="L550" s="63"/>
      <c r="N550"/>
    </row>
    <row r="551" spans="1:14" ht="120" x14ac:dyDescent="0.25">
      <c r="A551">
        <f>SUBTOTAL(103,Test_Suite[[#This Row],[PC No]])</f>
        <v>1</v>
      </c>
      <c r="B551" s="62" t="s">
        <v>511</v>
      </c>
      <c r="C551" s="62">
        <v>1</v>
      </c>
      <c r="D551" s="62" t="s">
        <v>18</v>
      </c>
      <c r="E551" s="62" t="s">
        <v>126</v>
      </c>
      <c r="F551" s="65" t="s">
        <v>127</v>
      </c>
      <c r="G551" s="65" t="s">
        <v>128</v>
      </c>
      <c r="H551" s="65" t="s">
        <v>129</v>
      </c>
      <c r="I551" s="85"/>
      <c r="J551" s="64" t="s">
        <v>27</v>
      </c>
      <c r="K551" s="75" t="s">
        <v>704</v>
      </c>
      <c r="L551" s="63"/>
      <c r="N551"/>
    </row>
    <row r="552" spans="1:14" ht="120" x14ac:dyDescent="0.25">
      <c r="A552">
        <f>SUBTOTAL(103,Test_Suite[[#This Row],[PC No]])</f>
        <v>1</v>
      </c>
      <c r="B552" s="62" t="s">
        <v>511</v>
      </c>
      <c r="C552" s="62">
        <v>2</v>
      </c>
      <c r="D552" s="62" t="s">
        <v>18</v>
      </c>
      <c r="E552" s="62" t="s">
        <v>130</v>
      </c>
      <c r="F552" s="65" t="s">
        <v>131</v>
      </c>
      <c r="G552" s="65" t="s">
        <v>132</v>
      </c>
      <c r="H552" s="65" t="s">
        <v>133</v>
      </c>
      <c r="I552" s="85"/>
      <c r="J552" s="64" t="s">
        <v>27</v>
      </c>
      <c r="K552" s="75" t="s">
        <v>704</v>
      </c>
      <c r="L552" s="63"/>
      <c r="N552"/>
    </row>
    <row r="553" spans="1:14" ht="165" x14ac:dyDescent="0.25">
      <c r="A553">
        <f>SUBTOTAL(103,Test_Suite[[#This Row],[PC No]])</f>
        <v>1</v>
      </c>
      <c r="B553" s="62" t="s">
        <v>511</v>
      </c>
      <c r="C553" s="62">
        <v>3</v>
      </c>
      <c r="D553" s="62" t="s">
        <v>18</v>
      </c>
      <c r="E553" s="62" t="s">
        <v>134</v>
      </c>
      <c r="F553" s="65" t="s">
        <v>135</v>
      </c>
      <c r="G553" s="65"/>
      <c r="I553" s="85"/>
      <c r="J553" s="64" t="s">
        <v>27</v>
      </c>
      <c r="K553" s="75" t="s">
        <v>704</v>
      </c>
      <c r="L553" s="88"/>
      <c r="N553"/>
    </row>
    <row r="554" spans="1:14" ht="60" x14ac:dyDescent="0.25">
      <c r="A554">
        <f>SUBTOTAL(103,Test_Suite[[#This Row],[PC No]])</f>
        <v>1</v>
      </c>
      <c r="B554" s="62" t="s">
        <v>511</v>
      </c>
      <c r="C554" s="62">
        <v>4</v>
      </c>
      <c r="D554" s="62" t="s">
        <v>18</v>
      </c>
      <c r="E554" s="62" t="s">
        <v>136</v>
      </c>
      <c r="F554" s="65" t="s">
        <v>137</v>
      </c>
      <c r="G554" s="65" t="s">
        <v>138</v>
      </c>
      <c r="H554" s="65" t="s">
        <v>139</v>
      </c>
      <c r="I554" s="85"/>
      <c r="J554" s="64" t="s">
        <v>27</v>
      </c>
      <c r="K554" s="75" t="s">
        <v>704</v>
      </c>
      <c r="L554" s="63"/>
      <c r="N554"/>
    </row>
    <row r="555" spans="1:14" ht="60" x14ac:dyDescent="0.25">
      <c r="A555">
        <f>SUBTOTAL(103,Test_Suite[[#This Row],[PC No]])</f>
        <v>1</v>
      </c>
      <c r="B555" s="62" t="s">
        <v>511</v>
      </c>
      <c r="C555" s="62">
        <v>5</v>
      </c>
      <c r="D555" s="62" t="s">
        <v>18</v>
      </c>
      <c r="E555" s="62" t="s">
        <v>140</v>
      </c>
      <c r="F555" s="65" t="s">
        <v>141</v>
      </c>
      <c r="G555" s="65" t="s">
        <v>142</v>
      </c>
      <c r="H555" s="65" t="s">
        <v>143</v>
      </c>
      <c r="I555" s="85"/>
      <c r="J555" s="64" t="s">
        <v>27</v>
      </c>
      <c r="K555" s="75" t="s">
        <v>704</v>
      </c>
      <c r="L555" s="63"/>
      <c r="N555"/>
    </row>
    <row r="556" spans="1:14" ht="150" x14ac:dyDescent="0.25">
      <c r="A556">
        <f>SUBTOTAL(103,Test_Suite[[#This Row],[PC No]])</f>
        <v>1</v>
      </c>
      <c r="B556" s="62" t="s">
        <v>511</v>
      </c>
      <c r="C556" s="62">
        <v>6</v>
      </c>
      <c r="D556" s="62" t="s">
        <v>18</v>
      </c>
      <c r="E556" s="62" t="s">
        <v>144</v>
      </c>
      <c r="F556" s="65" t="s">
        <v>145</v>
      </c>
      <c r="G556" s="65" t="s">
        <v>146</v>
      </c>
      <c r="H556" s="65" t="s">
        <v>147</v>
      </c>
      <c r="I556" s="85"/>
      <c r="J556" s="64" t="s">
        <v>27</v>
      </c>
      <c r="K556" s="75" t="s">
        <v>704</v>
      </c>
      <c r="L556" s="63"/>
      <c r="N556"/>
    </row>
    <row r="557" spans="1:14" ht="90" x14ac:dyDescent="0.25">
      <c r="A557">
        <f>SUBTOTAL(103,Test_Suite[[#This Row],[PC No]])</f>
        <v>1</v>
      </c>
      <c r="B557" s="62" t="s">
        <v>511</v>
      </c>
      <c r="C557" s="62">
        <v>7</v>
      </c>
      <c r="D557" s="62" t="s">
        <v>23</v>
      </c>
      <c r="E557" s="62" t="s">
        <v>148</v>
      </c>
      <c r="F557" s="65" t="s">
        <v>149</v>
      </c>
      <c r="G557" s="65" t="s">
        <v>150</v>
      </c>
      <c r="H557" s="65" t="s">
        <v>151</v>
      </c>
      <c r="I557" s="85"/>
      <c r="J557" s="64" t="s">
        <v>27</v>
      </c>
      <c r="K557" s="75" t="s">
        <v>704</v>
      </c>
      <c r="L557" s="63"/>
      <c r="N557"/>
    </row>
    <row r="558" spans="1:14" ht="105" x14ac:dyDescent="0.25">
      <c r="A558">
        <f>SUBTOTAL(103,Test_Suite[[#This Row],[PC No]])</f>
        <v>1</v>
      </c>
      <c r="B558" s="62" t="s">
        <v>511</v>
      </c>
      <c r="C558" s="62">
        <v>8</v>
      </c>
      <c r="D558" s="62" t="s">
        <v>23</v>
      </c>
      <c r="E558" s="62" t="s">
        <v>152</v>
      </c>
      <c r="F558" s="65" t="s">
        <v>153</v>
      </c>
      <c r="G558" s="65" t="s">
        <v>154</v>
      </c>
      <c r="H558" s="65" t="s">
        <v>155</v>
      </c>
      <c r="I558" s="85"/>
      <c r="J558" s="64" t="s">
        <v>27</v>
      </c>
      <c r="K558" s="75" t="s">
        <v>704</v>
      </c>
      <c r="L558" s="63"/>
      <c r="N558"/>
    </row>
    <row r="559" spans="1:14" ht="60" x14ac:dyDescent="0.25">
      <c r="A559">
        <f>SUBTOTAL(103,Test_Suite[[#This Row],[PC No]])</f>
        <v>1</v>
      </c>
      <c r="B559" s="62" t="s">
        <v>511</v>
      </c>
      <c r="C559" s="62">
        <v>9</v>
      </c>
      <c r="D559" s="62" t="s">
        <v>23</v>
      </c>
      <c r="E559" s="62" t="s">
        <v>156</v>
      </c>
      <c r="F559" s="65" t="s">
        <v>157</v>
      </c>
      <c r="G559" s="65" t="s">
        <v>158</v>
      </c>
      <c r="H559" s="65" t="s">
        <v>159</v>
      </c>
      <c r="I559" s="85"/>
      <c r="J559" s="64" t="s">
        <v>27</v>
      </c>
      <c r="K559" s="75" t="s">
        <v>704</v>
      </c>
      <c r="L559" s="63"/>
      <c r="N559"/>
    </row>
    <row r="560" spans="1:14" ht="45" x14ac:dyDescent="0.25">
      <c r="A560">
        <f>SUBTOTAL(103,Test_Suite[[#This Row],[PC No]])</f>
        <v>1</v>
      </c>
      <c r="B560" s="62" t="s">
        <v>511</v>
      </c>
      <c r="C560" s="62">
        <v>18</v>
      </c>
      <c r="D560" s="62" t="s">
        <v>28</v>
      </c>
      <c r="E560" s="62" t="s">
        <v>187</v>
      </c>
      <c r="F560" s="65" t="s">
        <v>188</v>
      </c>
      <c r="G560" s="65" t="s">
        <v>189</v>
      </c>
      <c r="H560" s="65" t="s">
        <v>190</v>
      </c>
      <c r="I560" s="85"/>
      <c r="J560" s="64" t="s">
        <v>27</v>
      </c>
      <c r="K560" s="75" t="s">
        <v>704</v>
      </c>
      <c r="L560" s="63"/>
      <c r="N560"/>
    </row>
    <row r="561" spans="1:14" ht="105" x14ac:dyDescent="0.25">
      <c r="A561">
        <f>SUBTOTAL(103,Test_Suite[[#This Row],[PC No]])</f>
        <v>1</v>
      </c>
      <c r="B561" s="62" t="s">
        <v>511</v>
      </c>
      <c r="C561" s="62">
        <v>19</v>
      </c>
      <c r="D561" s="62" t="s">
        <v>28</v>
      </c>
      <c r="E561" s="62" t="s">
        <v>191</v>
      </c>
      <c r="F561" s="65" t="s">
        <v>192</v>
      </c>
      <c r="G561" s="65" t="s">
        <v>193</v>
      </c>
      <c r="H561" s="65" t="s">
        <v>194</v>
      </c>
      <c r="I561" s="85"/>
      <c r="J561" s="64" t="s">
        <v>27</v>
      </c>
      <c r="K561" s="75" t="s">
        <v>704</v>
      </c>
      <c r="L561" s="63"/>
      <c r="N561"/>
    </row>
    <row r="562" spans="1:14" ht="105" x14ac:dyDescent="0.25">
      <c r="A562">
        <f>SUBTOTAL(103,Test_Suite[[#This Row],[PC No]])</f>
        <v>1</v>
      </c>
      <c r="B562" s="62" t="s">
        <v>511</v>
      </c>
      <c r="C562" s="62">
        <v>21</v>
      </c>
      <c r="D562" s="62" t="s">
        <v>28</v>
      </c>
      <c r="E562" s="62" t="s">
        <v>198</v>
      </c>
      <c r="F562" s="65" t="s">
        <v>199</v>
      </c>
      <c r="G562" s="65" t="s">
        <v>200</v>
      </c>
      <c r="H562" s="65" t="s">
        <v>201</v>
      </c>
      <c r="I562" s="85"/>
      <c r="J562" s="64" t="s">
        <v>27</v>
      </c>
      <c r="K562" s="75" t="s">
        <v>704</v>
      </c>
      <c r="L562" s="81"/>
      <c r="M562" s="64"/>
      <c r="N562"/>
    </row>
    <row r="563" spans="1:14" ht="105" x14ac:dyDescent="0.25">
      <c r="A563">
        <f>SUBTOTAL(103,Test_Suite[[#This Row],[PC No]])</f>
        <v>1</v>
      </c>
      <c r="B563" s="62" t="s">
        <v>511</v>
      </c>
      <c r="C563" s="62">
        <v>39</v>
      </c>
      <c r="D563" s="62" t="s">
        <v>20</v>
      </c>
      <c r="E563" s="62" t="s">
        <v>268</v>
      </c>
      <c r="F563" s="65" t="s">
        <v>269</v>
      </c>
      <c r="G563" s="65" t="s">
        <v>270</v>
      </c>
      <c r="H563" s="65" t="s">
        <v>271</v>
      </c>
      <c r="I563" s="85"/>
      <c r="J563" s="64" t="s">
        <v>27</v>
      </c>
      <c r="K563" s="75" t="s">
        <v>704</v>
      </c>
      <c r="L563" s="63"/>
      <c r="N563"/>
    </row>
    <row r="564" spans="1:14" ht="75" x14ac:dyDescent="0.25">
      <c r="A564">
        <f>SUBTOTAL(103,Test_Suite[[#This Row],[PC No]])</f>
        <v>1</v>
      </c>
      <c r="B564" s="62" t="s">
        <v>511</v>
      </c>
      <c r="C564" s="62">
        <v>40</v>
      </c>
      <c r="D564" s="62" t="s">
        <v>20</v>
      </c>
      <c r="E564" s="62" t="s">
        <v>272</v>
      </c>
      <c r="F564" s="65" t="s">
        <v>273</v>
      </c>
      <c r="G564" s="65" t="s">
        <v>274</v>
      </c>
      <c r="H564" s="65" t="s">
        <v>271</v>
      </c>
      <c r="I564" s="85"/>
      <c r="J564" s="64" t="s">
        <v>27</v>
      </c>
      <c r="K564" s="75" t="s">
        <v>704</v>
      </c>
      <c r="L564" s="63"/>
      <c r="N564"/>
    </row>
    <row r="565" spans="1:14" ht="75" x14ac:dyDescent="0.25">
      <c r="A565">
        <f>SUBTOTAL(103,Test_Suite[[#This Row],[PC No]])</f>
        <v>1</v>
      </c>
      <c r="B565" s="62" t="s">
        <v>511</v>
      </c>
      <c r="C565" s="62">
        <v>41</v>
      </c>
      <c r="D565" s="62" t="s">
        <v>20</v>
      </c>
      <c r="E565" s="62" t="s">
        <v>275</v>
      </c>
      <c r="F565" s="65" t="s">
        <v>276</v>
      </c>
      <c r="G565" s="65" t="s">
        <v>277</v>
      </c>
      <c r="H565" s="65" t="s">
        <v>271</v>
      </c>
      <c r="I565" s="85"/>
      <c r="J565" s="64" t="s">
        <v>27</v>
      </c>
      <c r="K565" s="75" t="s">
        <v>704</v>
      </c>
      <c r="L565" s="63"/>
      <c r="N565"/>
    </row>
    <row r="566" spans="1:14" ht="90" x14ac:dyDescent="0.25">
      <c r="A566">
        <f>SUBTOTAL(103,Test_Suite[[#This Row],[PC No]])</f>
        <v>1</v>
      </c>
      <c r="B566" s="62" t="s">
        <v>511</v>
      </c>
      <c r="C566" s="62">
        <v>42</v>
      </c>
      <c r="D566" s="62" t="s">
        <v>20</v>
      </c>
      <c r="E566" s="62" t="s">
        <v>278</v>
      </c>
      <c r="F566" s="65" t="s">
        <v>279</v>
      </c>
      <c r="G566" s="65" t="s">
        <v>280</v>
      </c>
      <c r="H566" s="65" t="s">
        <v>271</v>
      </c>
      <c r="I566" s="85"/>
      <c r="J566" s="64" t="s">
        <v>27</v>
      </c>
      <c r="K566" s="75" t="s">
        <v>704</v>
      </c>
      <c r="L566" s="63"/>
      <c r="N566"/>
    </row>
    <row r="567" spans="1:14" ht="45" x14ac:dyDescent="0.25">
      <c r="A567">
        <f>SUBTOTAL(103,Test_Suite[[#This Row],[PC No]])</f>
        <v>1</v>
      </c>
      <c r="B567" s="62" t="s">
        <v>511</v>
      </c>
      <c r="C567" s="62">
        <v>43</v>
      </c>
      <c r="D567" s="62" t="s">
        <v>20</v>
      </c>
      <c r="E567" s="62" t="s">
        <v>281</v>
      </c>
      <c r="F567" s="65" t="s">
        <v>282</v>
      </c>
      <c r="G567" s="65"/>
      <c r="I567" s="85"/>
      <c r="J567" s="64" t="s">
        <v>27</v>
      </c>
      <c r="K567" s="75" t="s">
        <v>704</v>
      </c>
      <c r="L567" s="63"/>
      <c r="N567"/>
    </row>
    <row r="568" spans="1:14" ht="75" x14ac:dyDescent="0.25">
      <c r="A568">
        <f>SUBTOTAL(103,Test_Suite[[#This Row],[PC No]])</f>
        <v>1</v>
      </c>
      <c r="B568" s="62" t="s">
        <v>511</v>
      </c>
      <c r="C568" s="62">
        <v>44</v>
      </c>
      <c r="D568" s="62" t="s">
        <v>20</v>
      </c>
      <c r="E568" s="62" t="s">
        <v>283</v>
      </c>
      <c r="F568" s="65" t="s">
        <v>284</v>
      </c>
      <c r="G568" s="65" t="s">
        <v>285</v>
      </c>
      <c r="H568" s="65" t="s">
        <v>286</v>
      </c>
      <c r="I568" s="85"/>
      <c r="J568" s="64" t="s">
        <v>27</v>
      </c>
      <c r="K568" s="75" t="s">
        <v>704</v>
      </c>
      <c r="L568" s="63"/>
      <c r="N568"/>
    </row>
    <row r="569" spans="1:14" ht="60" x14ac:dyDescent="0.25">
      <c r="A569">
        <f>SUBTOTAL(103,Test_Suite[[#This Row],[PC No]])</f>
        <v>1</v>
      </c>
      <c r="B569" s="62" t="s">
        <v>511</v>
      </c>
      <c r="C569" s="62">
        <v>46</v>
      </c>
      <c r="D569" s="62" t="s">
        <v>25</v>
      </c>
      <c r="E569" s="62" t="s">
        <v>291</v>
      </c>
      <c r="F569" s="65" t="s">
        <v>292</v>
      </c>
      <c r="G569" s="65" t="s">
        <v>293</v>
      </c>
      <c r="H569" s="65" t="s">
        <v>294</v>
      </c>
      <c r="I569" s="85"/>
      <c r="J569" s="64" t="s">
        <v>27</v>
      </c>
      <c r="K569" s="75" t="s">
        <v>704</v>
      </c>
      <c r="L569" s="63"/>
      <c r="N569"/>
    </row>
    <row r="570" spans="1:14" ht="60" x14ac:dyDescent="0.25">
      <c r="A570">
        <f>SUBTOTAL(103,Test_Suite[[#This Row],[PC No]])</f>
        <v>1</v>
      </c>
      <c r="B570" s="62" t="s">
        <v>511</v>
      </c>
      <c r="C570" s="62">
        <v>47</v>
      </c>
      <c r="D570" s="62" t="s">
        <v>25</v>
      </c>
      <c r="E570" s="62" t="s">
        <v>295</v>
      </c>
      <c r="F570" s="65" t="s">
        <v>296</v>
      </c>
      <c r="G570" s="65" t="s">
        <v>297</v>
      </c>
      <c r="H570" s="65" t="s">
        <v>294</v>
      </c>
      <c r="I570" s="85"/>
      <c r="J570" s="64" t="s">
        <v>27</v>
      </c>
      <c r="K570" s="75" t="s">
        <v>704</v>
      </c>
      <c r="L570" s="63"/>
      <c r="N570"/>
    </row>
    <row r="571" spans="1:14" ht="45" x14ac:dyDescent="0.25">
      <c r="A571">
        <f>SUBTOTAL(103,Test_Suite[[#This Row],[PC No]])</f>
        <v>1</v>
      </c>
      <c r="B571" s="62" t="s">
        <v>511</v>
      </c>
      <c r="C571" s="62">
        <v>48</v>
      </c>
      <c r="D571" s="62" t="s">
        <v>25</v>
      </c>
      <c r="E571" s="62" t="s">
        <v>298</v>
      </c>
      <c r="F571" s="65" t="s">
        <v>299</v>
      </c>
      <c r="G571" s="65" t="s">
        <v>300</v>
      </c>
      <c r="H571" s="65" t="s">
        <v>294</v>
      </c>
      <c r="I571" s="85"/>
      <c r="J571" s="64" t="s">
        <v>27</v>
      </c>
      <c r="K571" s="75" t="s">
        <v>704</v>
      </c>
      <c r="L571" s="63"/>
      <c r="N571"/>
    </row>
    <row r="572" spans="1:14" ht="75" x14ac:dyDescent="0.25">
      <c r="A572">
        <f>SUBTOTAL(103,Test_Suite[[#This Row],[PC No]])</f>
        <v>1</v>
      </c>
      <c r="B572" s="62" t="s">
        <v>511</v>
      </c>
      <c r="C572" s="62">
        <v>49</v>
      </c>
      <c r="D572" s="62" t="s">
        <v>25</v>
      </c>
      <c r="E572" s="62" t="s">
        <v>301</v>
      </c>
      <c r="F572" s="65" t="s">
        <v>302</v>
      </c>
      <c r="G572" s="65" t="s">
        <v>303</v>
      </c>
      <c r="H572" s="65" t="s">
        <v>294</v>
      </c>
      <c r="I572" s="85"/>
      <c r="J572" s="64" t="s">
        <v>27</v>
      </c>
      <c r="K572" s="75" t="s">
        <v>704</v>
      </c>
      <c r="L572" s="63"/>
      <c r="N572"/>
    </row>
    <row r="573" spans="1:14" ht="90" x14ac:dyDescent="0.25">
      <c r="A573">
        <f>SUBTOTAL(103,Test_Suite[[#This Row],[PC No]])</f>
        <v>1</v>
      </c>
      <c r="B573" s="62" t="s">
        <v>511</v>
      </c>
      <c r="C573" s="62">
        <v>50</v>
      </c>
      <c r="D573" s="62" t="s">
        <v>25</v>
      </c>
      <c r="E573" s="62" t="s">
        <v>304</v>
      </c>
      <c r="F573" s="65" t="s">
        <v>305</v>
      </c>
      <c r="G573" s="65" t="s">
        <v>306</v>
      </c>
      <c r="H573" s="65" t="s">
        <v>294</v>
      </c>
      <c r="I573" s="85"/>
      <c r="J573" s="64" t="s">
        <v>27</v>
      </c>
      <c r="K573" s="75" t="s">
        <v>704</v>
      </c>
      <c r="L573" s="63"/>
      <c r="N573"/>
    </row>
    <row r="574" spans="1:14" ht="105" x14ac:dyDescent="0.25">
      <c r="A574">
        <f>SUBTOTAL(103,Test_Suite[[#This Row],[PC No]])</f>
        <v>1</v>
      </c>
      <c r="B574" s="62" t="s">
        <v>511</v>
      </c>
      <c r="C574" s="62">
        <v>51</v>
      </c>
      <c r="D574" s="62" t="s">
        <v>25</v>
      </c>
      <c r="E574" s="62" t="s">
        <v>307</v>
      </c>
      <c r="F574" s="65" t="s">
        <v>308</v>
      </c>
      <c r="G574" s="65" t="s">
        <v>309</v>
      </c>
      <c r="H574" s="65" t="s">
        <v>294</v>
      </c>
      <c r="I574" s="85"/>
      <c r="J574" s="64" t="s">
        <v>27</v>
      </c>
      <c r="K574" s="75" t="s">
        <v>704</v>
      </c>
      <c r="L574" s="63"/>
      <c r="N574"/>
    </row>
    <row r="575" spans="1:14" ht="45" x14ac:dyDescent="0.25">
      <c r="A575">
        <f>SUBTOTAL(103,Test_Suite[[#This Row],[PC No]])</f>
        <v>1</v>
      </c>
      <c r="B575" s="62" t="s">
        <v>511</v>
      </c>
      <c r="C575" s="62">
        <v>52</v>
      </c>
      <c r="D575" s="62" t="s">
        <v>19</v>
      </c>
      <c r="E575" s="62" t="s">
        <v>310</v>
      </c>
      <c r="F575" s="65" t="s">
        <v>311</v>
      </c>
      <c r="G575" s="65" t="s">
        <v>27</v>
      </c>
      <c r="H575" s="65" t="s">
        <v>312</v>
      </c>
      <c r="I575" s="85"/>
      <c r="J575" s="64" t="s">
        <v>27</v>
      </c>
      <c r="K575" s="75" t="s">
        <v>704</v>
      </c>
      <c r="L575" s="63"/>
      <c r="N575"/>
    </row>
    <row r="576" spans="1:14" ht="45" x14ac:dyDescent="0.25">
      <c r="A576">
        <f>SUBTOTAL(103,Test_Suite[[#This Row],[PC No]])</f>
        <v>1</v>
      </c>
      <c r="B576" s="62" t="s">
        <v>511</v>
      </c>
      <c r="C576" s="62">
        <v>53</v>
      </c>
      <c r="D576" s="62" t="s">
        <v>19</v>
      </c>
      <c r="E576" s="62" t="s">
        <v>313</v>
      </c>
      <c r="F576" s="65" t="s">
        <v>314</v>
      </c>
      <c r="G576" s="65" t="s">
        <v>27</v>
      </c>
      <c r="H576" s="65" t="s">
        <v>312</v>
      </c>
      <c r="I576" s="85"/>
      <c r="J576" s="64" t="s">
        <v>27</v>
      </c>
      <c r="K576" s="75" t="s">
        <v>704</v>
      </c>
      <c r="L576" s="63"/>
      <c r="N576"/>
    </row>
    <row r="577" spans="1:14" ht="90" x14ac:dyDescent="0.25">
      <c r="A577">
        <f>SUBTOTAL(103,Test_Suite[[#This Row],[PC No]])</f>
        <v>1</v>
      </c>
      <c r="B577" s="62" t="s">
        <v>511</v>
      </c>
      <c r="C577" s="62">
        <v>54</v>
      </c>
      <c r="D577" s="62" t="s">
        <v>19</v>
      </c>
      <c r="E577" s="62" t="s">
        <v>315</v>
      </c>
      <c r="F577" s="65" t="s">
        <v>316</v>
      </c>
      <c r="G577" s="65" t="s">
        <v>317</v>
      </c>
      <c r="H577" s="65" t="s">
        <v>318</v>
      </c>
      <c r="I577" s="85"/>
      <c r="J577" s="64" t="s">
        <v>27</v>
      </c>
      <c r="K577" s="75" t="s">
        <v>704</v>
      </c>
      <c r="L577" s="63"/>
      <c r="N577"/>
    </row>
    <row r="578" spans="1:14" ht="120" x14ac:dyDescent="0.25">
      <c r="A578">
        <f>SUBTOTAL(103,Test_Suite[[#This Row],[PC No]])</f>
        <v>1</v>
      </c>
      <c r="B578" s="62" t="s">
        <v>511</v>
      </c>
      <c r="C578" s="62">
        <v>55</v>
      </c>
      <c r="D578" s="62" t="s">
        <v>30</v>
      </c>
      <c r="E578" s="62" t="s">
        <v>319</v>
      </c>
      <c r="F578" s="65" t="s">
        <v>320</v>
      </c>
      <c r="G578" s="65" t="s">
        <v>321</v>
      </c>
      <c r="H578" s="65" t="s">
        <v>322</v>
      </c>
      <c r="I578" s="85"/>
      <c r="J578" s="64" t="s">
        <v>27</v>
      </c>
      <c r="K578" s="75" t="s">
        <v>704</v>
      </c>
      <c r="L578" s="63"/>
      <c r="N578"/>
    </row>
    <row r="579" spans="1:14" ht="345" x14ac:dyDescent="0.25">
      <c r="A579">
        <f>SUBTOTAL(103,Test_Suite[[#This Row],[PC No]])</f>
        <v>1</v>
      </c>
      <c r="B579" s="62" t="s">
        <v>511</v>
      </c>
      <c r="C579" s="62">
        <v>56</v>
      </c>
      <c r="D579" s="62" t="s">
        <v>30</v>
      </c>
      <c r="E579" s="62" t="s">
        <v>323</v>
      </c>
      <c r="F579" s="65" t="s">
        <v>324</v>
      </c>
      <c r="G579" s="65" t="s">
        <v>325</v>
      </c>
      <c r="H579" s="65" t="s">
        <v>326</v>
      </c>
      <c r="I579" s="85"/>
      <c r="J579" s="64" t="s">
        <v>27</v>
      </c>
      <c r="K579" s="75" t="s">
        <v>704</v>
      </c>
      <c r="L579" s="63"/>
      <c r="N579"/>
    </row>
    <row r="580" spans="1:14" ht="150" x14ac:dyDescent="0.25">
      <c r="A580">
        <f>SUBTOTAL(103,Test_Suite[[#This Row],[PC No]])</f>
        <v>1</v>
      </c>
      <c r="B580" s="62" t="s">
        <v>511</v>
      </c>
      <c r="C580" s="62">
        <v>57</v>
      </c>
      <c r="D580" s="62" t="s">
        <v>19</v>
      </c>
      <c r="E580" s="62" t="s">
        <v>327</v>
      </c>
      <c r="F580" s="65" t="s">
        <v>328</v>
      </c>
      <c r="G580" s="65" t="s">
        <v>329</v>
      </c>
      <c r="H580" s="65" t="s">
        <v>330</v>
      </c>
      <c r="I580" s="85"/>
      <c r="J580" s="64" t="s">
        <v>27</v>
      </c>
      <c r="K580" s="75" t="s">
        <v>704</v>
      </c>
      <c r="L580" s="63"/>
      <c r="N580"/>
    </row>
    <row r="581" spans="1:14" ht="120" x14ac:dyDescent="0.25">
      <c r="A581">
        <f>SUBTOTAL(103,Test_Suite[[#This Row],[PC No]])</f>
        <v>1</v>
      </c>
      <c r="B581" s="62" t="s">
        <v>512</v>
      </c>
      <c r="C581" s="62">
        <v>1</v>
      </c>
      <c r="D581" s="62" t="s">
        <v>18</v>
      </c>
      <c r="E581" s="62" t="s">
        <v>126</v>
      </c>
      <c r="F581" s="65" t="s">
        <v>127</v>
      </c>
      <c r="G581" s="65" t="s">
        <v>128</v>
      </c>
      <c r="H581" s="65" t="s">
        <v>129</v>
      </c>
      <c r="I581" s="85" t="s">
        <v>371</v>
      </c>
      <c r="J581" s="64" t="s">
        <v>15</v>
      </c>
      <c r="K581" s="75" t="s">
        <v>372</v>
      </c>
      <c r="L581" s="63"/>
      <c r="N581"/>
    </row>
    <row r="582" spans="1:14" ht="120" x14ac:dyDescent="0.25">
      <c r="A582">
        <f>SUBTOTAL(103,Test_Suite[[#This Row],[PC No]])</f>
        <v>1</v>
      </c>
      <c r="B582" s="62" t="s">
        <v>512</v>
      </c>
      <c r="C582" s="62">
        <v>2</v>
      </c>
      <c r="D582" s="62" t="s">
        <v>18</v>
      </c>
      <c r="E582" s="62" t="s">
        <v>130</v>
      </c>
      <c r="F582" s="65" t="s">
        <v>131</v>
      </c>
      <c r="G582" s="65" t="s">
        <v>132</v>
      </c>
      <c r="H582" s="65" t="s">
        <v>133</v>
      </c>
      <c r="I582" s="85" t="s">
        <v>371</v>
      </c>
      <c r="J582" s="64" t="s">
        <v>15</v>
      </c>
      <c r="K582" s="75" t="s">
        <v>373</v>
      </c>
      <c r="L582" s="63"/>
      <c r="N582"/>
    </row>
    <row r="583" spans="1:14" ht="165" x14ac:dyDescent="0.25">
      <c r="A583">
        <f>SUBTOTAL(103,Test_Suite[[#This Row],[PC No]])</f>
        <v>1</v>
      </c>
      <c r="B583" s="62" t="s">
        <v>512</v>
      </c>
      <c r="C583" s="62">
        <v>3</v>
      </c>
      <c r="D583" s="62" t="s">
        <v>18</v>
      </c>
      <c r="E583" s="62" t="s">
        <v>134</v>
      </c>
      <c r="F583" s="65" t="s">
        <v>135</v>
      </c>
      <c r="G583" s="65"/>
      <c r="I583" s="85" t="s">
        <v>371</v>
      </c>
      <c r="J583" s="64" t="s">
        <v>17</v>
      </c>
      <c r="K583" s="75" t="s">
        <v>374</v>
      </c>
      <c r="L583" s="71" t="s">
        <v>336</v>
      </c>
      <c r="N583"/>
    </row>
    <row r="584" spans="1:14" ht="60" x14ac:dyDescent="0.25">
      <c r="A584">
        <f>SUBTOTAL(103,Test_Suite[[#This Row],[PC No]])</f>
        <v>1</v>
      </c>
      <c r="B584" s="62" t="s">
        <v>512</v>
      </c>
      <c r="C584" s="62">
        <v>4</v>
      </c>
      <c r="D584" s="62" t="s">
        <v>18</v>
      </c>
      <c r="E584" s="62" t="s">
        <v>136</v>
      </c>
      <c r="F584" s="65" t="s">
        <v>137</v>
      </c>
      <c r="G584" s="65" t="s">
        <v>138</v>
      </c>
      <c r="H584" s="65" t="s">
        <v>139</v>
      </c>
      <c r="I584" s="85" t="s">
        <v>371</v>
      </c>
      <c r="J584" s="64" t="s">
        <v>15</v>
      </c>
      <c r="K584" s="75" t="s">
        <v>375</v>
      </c>
      <c r="L584" s="63"/>
      <c r="N584"/>
    </row>
    <row r="585" spans="1:14" ht="60" x14ac:dyDescent="0.25">
      <c r="A585">
        <f>SUBTOTAL(103,Test_Suite[[#This Row],[PC No]])</f>
        <v>1</v>
      </c>
      <c r="B585" s="62" t="s">
        <v>512</v>
      </c>
      <c r="C585" s="62">
        <v>5</v>
      </c>
      <c r="D585" s="62" t="s">
        <v>18</v>
      </c>
      <c r="E585" s="62" t="s">
        <v>140</v>
      </c>
      <c r="F585" s="65" t="s">
        <v>141</v>
      </c>
      <c r="G585" s="65" t="s">
        <v>142</v>
      </c>
      <c r="H585" s="65" t="s">
        <v>143</v>
      </c>
      <c r="I585" s="85" t="s">
        <v>371</v>
      </c>
      <c r="J585" s="64" t="s">
        <v>15</v>
      </c>
      <c r="K585" s="75" t="s">
        <v>376</v>
      </c>
      <c r="L585" s="63"/>
      <c r="N585"/>
    </row>
    <row r="586" spans="1:14" ht="150" x14ac:dyDescent="0.25">
      <c r="A586">
        <f>SUBTOTAL(103,Test_Suite[[#This Row],[PC No]])</f>
        <v>1</v>
      </c>
      <c r="B586" s="62" t="s">
        <v>512</v>
      </c>
      <c r="C586" s="62">
        <v>6</v>
      </c>
      <c r="D586" s="62" t="s">
        <v>18</v>
      </c>
      <c r="E586" s="62" t="s">
        <v>144</v>
      </c>
      <c r="F586" s="65" t="s">
        <v>145</v>
      </c>
      <c r="G586" s="65" t="s">
        <v>146</v>
      </c>
      <c r="H586" s="65" t="s">
        <v>147</v>
      </c>
      <c r="I586" s="85" t="s">
        <v>371</v>
      </c>
      <c r="J586" s="64" t="s">
        <v>15</v>
      </c>
      <c r="K586" s="75" t="s">
        <v>377</v>
      </c>
      <c r="L586" s="63"/>
      <c r="N586"/>
    </row>
    <row r="587" spans="1:14" ht="90" x14ac:dyDescent="0.25">
      <c r="A587">
        <f>SUBTOTAL(103,Test_Suite[[#This Row],[PC No]])</f>
        <v>1</v>
      </c>
      <c r="B587" s="62" t="s">
        <v>512</v>
      </c>
      <c r="C587" s="62">
        <v>7</v>
      </c>
      <c r="D587" s="62" t="s">
        <v>23</v>
      </c>
      <c r="E587" s="62" t="s">
        <v>148</v>
      </c>
      <c r="F587" s="65" t="s">
        <v>149</v>
      </c>
      <c r="G587" s="65" t="s">
        <v>150</v>
      </c>
      <c r="H587" s="65" t="s">
        <v>151</v>
      </c>
      <c r="I587" s="85" t="s">
        <v>371</v>
      </c>
      <c r="J587" s="64" t="s">
        <v>15</v>
      </c>
      <c r="K587" s="75" t="s">
        <v>378</v>
      </c>
      <c r="L587" s="63"/>
      <c r="N587"/>
    </row>
    <row r="588" spans="1:14" ht="105" x14ac:dyDescent="0.25">
      <c r="A588">
        <f>SUBTOTAL(103,Test_Suite[[#This Row],[PC No]])</f>
        <v>1</v>
      </c>
      <c r="B588" s="62" t="s">
        <v>512</v>
      </c>
      <c r="C588" s="62">
        <v>8</v>
      </c>
      <c r="D588" s="62" t="s">
        <v>23</v>
      </c>
      <c r="E588" s="62" t="s">
        <v>152</v>
      </c>
      <c r="F588" s="65" t="s">
        <v>153</v>
      </c>
      <c r="G588" s="65" t="s">
        <v>154</v>
      </c>
      <c r="H588" s="65" t="s">
        <v>155</v>
      </c>
      <c r="I588" s="85" t="s">
        <v>371</v>
      </c>
      <c r="J588" s="64" t="s">
        <v>15</v>
      </c>
      <c r="K588" s="75" t="s">
        <v>379</v>
      </c>
      <c r="L588" s="63"/>
      <c r="N588"/>
    </row>
    <row r="589" spans="1:14" ht="60" x14ac:dyDescent="0.25">
      <c r="A589">
        <f>SUBTOTAL(103,Test_Suite[[#This Row],[PC No]])</f>
        <v>1</v>
      </c>
      <c r="B589" s="62" t="s">
        <v>512</v>
      </c>
      <c r="C589" s="62">
        <v>9</v>
      </c>
      <c r="D589" s="62" t="s">
        <v>23</v>
      </c>
      <c r="E589" s="62" t="s">
        <v>156</v>
      </c>
      <c r="F589" s="65" t="s">
        <v>157</v>
      </c>
      <c r="G589" s="65" t="s">
        <v>158</v>
      </c>
      <c r="H589" s="65" t="s">
        <v>159</v>
      </c>
      <c r="I589" s="85" t="s">
        <v>371</v>
      </c>
      <c r="J589" s="64" t="s">
        <v>15</v>
      </c>
      <c r="K589" s="75" t="s">
        <v>380</v>
      </c>
      <c r="L589" s="63"/>
      <c r="N589"/>
    </row>
    <row r="590" spans="1:14" ht="45" x14ac:dyDescent="0.25">
      <c r="A590">
        <f>SUBTOTAL(103,Test_Suite[[#This Row],[PC No]])</f>
        <v>1</v>
      </c>
      <c r="B590" s="62" t="s">
        <v>512</v>
      </c>
      <c r="C590" s="62">
        <v>18</v>
      </c>
      <c r="D590" s="62" t="s">
        <v>28</v>
      </c>
      <c r="E590" s="62" t="s">
        <v>187</v>
      </c>
      <c r="F590" s="65" t="s">
        <v>188</v>
      </c>
      <c r="G590" s="65" t="s">
        <v>189</v>
      </c>
      <c r="H590" s="65" t="s">
        <v>190</v>
      </c>
      <c r="I590" s="85" t="s">
        <v>371</v>
      </c>
      <c r="J590" s="64" t="s">
        <v>15</v>
      </c>
      <c r="K590" s="75" t="s">
        <v>381</v>
      </c>
      <c r="L590" s="63"/>
      <c r="M590" s="82"/>
      <c r="N590"/>
    </row>
    <row r="591" spans="1:14" ht="105" x14ac:dyDescent="0.25">
      <c r="A591">
        <f>SUBTOTAL(103,Test_Suite[[#This Row],[PC No]])</f>
        <v>1</v>
      </c>
      <c r="B591" s="62" t="s">
        <v>512</v>
      </c>
      <c r="C591" s="62">
        <v>19</v>
      </c>
      <c r="D591" s="62" t="s">
        <v>28</v>
      </c>
      <c r="E591" s="62" t="s">
        <v>191</v>
      </c>
      <c r="F591" s="65" t="s">
        <v>192</v>
      </c>
      <c r="G591" s="65" t="s">
        <v>193</v>
      </c>
      <c r="H591" s="65" t="s">
        <v>194</v>
      </c>
      <c r="I591" s="85" t="s">
        <v>371</v>
      </c>
      <c r="J591" s="64" t="s">
        <v>15</v>
      </c>
      <c r="K591" s="75" t="s">
        <v>382</v>
      </c>
      <c r="L591" s="63"/>
      <c r="N591"/>
    </row>
    <row r="592" spans="1:14" ht="105" x14ac:dyDescent="0.25">
      <c r="A592">
        <f>SUBTOTAL(103,Test_Suite[[#This Row],[PC No]])</f>
        <v>1</v>
      </c>
      <c r="B592" s="62" t="s">
        <v>512</v>
      </c>
      <c r="C592" s="62">
        <v>21</v>
      </c>
      <c r="D592" s="62" t="s">
        <v>28</v>
      </c>
      <c r="E592" s="62" t="s">
        <v>198</v>
      </c>
      <c r="F592" s="65" t="s">
        <v>199</v>
      </c>
      <c r="G592" s="65" t="s">
        <v>200</v>
      </c>
      <c r="H592" s="65" t="s">
        <v>201</v>
      </c>
      <c r="I592" s="85" t="s">
        <v>371</v>
      </c>
      <c r="J592" s="64" t="s">
        <v>15</v>
      </c>
      <c r="K592" s="75" t="s">
        <v>383</v>
      </c>
      <c r="L592" s="63"/>
      <c r="N592"/>
    </row>
    <row r="593" spans="1:14" ht="105" x14ac:dyDescent="0.25">
      <c r="A593">
        <f>SUBTOTAL(103,Test_Suite[[#This Row],[PC No]])</f>
        <v>1</v>
      </c>
      <c r="B593" s="62" t="s">
        <v>512</v>
      </c>
      <c r="C593" s="62">
        <v>39</v>
      </c>
      <c r="D593" s="62" t="s">
        <v>20</v>
      </c>
      <c r="E593" s="62" t="s">
        <v>268</v>
      </c>
      <c r="F593" s="65" t="s">
        <v>269</v>
      </c>
      <c r="G593" s="65" t="s">
        <v>270</v>
      </c>
      <c r="H593" s="65" t="s">
        <v>271</v>
      </c>
      <c r="I593" s="85" t="s">
        <v>371</v>
      </c>
      <c r="J593" s="64" t="s">
        <v>15</v>
      </c>
      <c r="K593" s="75" t="s">
        <v>384</v>
      </c>
      <c r="L593" s="63"/>
      <c r="N593"/>
    </row>
    <row r="594" spans="1:14" ht="75" x14ac:dyDescent="0.25">
      <c r="A594">
        <f>SUBTOTAL(103,Test_Suite[[#This Row],[PC No]])</f>
        <v>1</v>
      </c>
      <c r="B594" s="62" t="s">
        <v>512</v>
      </c>
      <c r="C594" s="62">
        <v>40</v>
      </c>
      <c r="D594" s="62" t="s">
        <v>20</v>
      </c>
      <c r="E594" s="62" t="s">
        <v>272</v>
      </c>
      <c r="F594" s="65" t="s">
        <v>273</v>
      </c>
      <c r="G594" s="65" t="s">
        <v>274</v>
      </c>
      <c r="H594" s="65" t="s">
        <v>271</v>
      </c>
      <c r="I594" s="85" t="s">
        <v>371</v>
      </c>
      <c r="J594" s="64" t="s">
        <v>15</v>
      </c>
      <c r="K594" s="75" t="s">
        <v>385</v>
      </c>
      <c r="L594" s="63"/>
      <c r="N594"/>
    </row>
    <row r="595" spans="1:14" ht="75" x14ac:dyDescent="0.25">
      <c r="A595">
        <f>SUBTOTAL(103,Test_Suite[[#This Row],[PC No]])</f>
        <v>1</v>
      </c>
      <c r="B595" s="62" t="s">
        <v>512</v>
      </c>
      <c r="C595" s="62">
        <v>41</v>
      </c>
      <c r="D595" s="62" t="s">
        <v>20</v>
      </c>
      <c r="E595" s="62" t="s">
        <v>275</v>
      </c>
      <c r="F595" s="65" t="s">
        <v>276</v>
      </c>
      <c r="G595" s="65" t="s">
        <v>277</v>
      </c>
      <c r="H595" s="65" t="s">
        <v>271</v>
      </c>
      <c r="I595" s="85" t="s">
        <v>371</v>
      </c>
      <c r="J595" s="64" t="s">
        <v>15</v>
      </c>
      <c r="K595" s="75" t="s">
        <v>386</v>
      </c>
      <c r="L595" s="63"/>
      <c r="N595"/>
    </row>
    <row r="596" spans="1:14" ht="90" x14ac:dyDescent="0.25">
      <c r="A596">
        <f>SUBTOTAL(103,Test_Suite[[#This Row],[PC No]])</f>
        <v>1</v>
      </c>
      <c r="B596" s="62" t="s">
        <v>512</v>
      </c>
      <c r="C596" s="62">
        <v>42</v>
      </c>
      <c r="D596" s="62" t="s">
        <v>20</v>
      </c>
      <c r="E596" s="62" t="s">
        <v>278</v>
      </c>
      <c r="F596" s="65" t="s">
        <v>279</v>
      </c>
      <c r="G596" s="65" t="s">
        <v>280</v>
      </c>
      <c r="H596" s="65" t="s">
        <v>271</v>
      </c>
      <c r="I596" s="85" t="s">
        <v>371</v>
      </c>
      <c r="J596" s="64" t="s">
        <v>15</v>
      </c>
      <c r="K596" s="75" t="s">
        <v>387</v>
      </c>
      <c r="L596" s="71"/>
      <c r="N596"/>
    </row>
    <row r="597" spans="1:14" ht="30" x14ac:dyDescent="0.25">
      <c r="A597">
        <f>SUBTOTAL(103,Test_Suite[[#This Row],[PC No]])</f>
        <v>1</v>
      </c>
      <c r="B597" s="62" t="s">
        <v>512</v>
      </c>
      <c r="C597" s="62">
        <v>43</v>
      </c>
      <c r="D597" s="62" t="s">
        <v>20</v>
      </c>
      <c r="E597" s="62" t="s">
        <v>281</v>
      </c>
      <c r="F597" s="65" t="s">
        <v>282</v>
      </c>
      <c r="G597" s="65"/>
      <c r="I597" s="85" t="s">
        <v>371</v>
      </c>
      <c r="J597" s="64" t="s">
        <v>17</v>
      </c>
      <c r="K597" s="75" t="s">
        <v>401</v>
      </c>
      <c r="L597" s="71" t="s">
        <v>402</v>
      </c>
      <c r="N597"/>
    </row>
    <row r="598" spans="1:14" ht="75" x14ac:dyDescent="0.25">
      <c r="A598">
        <f>SUBTOTAL(103,Test_Suite[[#This Row],[PC No]])</f>
        <v>1</v>
      </c>
      <c r="B598" s="62" t="s">
        <v>512</v>
      </c>
      <c r="C598" s="62">
        <v>44</v>
      </c>
      <c r="D598" s="62" t="s">
        <v>20</v>
      </c>
      <c r="E598" s="62" t="s">
        <v>283</v>
      </c>
      <c r="F598" s="65" t="s">
        <v>284</v>
      </c>
      <c r="G598" s="65" t="s">
        <v>285</v>
      </c>
      <c r="H598" s="65" t="s">
        <v>286</v>
      </c>
      <c r="I598" s="85" t="s">
        <v>371</v>
      </c>
      <c r="J598" s="64" t="s">
        <v>15</v>
      </c>
      <c r="K598" s="75" t="s">
        <v>389</v>
      </c>
      <c r="L598" s="63"/>
      <c r="N598"/>
    </row>
    <row r="599" spans="1:14" ht="60" x14ac:dyDescent="0.25">
      <c r="A599">
        <f>SUBTOTAL(103,Test_Suite[[#This Row],[PC No]])</f>
        <v>1</v>
      </c>
      <c r="B599" s="62" t="s">
        <v>512</v>
      </c>
      <c r="C599" s="62">
        <v>46</v>
      </c>
      <c r="D599" s="62" t="s">
        <v>25</v>
      </c>
      <c r="E599" s="62" t="s">
        <v>291</v>
      </c>
      <c r="F599" s="65" t="s">
        <v>292</v>
      </c>
      <c r="G599" s="65" t="s">
        <v>293</v>
      </c>
      <c r="H599" s="65" t="s">
        <v>294</v>
      </c>
      <c r="I599" s="85" t="s">
        <v>371</v>
      </c>
      <c r="J599" s="64" t="s">
        <v>15</v>
      </c>
      <c r="K599" s="75" t="s">
        <v>390</v>
      </c>
      <c r="L599" s="63"/>
      <c r="N599"/>
    </row>
    <row r="600" spans="1:14" ht="60" x14ac:dyDescent="0.25">
      <c r="A600">
        <f>SUBTOTAL(103,Test_Suite[[#This Row],[PC No]])</f>
        <v>1</v>
      </c>
      <c r="B600" s="62" t="s">
        <v>512</v>
      </c>
      <c r="C600" s="62">
        <v>47</v>
      </c>
      <c r="D600" s="62" t="s">
        <v>25</v>
      </c>
      <c r="E600" s="62" t="s">
        <v>295</v>
      </c>
      <c r="F600" s="65" t="s">
        <v>296</v>
      </c>
      <c r="G600" s="65" t="s">
        <v>297</v>
      </c>
      <c r="H600" s="65" t="s">
        <v>294</v>
      </c>
      <c r="I600" s="85" t="s">
        <v>371</v>
      </c>
      <c r="J600" s="64" t="s">
        <v>15</v>
      </c>
      <c r="K600" s="75" t="s">
        <v>391</v>
      </c>
      <c r="L600" s="63"/>
      <c r="N600"/>
    </row>
    <row r="601" spans="1:14" ht="45" x14ac:dyDescent="0.25">
      <c r="A601">
        <f>SUBTOTAL(103,Test_Suite[[#This Row],[PC No]])</f>
        <v>1</v>
      </c>
      <c r="B601" s="62" t="s">
        <v>512</v>
      </c>
      <c r="C601" s="62">
        <v>48</v>
      </c>
      <c r="D601" s="62" t="s">
        <v>25</v>
      </c>
      <c r="E601" s="62" t="s">
        <v>298</v>
      </c>
      <c r="F601" s="65" t="s">
        <v>299</v>
      </c>
      <c r="G601" s="65" t="s">
        <v>300</v>
      </c>
      <c r="H601" s="65" t="s">
        <v>294</v>
      </c>
      <c r="I601" s="85" t="s">
        <v>371</v>
      </c>
      <c r="J601" s="64" t="s">
        <v>15</v>
      </c>
      <c r="K601" s="75" t="s">
        <v>391</v>
      </c>
      <c r="L601" s="63"/>
      <c r="N601"/>
    </row>
    <row r="602" spans="1:14" ht="75" x14ac:dyDescent="0.25">
      <c r="A602">
        <f>SUBTOTAL(103,Test_Suite[[#This Row],[PC No]])</f>
        <v>1</v>
      </c>
      <c r="B602" s="62" t="s">
        <v>512</v>
      </c>
      <c r="C602" s="62">
        <v>49</v>
      </c>
      <c r="D602" s="62" t="s">
        <v>25</v>
      </c>
      <c r="E602" s="62" t="s">
        <v>301</v>
      </c>
      <c r="F602" s="65" t="s">
        <v>302</v>
      </c>
      <c r="G602" s="65" t="s">
        <v>303</v>
      </c>
      <c r="H602" s="65" t="s">
        <v>294</v>
      </c>
      <c r="I602" s="85" t="s">
        <v>371</v>
      </c>
      <c r="J602" s="64" t="s">
        <v>15</v>
      </c>
      <c r="K602" s="75" t="s">
        <v>392</v>
      </c>
      <c r="L602" s="63"/>
      <c r="N602"/>
    </row>
    <row r="603" spans="1:14" ht="90" x14ac:dyDescent="0.25">
      <c r="A603">
        <f>SUBTOTAL(103,Test_Suite[[#This Row],[PC No]])</f>
        <v>1</v>
      </c>
      <c r="B603" s="62" t="s">
        <v>512</v>
      </c>
      <c r="C603" s="62">
        <v>50</v>
      </c>
      <c r="D603" s="62" t="s">
        <v>25</v>
      </c>
      <c r="E603" s="62" t="s">
        <v>304</v>
      </c>
      <c r="F603" s="65" t="s">
        <v>305</v>
      </c>
      <c r="G603" s="65" t="s">
        <v>306</v>
      </c>
      <c r="H603" s="65" t="s">
        <v>294</v>
      </c>
      <c r="I603" s="85" t="s">
        <v>371</v>
      </c>
      <c r="J603" s="64" t="s">
        <v>15</v>
      </c>
      <c r="K603" s="75" t="s">
        <v>393</v>
      </c>
      <c r="L603" s="63"/>
      <c r="N603"/>
    </row>
    <row r="604" spans="1:14" ht="105" x14ac:dyDescent="0.25">
      <c r="A604">
        <f>SUBTOTAL(103,Test_Suite[[#This Row],[PC No]])</f>
        <v>1</v>
      </c>
      <c r="B604" s="62" t="s">
        <v>512</v>
      </c>
      <c r="C604" s="62">
        <v>51</v>
      </c>
      <c r="D604" s="62" t="s">
        <v>25</v>
      </c>
      <c r="E604" s="62" t="s">
        <v>307</v>
      </c>
      <c r="F604" s="65" t="s">
        <v>308</v>
      </c>
      <c r="G604" s="65" t="s">
        <v>309</v>
      </c>
      <c r="H604" s="65" t="s">
        <v>294</v>
      </c>
      <c r="I604" s="85" t="s">
        <v>371</v>
      </c>
      <c r="J604" s="64" t="s">
        <v>15</v>
      </c>
      <c r="K604" s="75" t="s">
        <v>394</v>
      </c>
      <c r="L604" s="63"/>
      <c r="N604"/>
    </row>
    <row r="605" spans="1:14" ht="30" x14ac:dyDescent="0.25">
      <c r="A605">
        <f>SUBTOTAL(103,Test_Suite[[#This Row],[PC No]])</f>
        <v>1</v>
      </c>
      <c r="B605" s="62" t="s">
        <v>512</v>
      </c>
      <c r="C605" s="62">
        <v>52</v>
      </c>
      <c r="D605" s="62" t="s">
        <v>19</v>
      </c>
      <c r="E605" s="62" t="s">
        <v>310</v>
      </c>
      <c r="F605" s="65" t="s">
        <v>311</v>
      </c>
      <c r="G605" s="65" t="s">
        <v>27</v>
      </c>
      <c r="H605" s="65" t="s">
        <v>312</v>
      </c>
      <c r="I605" s="85" t="s">
        <v>371</v>
      </c>
      <c r="J605" s="64" t="s">
        <v>15</v>
      </c>
      <c r="K605" s="75" t="s">
        <v>395</v>
      </c>
      <c r="L605" s="63"/>
      <c r="N605"/>
    </row>
    <row r="606" spans="1:14" ht="30" x14ac:dyDescent="0.25">
      <c r="A606">
        <f>SUBTOTAL(103,Test_Suite[[#This Row],[PC No]])</f>
        <v>1</v>
      </c>
      <c r="B606" s="62" t="s">
        <v>512</v>
      </c>
      <c r="C606" s="62">
        <v>53</v>
      </c>
      <c r="D606" s="62" t="s">
        <v>19</v>
      </c>
      <c r="E606" s="62" t="s">
        <v>313</v>
      </c>
      <c r="F606" s="65" t="s">
        <v>314</v>
      </c>
      <c r="G606" s="65" t="s">
        <v>27</v>
      </c>
      <c r="H606" s="65" t="s">
        <v>312</v>
      </c>
      <c r="I606" s="85" t="s">
        <v>371</v>
      </c>
      <c r="J606" s="64" t="s">
        <v>15</v>
      </c>
      <c r="K606" s="75" t="s">
        <v>396</v>
      </c>
      <c r="L606" s="63"/>
      <c r="N606"/>
    </row>
    <row r="607" spans="1:14" ht="90" x14ac:dyDescent="0.25">
      <c r="A607">
        <f>SUBTOTAL(103,Test_Suite[[#This Row],[PC No]])</f>
        <v>1</v>
      </c>
      <c r="B607" s="62" t="s">
        <v>512</v>
      </c>
      <c r="C607" s="62">
        <v>54</v>
      </c>
      <c r="D607" s="62" t="s">
        <v>19</v>
      </c>
      <c r="E607" s="62" t="s">
        <v>315</v>
      </c>
      <c r="F607" s="65" t="s">
        <v>316</v>
      </c>
      <c r="G607" s="65" t="s">
        <v>317</v>
      </c>
      <c r="H607" s="65" t="s">
        <v>318</v>
      </c>
      <c r="I607" s="85" t="s">
        <v>371</v>
      </c>
      <c r="J607" s="64" t="s">
        <v>15</v>
      </c>
      <c r="K607" s="75" t="s">
        <v>397</v>
      </c>
      <c r="L607" s="63"/>
      <c r="N607"/>
    </row>
    <row r="608" spans="1:14" ht="120" x14ac:dyDescent="0.25">
      <c r="A608">
        <f>SUBTOTAL(103,Test_Suite[[#This Row],[PC No]])</f>
        <v>1</v>
      </c>
      <c r="B608" s="62" t="s">
        <v>512</v>
      </c>
      <c r="C608" s="62">
        <v>55</v>
      </c>
      <c r="D608" s="62" t="s">
        <v>30</v>
      </c>
      <c r="E608" s="62" t="s">
        <v>319</v>
      </c>
      <c r="F608" s="65" t="s">
        <v>320</v>
      </c>
      <c r="G608" s="65" t="s">
        <v>321</v>
      </c>
      <c r="H608" s="65" t="s">
        <v>322</v>
      </c>
      <c r="I608" s="85" t="s">
        <v>371</v>
      </c>
      <c r="J608" s="64" t="s">
        <v>15</v>
      </c>
      <c r="K608" s="75" t="s">
        <v>398</v>
      </c>
      <c r="L608" s="63"/>
      <c r="N608"/>
    </row>
    <row r="609" spans="1:14" ht="345" x14ac:dyDescent="0.25">
      <c r="A609">
        <f>SUBTOTAL(103,Test_Suite[[#This Row],[PC No]])</f>
        <v>1</v>
      </c>
      <c r="B609" s="62" t="s">
        <v>512</v>
      </c>
      <c r="C609" s="62">
        <v>56</v>
      </c>
      <c r="D609" s="62" t="s">
        <v>30</v>
      </c>
      <c r="E609" s="62" t="s">
        <v>323</v>
      </c>
      <c r="F609" s="65" t="s">
        <v>324</v>
      </c>
      <c r="G609" s="65" t="s">
        <v>325</v>
      </c>
      <c r="H609" s="65" t="s">
        <v>326</v>
      </c>
      <c r="I609" s="85" t="s">
        <v>371</v>
      </c>
      <c r="J609" s="64" t="s">
        <v>15</v>
      </c>
      <c r="K609" s="75" t="s">
        <v>399</v>
      </c>
      <c r="L609" s="76"/>
      <c r="N609"/>
    </row>
    <row r="610" spans="1:14" ht="150" x14ac:dyDescent="0.25">
      <c r="A610">
        <f>SUBTOTAL(103,Test_Suite[[#This Row],[PC No]])</f>
        <v>1</v>
      </c>
      <c r="B610" s="62" t="s">
        <v>512</v>
      </c>
      <c r="C610" s="62">
        <v>57</v>
      </c>
      <c r="D610" s="62" t="s">
        <v>19</v>
      </c>
      <c r="E610" s="62" t="s">
        <v>327</v>
      </c>
      <c r="F610" s="65" t="s">
        <v>328</v>
      </c>
      <c r="G610" s="65" t="s">
        <v>329</v>
      </c>
      <c r="H610" s="65" t="s">
        <v>330</v>
      </c>
      <c r="I610" s="85" t="s">
        <v>371</v>
      </c>
      <c r="J610" s="64" t="s">
        <v>15</v>
      </c>
      <c r="K610" s="75"/>
      <c r="L610" s="63"/>
      <c r="N610"/>
    </row>
    <row r="611" spans="1:14" ht="120" x14ac:dyDescent="0.25">
      <c r="A611">
        <f>SUBTOTAL(103,Test_Suite[[#This Row],[PC No]])</f>
        <v>1</v>
      </c>
      <c r="B611" s="62" t="s">
        <v>513</v>
      </c>
      <c r="C611" s="62">
        <v>1</v>
      </c>
      <c r="D611" s="62" t="s">
        <v>18</v>
      </c>
      <c r="E611" s="62" t="s">
        <v>126</v>
      </c>
      <c r="F611" s="65" t="s">
        <v>127</v>
      </c>
      <c r="G611" s="65" t="s">
        <v>128</v>
      </c>
      <c r="H611" s="65" t="s">
        <v>129</v>
      </c>
      <c r="I611" s="85" t="s">
        <v>404</v>
      </c>
      <c r="J611" s="64" t="s">
        <v>15</v>
      </c>
      <c r="K611" s="75" t="s">
        <v>462</v>
      </c>
      <c r="L611" s="63"/>
      <c r="N611"/>
    </row>
    <row r="612" spans="1:14" ht="120" x14ac:dyDescent="0.25">
      <c r="A612">
        <f>SUBTOTAL(103,Test_Suite[[#This Row],[PC No]])</f>
        <v>1</v>
      </c>
      <c r="B612" s="62" t="s">
        <v>513</v>
      </c>
      <c r="C612" s="62">
        <v>2</v>
      </c>
      <c r="D612" s="62" t="s">
        <v>18</v>
      </c>
      <c r="E612" s="62" t="s">
        <v>130</v>
      </c>
      <c r="F612" s="65" t="s">
        <v>131</v>
      </c>
      <c r="G612" s="65" t="s">
        <v>132</v>
      </c>
      <c r="H612" s="65" t="s">
        <v>133</v>
      </c>
      <c r="I612" s="85" t="s">
        <v>404</v>
      </c>
      <c r="J612" s="64" t="s">
        <v>15</v>
      </c>
      <c r="K612" s="75" t="s">
        <v>463</v>
      </c>
      <c r="L612" s="63"/>
      <c r="N612"/>
    </row>
    <row r="613" spans="1:14" ht="165" x14ac:dyDescent="0.25">
      <c r="A613">
        <f>SUBTOTAL(103,Test_Suite[[#This Row],[PC No]])</f>
        <v>1</v>
      </c>
      <c r="B613" s="62" t="s">
        <v>513</v>
      </c>
      <c r="C613" s="62">
        <v>3</v>
      </c>
      <c r="D613" s="62" t="s">
        <v>18</v>
      </c>
      <c r="E613" s="62" t="s">
        <v>134</v>
      </c>
      <c r="F613" s="65" t="s">
        <v>135</v>
      </c>
      <c r="G613" s="65"/>
      <c r="I613" s="85" t="s">
        <v>404</v>
      </c>
      <c r="J613" s="64" t="s">
        <v>17</v>
      </c>
      <c r="K613" s="75" t="s">
        <v>407</v>
      </c>
      <c r="L613" s="71" t="s">
        <v>336</v>
      </c>
      <c r="N613"/>
    </row>
    <row r="614" spans="1:14" ht="60" x14ac:dyDescent="0.25">
      <c r="A614">
        <f>SUBTOTAL(103,Test_Suite[[#This Row],[PC No]])</f>
        <v>1</v>
      </c>
      <c r="B614" s="62" t="s">
        <v>513</v>
      </c>
      <c r="C614" s="62">
        <v>4</v>
      </c>
      <c r="D614" s="62" t="s">
        <v>18</v>
      </c>
      <c r="E614" s="62" t="s">
        <v>136</v>
      </c>
      <c r="F614" s="65" t="s">
        <v>137</v>
      </c>
      <c r="G614" s="65" t="s">
        <v>138</v>
      </c>
      <c r="H614" s="65" t="s">
        <v>139</v>
      </c>
      <c r="I614" s="85" t="s">
        <v>404</v>
      </c>
      <c r="J614" s="64" t="s">
        <v>15</v>
      </c>
      <c r="K614" s="75" t="s">
        <v>464</v>
      </c>
      <c r="L614" s="63"/>
      <c r="N614"/>
    </row>
    <row r="615" spans="1:14" ht="60" x14ac:dyDescent="0.25">
      <c r="A615">
        <f>SUBTOTAL(103,Test_Suite[[#This Row],[PC No]])</f>
        <v>1</v>
      </c>
      <c r="B615" s="62" t="s">
        <v>513</v>
      </c>
      <c r="C615" s="62">
        <v>5</v>
      </c>
      <c r="D615" s="62" t="s">
        <v>18</v>
      </c>
      <c r="E615" s="62" t="s">
        <v>140</v>
      </c>
      <c r="F615" s="65" t="s">
        <v>141</v>
      </c>
      <c r="G615" s="65" t="s">
        <v>142</v>
      </c>
      <c r="H615" s="65" t="s">
        <v>143</v>
      </c>
      <c r="I615" s="85" t="s">
        <v>404</v>
      </c>
      <c r="J615" s="64" t="s">
        <v>15</v>
      </c>
      <c r="K615" s="75" t="s">
        <v>465</v>
      </c>
      <c r="L615" s="63"/>
      <c r="N615"/>
    </row>
    <row r="616" spans="1:14" ht="150" x14ac:dyDescent="0.25">
      <c r="A616">
        <f>SUBTOTAL(103,Test_Suite[[#This Row],[PC No]])</f>
        <v>1</v>
      </c>
      <c r="B616" s="62" t="s">
        <v>513</v>
      </c>
      <c r="C616" s="62">
        <v>6</v>
      </c>
      <c r="D616" s="62" t="s">
        <v>18</v>
      </c>
      <c r="E616" s="62" t="s">
        <v>144</v>
      </c>
      <c r="F616" s="65" t="s">
        <v>145</v>
      </c>
      <c r="G616" s="65" t="s">
        <v>146</v>
      </c>
      <c r="H616" s="65" t="s">
        <v>147</v>
      </c>
      <c r="I616" s="85" t="s">
        <v>404</v>
      </c>
      <c r="J616" s="64" t="s">
        <v>15</v>
      </c>
      <c r="K616" s="75" t="s">
        <v>514</v>
      </c>
      <c r="L616" s="63"/>
      <c r="N616"/>
    </row>
    <row r="617" spans="1:14" ht="90" x14ac:dyDescent="0.25">
      <c r="A617">
        <f>SUBTOTAL(103,Test_Suite[[#This Row],[PC No]])</f>
        <v>1</v>
      </c>
      <c r="B617" s="62" t="s">
        <v>513</v>
      </c>
      <c r="C617" s="62">
        <v>7</v>
      </c>
      <c r="D617" s="62" t="s">
        <v>23</v>
      </c>
      <c r="E617" s="62" t="s">
        <v>148</v>
      </c>
      <c r="F617" s="65" t="s">
        <v>149</v>
      </c>
      <c r="G617" s="65" t="s">
        <v>150</v>
      </c>
      <c r="H617" s="65" t="s">
        <v>151</v>
      </c>
      <c r="I617" s="85" t="s">
        <v>404</v>
      </c>
      <c r="J617" s="64" t="s">
        <v>15</v>
      </c>
      <c r="K617" s="75" t="s">
        <v>467</v>
      </c>
      <c r="L617" s="63"/>
      <c r="N617"/>
    </row>
    <row r="618" spans="1:14" ht="105" x14ac:dyDescent="0.25">
      <c r="A618">
        <f>SUBTOTAL(103,Test_Suite[[#This Row],[PC No]])</f>
        <v>1</v>
      </c>
      <c r="B618" s="62" t="s">
        <v>513</v>
      </c>
      <c r="C618" s="62">
        <v>8</v>
      </c>
      <c r="D618" s="62" t="s">
        <v>23</v>
      </c>
      <c r="E618" s="62" t="s">
        <v>152</v>
      </c>
      <c r="F618" s="65" t="s">
        <v>153</v>
      </c>
      <c r="G618" s="65" t="s">
        <v>154</v>
      </c>
      <c r="H618" s="65" t="s">
        <v>155</v>
      </c>
      <c r="I618" s="85" t="s">
        <v>404</v>
      </c>
      <c r="J618" s="64" t="s">
        <v>15</v>
      </c>
      <c r="K618" s="75" t="s">
        <v>412</v>
      </c>
      <c r="L618" s="71"/>
      <c r="N618"/>
    </row>
    <row r="619" spans="1:14" ht="60" x14ac:dyDescent="0.25">
      <c r="A619">
        <f>SUBTOTAL(103,Test_Suite[[#This Row],[PC No]])</f>
        <v>1</v>
      </c>
      <c r="B619" s="62" t="s">
        <v>513</v>
      </c>
      <c r="C619" s="62">
        <v>9</v>
      </c>
      <c r="D619" s="62" t="s">
        <v>23</v>
      </c>
      <c r="E619" s="62" t="s">
        <v>156</v>
      </c>
      <c r="F619" s="65" t="s">
        <v>157</v>
      </c>
      <c r="G619" s="65" t="s">
        <v>158</v>
      </c>
      <c r="H619" s="65" t="s">
        <v>159</v>
      </c>
      <c r="I619" s="85" t="s">
        <v>404</v>
      </c>
      <c r="J619" s="64" t="s">
        <v>15</v>
      </c>
      <c r="K619" s="75" t="s">
        <v>441</v>
      </c>
      <c r="L619" s="63"/>
      <c r="N619"/>
    </row>
    <row r="620" spans="1:14" ht="45" x14ac:dyDescent="0.25">
      <c r="A620">
        <f>SUBTOTAL(103,Test_Suite[[#This Row],[PC No]])</f>
        <v>1</v>
      </c>
      <c r="B620" s="62" t="s">
        <v>513</v>
      </c>
      <c r="C620" s="62">
        <v>18</v>
      </c>
      <c r="D620" s="62" t="s">
        <v>28</v>
      </c>
      <c r="E620" s="62" t="s">
        <v>187</v>
      </c>
      <c r="F620" s="65" t="s">
        <v>188</v>
      </c>
      <c r="G620" s="65" t="s">
        <v>189</v>
      </c>
      <c r="H620" s="65" t="s">
        <v>190</v>
      </c>
      <c r="I620" s="85" t="s">
        <v>404</v>
      </c>
      <c r="J620" s="64" t="s">
        <v>15</v>
      </c>
      <c r="K620" s="75" t="s">
        <v>468</v>
      </c>
      <c r="L620" s="63"/>
      <c r="M620" s="64"/>
      <c r="N620"/>
    </row>
    <row r="621" spans="1:14" ht="105" x14ac:dyDescent="0.25">
      <c r="A621">
        <f>SUBTOTAL(103,Test_Suite[[#This Row],[PC No]])</f>
        <v>1</v>
      </c>
      <c r="B621" s="62" t="s">
        <v>513</v>
      </c>
      <c r="C621" s="62">
        <v>19</v>
      </c>
      <c r="D621" s="62" t="s">
        <v>28</v>
      </c>
      <c r="E621" s="62" t="s">
        <v>191</v>
      </c>
      <c r="F621" s="65" t="s">
        <v>192</v>
      </c>
      <c r="G621" s="65" t="s">
        <v>193</v>
      </c>
      <c r="H621" s="65" t="s">
        <v>194</v>
      </c>
      <c r="I621" s="85" t="s">
        <v>404</v>
      </c>
      <c r="J621" s="64" t="s">
        <v>15</v>
      </c>
      <c r="K621" s="75" t="s">
        <v>469</v>
      </c>
      <c r="L621" s="63"/>
      <c r="N621"/>
    </row>
    <row r="622" spans="1:14" ht="105" x14ac:dyDescent="0.25">
      <c r="A622">
        <f>SUBTOTAL(103,Test_Suite[[#This Row],[PC No]])</f>
        <v>1</v>
      </c>
      <c r="B622" s="62" t="s">
        <v>513</v>
      </c>
      <c r="C622" s="62">
        <v>21</v>
      </c>
      <c r="D622" s="62" t="s">
        <v>28</v>
      </c>
      <c r="E622" s="62" t="s">
        <v>198</v>
      </c>
      <c r="F622" s="65" t="s">
        <v>199</v>
      </c>
      <c r="G622" s="65" t="s">
        <v>200</v>
      </c>
      <c r="H622" s="65" t="s">
        <v>201</v>
      </c>
      <c r="I622" s="85" t="s">
        <v>404</v>
      </c>
      <c r="J622" s="64" t="s">
        <v>17</v>
      </c>
      <c r="K622" s="75" t="s">
        <v>416</v>
      </c>
      <c r="L622" s="71" t="s">
        <v>354</v>
      </c>
      <c r="N622"/>
    </row>
    <row r="623" spans="1:14" ht="120" x14ac:dyDescent="0.25">
      <c r="A623">
        <f>SUBTOTAL(103,Test_Suite[[#This Row],[PC No]])</f>
        <v>1</v>
      </c>
      <c r="B623" s="62" t="s">
        <v>513</v>
      </c>
      <c r="C623" s="62">
        <v>39</v>
      </c>
      <c r="D623" s="62" t="s">
        <v>20</v>
      </c>
      <c r="E623" s="62" t="s">
        <v>268</v>
      </c>
      <c r="F623" s="65" t="s">
        <v>269</v>
      </c>
      <c r="G623" s="65" t="s">
        <v>270</v>
      </c>
      <c r="H623" s="65" t="s">
        <v>271</v>
      </c>
      <c r="I623" s="85" t="s">
        <v>404</v>
      </c>
      <c r="J623" s="64" t="s">
        <v>15</v>
      </c>
      <c r="K623" s="75" t="s">
        <v>444</v>
      </c>
      <c r="L623" s="77"/>
      <c r="N623"/>
    </row>
    <row r="624" spans="1:14" ht="105" x14ac:dyDescent="0.25">
      <c r="A624">
        <f>SUBTOTAL(103,Test_Suite[[#This Row],[PC No]])</f>
        <v>1</v>
      </c>
      <c r="B624" s="62" t="s">
        <v>513</v>
      </c>
      <c r="C624" s="62">
        <v>40</v>
      </c>
      <c r="D624" s="62" t="s">
        <v>20</v>
      </c>
      <c r="E624" s="62" t="s">
        <v>272</v>
      </c>
      <c r="F624" s="65" t="s">
        <v>273</v>
      </c>
      <c r="G624" s="65" t="s">
        <v>274</v>
      </c>
      <c r="H624" s="65" t="s">
        <v>271</v>
      </c>
      <c r="I624" s="85" t="s">
        <v>404</v>
      </c>
      <c r="J624" s="64" t="s">
        <v>15</v>
      </c>
      <c r="K624" s="75" t="s">
        <v>418</v>
      </c>
      <c r="L624" s="63"/>
      <c r="M624" s="75"/>
      <c r="N624"/>
    </row>
    <row r="625" spans="1:14" ht="135" x14ac:dyDescent="0.25">
      <c r="A625">
        <f>SUBTOTAL(103,Test_Suite[[#This Row],[PC No]])</f>
        <v>1</v>
      </c>
      <c r="B625" s="62" t="s">
        <v>513</v>
      </c>
      <c r="C625" s="62">
        <v>41</v>
      </c>
      <c r="D625" s="62" t="s">
        <v>20</v>
      </c>
      <c r="E625" s="62" t="s">
        <v>275</v>
      </c>
      <c r="F625" s="65" t="s">
        <v>276</v>
      </c>
      <c r="G625" s="65" t="s">
        <v>277</v>
      </c>
      <c r="H625" s="65" t="s">
        <v>271</v>
      </c>
      <c r="I625" s="85" t="s">
        <v>404</v>
      </c>
      <c r="J625" s="64" t="s">
        <v>15</v>
      </c>
      <c r="K625" s="75" t="s">
        <v>419</v>
      </c>
      <c r="L625" s="63"/>
      <c r="M625" s="75"/>
      <c r="N625"/>
    </row>
    <row r="626" spans="1:14" ht="90" x14ac:dyDescent="0.25">
      <c r="A626">
        <f>SUBTOTAL(103,Test_Suite[[#This Row],[PC No]])</f>
        <v>1</v>
      </c>
      <c r="B626" s="62" t="s">
        <v>513</v>
      </c>
      <c r="C626" s="62">
        <v>42</v>
      </c>
      <c r="D626" s="62" t="s">
        <v>20</v>
      </c>
      <c r="E626" s="62" t="s">
        <v>278</v>
      </c>
      <c r="F626" s="65" t="s">
        <v>279</v>
      </c>
      <c r="G626" s="65" t="s">
        <v>280</v>
      </c>
      <c r="H626" s="65" t="s">
        <v>271</v>
      </c>
      <c r="I626" s="85" t="s">
        <v>404</v>
      </c>
      <c r="J626" s="64" t="s">
        <v>15</v>
      </c>
      <c r="K626" s="75" t="s">
        <v>420</v>
      </c>
      <c r="L626" s="63"/>
      <c r="N626"/>
    </row>
    <row r="627" spans="1:14" ht="30" x14ac:dyDescent="0.25">
      <c r="A627">
        <f>SUBTOTAL(103,Test_Suite[[#This Row],[PC No]])</f>
        <v>1</v>
      </c>
      <c r="B627" s="62" t="s">
        <v>513</v>
      </c>
      <c r="C627" s="62">
        <v>43</v>
      </c>
      <c r="D627" s="62" t="s">
        <v>20</v>
      </c>
      <c r="E627" s="62" t="s">
        <v>281</v>
      </c>
      <c r="F627" s="65" t="s">
        <v>282</v>
      </c>
      <c r="G627" s="65"/>
      <c r="I627" s="85" t="s">
        <v>404</v>
      </c>
      <c r="J627" s="64" t="s">
        <v>17</v>
      </c>
      <c r="K627" s="75" t="s">
        <v>421</v>
      </c>
      <c r="L627" s="71" t="s">
        <v>402</v>
      </c>
      <c r="N627"/>
    </row>
    <row r="628" spans="1:14" ht="75" x14ac:dyDescent="0.25">
      <c r="A628">
        <f>SUBTOTAL(103,Test_Suite[[#This Row],[PC No]])</f>
        <v>1</v>
      </c>
      <c r="B628" s="62" t="s">
        <v>513</v>
      </c>
      <c r="C628" s="62">
        <v>44</v>
      </c>
      <c r="D628" s="62" t="s">
        <v>20</v>
      </c>
      <c r="E628" s="62" t="s">
        <v>283</v>
      </c>
      <c r="F628" s="65" t="s">
        <v>284</v>
      </c>
      <c r="G628" s="65" t="s">
        <v>285</v>
      </c>
      <c r="H628" s="65" t="s">
        <v>286</v>
      </c>
      <c r="I628" s="85" t="s">
        <v>404</v>
      </c>
      <c r="J628" s="64" t="s">
        <v>15</v>
      </c>
      <c r="K628" s="75" t="s">
        <v>422</v>
      </c>
      <c r="L628" s="63"/>
      <c r="N628"/>
    </row>
    <row r="629" spans="1:14" ht="60" x14ac:dyDescent="0.25">
      <c r="A629">
        <f>SUBTOTAL(103,Test_Suite[[#This Row],[PC No]])</f>
        <v>1</v>
      </c>
      <c r="B629" s="62" t="s">
        <v>513</v>
      </c>
      <c r="C629" s="62">
        <v>46</v>
      </c>
      <c r="D629" s="62" t="s">
        <v>25</v>
      </c>
      <c r="E629" s="62" t="s">
        <v>291</v>
      </c>
      <c r="F629" s="65" t="s">
        <v>292</v>
      </c>
      <c r="G629" s="65" t="s">
        <v>293</v>
      </c>
      <c r="H629" s="65" t="s">
        <v>294</v>
      </c>
      <c r="I629" s="85" t="s">
        <v>404</v>
      </c>
      <c r="J629" s="64" t="s">
        <v>15</v>
      </c>
      <c r="K629" s="75" t="s">
        <v>423</v>
      </c>
      <c r="L629" s="77"/>
      <c r="N629"/>
    </row>
    <row r="630" spans="1:14" ht="60" x14ac:dyDescent="0.25">
      <c r="A630">
        <f>SUBTOTAL(103,Test_Suite[[#This Row],[PC No]])</f>
        <v>1</v>
      </c>
      <c r="B630" s="62" t="s">
        <v>513</v>
      </c>
      <c r="C630" s="62">
        <v>47</v>
      </c>
      <c r="D630" s="62" t="s">
        <v>25</v>
      </c>
      <c r="E630" s="62" t="s">
        <v>295</v>
      </c>
      <c r="F630" s="65" t="s">
        <v>296</v>
      </c>
      <c r="G630" s="65" t="s">
        <v>297</v>
      </c>
      <c r="H630" s="65" t="s">
        <v>294</v>
      </c>
      <c r="I630" s="85" t="s">
        <v>404</v>
      </c>
      <c r="J630" s="64" t="s">
        <v>15</v>
      </c>
      <c r="K630" s="75" t="s">
        <v>424</v>
      </c>
      <c r="L630" s="63"/>
      <c r="N630"/>
    </row>
    <row r="631" spans="1:14" ht="45" x14ac:dyDescent="0.25">
      <c r="A631">
        <f>SUBTOTAL(103,Test_Suite[[#This Row],[PC No]])</f>
        <v>1</v>
      </c>
      <c r="B631" s="62" t="s">
        <v>513</v>
      </c>
      <c r="C631" s="62">
        <v>48</v>
      </c>
      <c r="D631" s="62" t="s">
        <v>25</v>
      </c>
      <c r="E631" s="62" t="s">
        <v>298</v>
      </c>
      <c r="F631" s="65" t="s">
        <v>299</v>
      </c>
      <c r="G631" s="65" t="s">
        <v>300</v>
      </c>
      <c r="H631" s="65" t="s">
        <v>294</v>
      </c>
      <c r="I631" s="85" t="s">
        <v>404</v>
      </c>
      <c r="J631" s="64" t="s">
        <v>15</v>
      </c>
      <c r="K631" s="75" t="s">
        <v>425</v>
      </c>
      <c r="L631" s="63"/>
      <c r="N631"/>
    </row>
    <row r="632" spans="1:14" ht="75" x14ac:dyDescent="0.25">
      <c r="A632">
        <f>SUBTOTAL(103,Test_Suite[[#This Row],[PC No]])</f>
        <v>1</v>
      </c>
      <c r="B632" s="62" t="s">
        <v>513</v>
      </c>
      <c r="C632" s="62">
        <v>49</v>
      </c>
      <c r="D632" s="62" t="s">
        <v>25</v>
      </c>
      <c r="E632" s="62" t="s">
        <v>301</v>
      </c>
      <c r="F632" s="65" t="s">
        <v>302</v>
      </c>
      <c r="G632" s="65" t="s">
        <v>303</v>
      </c>
      <c r="H632" s="65" t="s">
        <v>294</v>
      </c>
      <c r="I632" s="85" t="s">
        <v>404</v>
      </c>
      <c r="J632" s="64" t="s">
        <v>15</v>
      </c>
      <c r="K632" s="75" t="s">
        <v>426</v>
      </c>
      <c r="L632" s="63"/>
      <c r="N632"/>
    </row>
    <row r="633" spans="1:14" ht="90" x14ac:dyDescent="0.25">
      <c r="A633">
        <f>SUBTOTAL(103,Test_Suite[[#This Row],[PC No]])</f>
        <v>1</v>
      </c>
      <c r="B633" s="62" t="s">
        <v>513</v>
      </c>
      <c r="C633" s="62">
        <v>50</v>
      </c>
      <c r="D633" s="62" t="s">
        <v>25</v>
      </c>
      <c r="E633" s="62" t="s">
        <v>304</v>
      </c>
      <c r="F633" s="65" t="s">
        <v>305</v>
      </c>
      <c r="G633" s="65" t="s">
        <v>306</v>
      </c>
      <c r="H633" s="65" t="s">
        <v>294</v>
      </c>
      <c r="I633" s="85" t="s">
        <v>404</v>
      </c>
      <c r="J633" s="64" t="s">
        <v>15</v>
      </c>
      <c r="K633" s="75" t="s">
        <v>427</v>
      </c>
      <c r="L633" s="63"/>
      <c r="N633"/>
    </row>
    <row r="634" spans="1:14" ht="105" x14ac:dyDescent="0.25">
      <c r="A634">
        <f>SUBTOTAL(103,Test_Suite[[#This Row],[PC No]])</f>
        <v>1</v>
      </c>
      <c r="B634" s="62" t="s">
        <v>513</v>
      </c>
      <c r="C634" s="62">
        <v>51</v>
      </c>
      <c r="D634" s="62" t="s">
        <v>25</v>
      </c>
      <c r="E634" s="62" t="s">
        <v>307</v>
      </c>
      <c r="F634" s="65" t="s">
        <v>308</v>
      </c>
      <c r="G634" s="65" t="s">
        <v>309</v>
      </c>
      <c r="H634" s="65" t="s">
        <v>294</v>
      </c>
      <c r="I634" s="85" t="s">
        <v>404</v>
      </c>
      <c r="J634" s="64" t="s">
        <v>15</v>
      </c>
      <c r="K634" s="75" t="s">
        <v>428</v>
      </c>
      <c r="L634" s="63"/>
      <c r="N634"/>
    </row>
    <row r="635" spans="1:14" ht="45" x14ac:dyDescent="0.25">
      <c r="A635">
        <f>SUBTOTAL(103,Test_Suite[[#This Row],[PC No]])</f>
        <v>1</v>
      </c>
      <c r="B635" s="62" t="s">
        <v>513</v>
      </c>
      <c r="C635" s="62">
        <v>52</v>
      </c>
      <c r="D635" s="62" t="s">
        <v>19</v>
      </c>
      <c r="E635" s="62" t="s">
        <v>310</v>
      </c>
      <c r="F635" s="65" t="s">
        <v>311</v>
      </c>
      <c r="G635" s="65" t="s">
        <v>27</v>
      </c>
      <c r="H635" s="65" t="s">
        <v>312</v>
      </c>
      <c r="I635" s="85" t="s">
        <v>404</v>
      </c>
      <c r="J635" s="64" t="s">
        <v>15</v>
      </c>
      <c r="K635" s="75" t="s">
        <v>515</v>
      </c>
      <c r="L635" s="63"/>
      <c r="N635"/>
    </row>
    <row r="636" spans="1:14" ht="45" x14ac:dyDescent="0.25">
      <c r="A636">
        <f>SUBTOTAL(103,Test_Suite[[#This Row],[PC No]])</f>
        <v>1</v>
      </c>
      <c r="B636" s="62" t="s">
        <v>513</v>
      </c>
      <c r="C636" s="62">
        <v>53</v>
      </c>
      <c r="D636" s="62" t="s">
        <v>19</v>
      </c>
      <c r="E636" s="62" t="s">
        <v>313</v>
      </c>
      <c r="F636" s="65" t="s">
        <v>314</v>
      </c>
      <c r="G636" s="65" t="s">
        <v>27</v>
      </c>
      <c r="H636" s="65" t="s">
        <v>312</v>
      </c>
      <c r="I636" s="85" t="s">
        <v>404</v>
      </c>
      <c r="J636" s="64" t="s">
        <v>17</v>
      </c>
      <c r="K636" s="75" t="s">
        <v>516</v>
      </c>
      <c r="L636" s="71" t="s">
        <v>517</v>
      </c>
      <c r="N636"/>
    </row>
    <row r="637" spans="1:14" ht="90" x14ac:dyDescent="0.25">
      <c r="A637">
        <f>SUBTOTAL(103,Test_Suite[[#This Row],[PC No]])</f>
        <v>1</v>
      </c>
      <c r="B637" s="62" t="s">
        <v>513</v>
      </c>
      <c r="C637" s="62">
        <v>54</v>
      </c>
      <c r="D637" s="62" t="s">
        <v>19</v>
      </c>
      <c r="E637" s="62" t="s">
        <v>315</v>
      </c>
      <c r="F637" s="65" t="s">
        <v>316</v>
      </c>
      <c r="G637" s="65" t="s">
        <v>317</v>
      </c>
      <c r="H637" s="65" t="s">
        <v>318</v>
      </c>
      <c r="I637" s="85" t="s">
        <v>404</v>
      </c>
      <c r="J637" s="64" t="s">
        <v>15</v>
      </c>
      <c r="K637" s="75" t="s">
        <v>472</v>
      </c>
      <c r="L637" s="63"/>
      <c r="N637"/>
    </row>
    <row r="638" spans="1:14" ht="120" x14ac:dyDescent="0.25">
      <c r="A638">
        <f>SUBTOTAL(103,Test_Suite[[#This Row],[PC No]])</f>
        <v>1</v>
      </c>
      <c r="B638" s="62" t="s">
        <v>513</v>
      </c>
      <c r="C638" s="62">
        <v>55</v>
      </c>
      <c r="D638" s="62" t="s">
        <v>30</v>
      </c>
      <c r="E638" s="62" t="s">
        <v>319</v>
      </c>
      <c r="F638" s="65" t="s">
        <v>320</v>
      </c>
      <c r="G638" s="65" t="s">
        <v>321</v>
      </c>
      <c r="H638" s="65" t="s">
        <v>322</v>
      </c>
      <c r="I638" s="85" t="s">
        <v>404</v>
      </c>
      <c r="J638" s="64" t="s">
        <v>15</v>
      </c>
      <c r="K638" s="75" t="s">
        <v>518</v>
      </c>
      <c r="L638" s="63"/>
      <c r="N638"/>
    </row>
    <row r="639" spans="1:14" ht="345" x14ac:dyDescent="0.25">
      <c r="A639">
        <f>SUBTOTAL(103,Test_Suite[[#This Row],[PC No]])</f>
        <v>1</v>
      </c>
      <c r="B639" s="62" t="s">
        <v>513</v>
      </c>
      <c r="C639" s="62">
        <v>56</v>
      </c>
      <c r="D639" s="62" t="s">
        <v>30</v>
      </c>
      <c r="E639" s="62" t="s">
        <v>323</v>
      </c>
      <c r="F639" s="65" t="s">
        <v>324</v>
      </c>
      <c r="G639" s="65" t="s">
        <v>325</v>
      </c>
      <c r="H639" s="65" t="s">
        <v>326</v>
      </c>
      <c r="I639" s="85" t="s">
        <v>404</v>
      </c>
      <c r="J639" s="64" t="s">
        <v>15</v>
      </c>
      <c r="K639" s="75" t="s">
        <v>433</v>
      </c>
      <c r="L639" s="63"/>
      <c r="N639"/>
    </row>
    <row r="640" spans="1:14" ht="150" x14ac:dyDescent="0.25">
      <c r="A640">
        <f>SUBTOTAL(103,Test_Suite[[#This Row],[PC No]])</f>
        <v>1</v>
      </c>
      <c r="B640" s="62" t="s">
        <v>513</v>
      </c>
      <c r="C640" s="62">
        <v>57</v>
      </c>
      <c r="D640" s="62" t="s">
        <v>19</v>
      </c>
      <c r="E640" s="62" t="s">
        <v>327</v>
      </c>
      <c r="F640" s="65" t="s">
        <v>328</v>
      </c>
      <c r="G640" s="65" t="s">
        <v>329</v>
      </c>
      <c r="H640" s="65" t="s">
        <v>330</v>
      </c>
      <c r="I640" s="85" t="s">
        <v>404</v>
      </c>
      <c r="J640" s="64" t="s">
        <v>27</v>
      </c>
      <c r="K640" s="75"/>
      <c r="L640" s="63"/>
      <c r="N640"/>
    </row>
    <row r="641" spans="1:14" ht="120" x14ac:dyDescent="0.25">
      <c r="A641">
        <f>SUBTOTAL(103,Test_Suite[[#This Row],[PC No]])</f>
        <v>1</v>
      </c>
      <c r="B641" s="62" t="s">
        <v>519</v>
      </c>
      <c r="C641" s="62">
        <v>1</v>
      </c>
      <c r="D641" s="62" t="s">
        <v>18</v>
      </c>
      <c r="E641" s="62" t="s">
        <v>126</v>
      </c>
      <c r="F641" s="65" t="s">
        <v>127</v>
      </c>
      <c r="G641" s="65" t="s">
        <v>128</v>
      </c>
      <c r="H641" s="65" t="s">
        <v>129</v>
      </c>
      <c r="I641" s="85" t="s">
        <v>520</v>
      </c>
      <c r="J641" s="64" t="s">
        <v>15</v>
      </c>
      <c r="K641" s="75"/>
      <c r="L641" s="63"/>
      <c r="N641"/>
    </row>
    <row r="642" spans="1:14" ht="120" x14ac:dyDescent="0.25">
      <c r="A642">
        <f>SUBTOTAL(103,Test_Suite[[#This Row],[PC No]])</f>
        <v>1</v>
      </c>
      <c r="B642" s="62" t="s">
        <v>519</v>
      </c>
      <c r="C642" s="62">
        <v>2</v>
      </c>
      <c r="D642" s="62" t="s">
        <v>18</v>
      </c>
      <c r="E642" s="62" t="s">
        <v>130</v>
      </c>
      <c r="F642" s="65" t="s">
        <v>131</v>
      </c>
      <c r="G642" s="65" t="s">
        <v>132</v>
      </c>
      <c r="H642" s="65" t="s">
        <v>133</v>
      </c>
      <c r="I642" s="85" t="s">
        <v>520</v>
      </c>
      <c r="J642" s="64" t="s">
        <v>15</v>
      </c>
      <c r="K642" s="75"/>
      <c r="L642" s="63"/>
      <c r="N642"/>
    </row>
    <row r="643" spans="1:14" ht="165" x14ac:dyDescent="0.25">
      <c r="A643">
        <f>SUBTOTAL(103,Test_Suite[[#This Row],[PC No]])</f>
        <v>1</v>
      </c>
      <c r="B643" s="62" t="s">
        <v>519</v>
      </c>
      <c r="C643" s="62">
        <v>3</v>
      </c>
      <c r="D643" s="62" t="s">
        <v>18</v>
      </c>
      <c r="E643" s="62" t="s">
        <v>134</v>
      </c>
      <c r="F643" s="65" t="s">
        <v>135</v>
      </c>
      <c r="G643" s="65"/>
      <c r="I643" s="85" t="s">
        <v>520</v>
      </c>
      <c r="J643" s="64" t="s">
        <v>17</v>
      </c>
      <c r="K643" s="75"/>
      <c r="L643" s="80" t="s">
        <v>700</v>
      </c>
      <c r="N643"/>
    </row>
    <row r="644" spans="1:14" ht="60" x14ac:dyDescent="0.25">
      <c r="A644">
        <f>SUBTOTAL(103,Test_Suite[[#This Row],[PC No]])</f>
        <v>1</v>
      </c>
      <c r="B644" s="62" t="s">
        <v>519</v>
      </c>
      <c r="C644" s="62">
        <v>4</v>
      </c>
      <c r="D644" s="62" t="s">
        <v>18</v>
      </c>
      <c r="E644" s="62" t="s">
        <v>136</v>
      </c>
      <c r="F644" s="65" t="s">
        <v>137</v>
      </c>
      <c r="G644" s="65" t="s">
        <v>138</v>
      </c>
      <c r="H644" s="65" t="s">
        <v>139</v>
      </c>
      <c r="I644" s="85" t="s">
        <v>520</v>
      </c>
      <c r="J644" s="64" t="s">
        <v>15</v>
      </c>
      <c r="K644" s="75"/>
      <c r="L644" s="63"/>
      <c r="N644"/>
    </row>
    <row r="645" spans="1:14" ht="60" x14ac:dyDescent="0.25">
      <c r="A645">
        <f>SUBTOTAL(103,Test_Suite[[#This Row],[PC No]])</f>
        <v>1</v>
      </c>
      <c r="B645" s="62" t="s">
        <v>519</v>
      </c>
      <c r="C645" s="62">
        <v>5</v>
      </c>
      <c r="D645" s="62" t="s">
        <v>18</v>
      </c>
      <c r="E645" s="62" t="s">
        <v>140</v>
      </c>
      <c r="F645" s="65" t="s">
        <v>141</v>
      </c>
      <c r="G645" s="65" t="s">
        <v>142</v>
      </c>
      <c r="H645" s="65" t="s">
        <v>143</v>
      </c>
      <c r="I645" s="85" t="s">
        <v>520</v>
      </c>
      <c r="J645" s="64" t="s">
        <v>15</v>
      </c>
      <c r="K645" s="75"/>
      <c r="L645" s="63"/>
      <c r="N645"/>
    </row>
    <row r="646" spans="1:14" ht="150" x14ac:dyDescent="0.25">
      <c r="A646">
        <f>SUBTOTAL(103,Test_Suite[[#This Row],[PC No]])</f>
        <v>1</v>
      </c>
      <c r="B646" s="62" t="s">
        <v>519</v>
      </c>
      <c r="C646" s="62">
        <v>6</v>
      </c>
      <c r="D646" s="62" t="s">
        <v>18</v>
      </c>
      <c r="E646" s="62" t="s">
        <v>144</v>
      </c>
      <c r="F646" s="65" t="s">
        <v>145</v>
      </c>
      <c r="G646" s="65" t="s">
        <v>146</v>
      </c>
      <c r="H646" s="65" t="s">
        <v>147</v>
      </c>
      <c r="I646" s="85" t="s">
        <v>520</v>
      </c>
      <c r="J646" s="64" t="s">
        <v>15</v>
      </c>
      <c r="K646" s="75"/>
      <c r="L646" s="63"/>
      <c r="N646"/>
    </row>
    <row r="647" spans="1:14" ht="90" x14ac:dyDescent="0.25">
      <c r="A647">
        <f>SUBTOTAL(103,Test_Suite[[#This Row],[PC No]])</f>
        <v>1</v>
      </c>
      <c r="B647" s="62" t="s">
        <v>519</v>
      </c>
      <c r="C647" s="62">
        <v>7</v>
      </c>
      <c r="D647" s="62" t="s">
        <v>23</v>
      </c>
      <c r="E647" s="62" t="s">
        <v>148</v>
      </c>
      <c r="F647" s="65" t="s">
        <v>149</v>
      </c>
      <c r="G647" s="65" t="s">
        <v>150</v>
      </c>
      <c r="H647" s="65" t="s">
        <v>151</v>
      </c>
      <c r="I647" s="85" t="s">
        <v>520</v>
      </c>
      <c r="J647" s="64" t="s">
        <v>15</v>
      </c>
      <c r="K647" s="75"/>
      <c r="L647" s="63"/>
      <c r="N647"/>
    </row>
    <row r="648" spans="1:14" ht="105" x14ac:dyDescent="0.25">
      <c r="A648">
        <f>SUBTOTAL(103,Test_Suite[[#This Row],[PC No]])</f>
        <v>1</v>
      </c>
      <c r="B648" s="62" t="s">
        <v>519</v>
      </c>
      <c r="C648" s="62">
        <v>8</v>
      </c>
      <c r="D648" s="62" t="s">
        <v>23</v>
      </c>
      <c r="E648" s="62" t="s">
        <v>152</v>
      </c>
      <c r="F648" s="65" t="s">
        <v>153</v>
      </c>
      <c r="G648" s="65" t="s">
        <v>154</v>
      </c>
      <c r="H648" s="65" t="s">
        <v>155</v>
      </c>
      <c r="I648" s="85" t="s">
        <v>520</v>
      </c>
      <c r="J648" s="64" t="s">
        <v>15</v>
      </c>
      <c r="K648" s="75"/>
      <c r="L648" s="63"/>
      <c r="N648"/>
    </row>
    <row r="649" spans="1:14" ht="60" x14ac:dyDescent="0.25">
      <c r="A649">
        <f>SUBTOTAL(103,Test_Suite[[#This Row],[PC No]])</f>
        <v>1</v>
      </c>
      <c r="B649" s="62" t="s">
        <v>519</v>
      </c>
      <c r="C649" s="62">
        <v>9</v>
      </c>
      <c r="D649" s="62" t="s">
        <v>23</v>
      </c>
      <c r="E649" s="62" t="s">
        <v>156</v>
      </c>
      <c r="F649" s="65" t="s">
        <v>157</v>
      </c>
      <c r="G649" s="65" t="s">
        <v>158</v>
      </c>
      <c r="H649" s="65" t="s">
        <v>159</v>
      </c>
      <c r="I649" s="85" t="s">
        <v>520</v>
      </c>
      <c r="J649" s="64" t="s">
        <v>15</v>
      </c>
      <c r="K649" s="75"/>
      <c r="L649" s="63"/>
      <c r="N649"/>
    </row>
    <row r="650" spans="1:14" ht="45" x14ac:dyDescent="0.25">
      <c r="A650">
        <f>SUBTOTAL(103,Test_Suite[[#This Row],[PC No]])</f>
        <v>1</v>
      </c>
      <c r="B650" s="62" t="s">
        <v>519</v>
      </c>
      <c r="C650" s="62">
        <v>18</v>
      </c>
      <c r="D650" s="62" t="s">
        <v>28</v>
      </c>
      <c r="E650" s="62" t="s">
        <v>187</v>
      </c>
      <c r="F650" s="65" t="s">
        <v>188</v>
      </c>
      <c r="G650" s="65" t="s">
        <v>189</v>
      </c>
      <c r="H650" s="65" t="s">
        <v>190</v>
      </c>
      <c r="I650" s="85" t="s">
        <v>520</v>
      </c>
      <c r="J650" s="64" t="s">
        <v>15</v>
      </c>
      <c r="K650" s="75"/>
      <c r="L650" s="63"/>
      <c r="N650"/>
    </row>
    <row r="651" spans="1:14" ht="105" x14ac:dyDescent="0.25">
      <c r="A651">
        <f>SUBTOTAL(103,Test_Suite[[#This Row],[PC No]])</f>
        <v>1</v>
      </c>
      <c r="B651" s="62" t="s">
        <v>519</v>
      </c>
      <c r="C651" s="62">
        <v>19</v>
      </c>
      <c r="D651" s="62" t="s">
        <v>28</v>
      </c>
      <c r="E651" s="62" t="s">
        <v>191</v>
      </c>
      <c r="F651" s="65" t="s">
        <v>192</v>
      </c>
      <c r="G651" s="65" t="s">
        <v>193</v>
      </c>
      <c r="H651" s="65" t="s">
        <v>194</v>
      </c>
      <c r="I651" s="85" t="s">
        <v>520</v>
      </c>
      <c r="J651" s="64" t="s">
        <v>15</v>
      </c>
      <c r="K651" s="75"/>
      <c r="L651" s="63"/>
      <c r="N651"/>
    </row>
    <row r="652" spans="1:14" ht="105" x14ac:dyDescent="0.25">
      <c r="A652">
        <f>SUBTOTAL(103,Test_Suite[[#This Row],[PC No]])</f>
        <v>1</v>
      </c>
      <c r="B652" s="62" t="s">
        <v>519</v>
      </c>
      <c r="C652" s="62">
        <v>21</v>
      </c>
      <c r="D652" s="62" t="s">
        <v>28</v>
      </c>
      <c r="E652" s="62" t="s">
        <v>198</v>
      </c>
      <c r="F652" s="65" t="s">
        <v>199</v>
      </c>
      <c r="G652" s="65" t="s">
        <v>200</v>
      </c>
      <c r="H652" s="65" t="s">
        <v>201</v>
      </c>
      <c r="I652" s="85" t="s">
        <v>520</v>
      </c>
      <c r="J652" s="64" t="s">
        <v>17</v>
      </c>
      <c r="K652" s="75"/>
      <c r="L652" s="71" t="s">
        <v>701</v>
      </c>
      <c r="N652"/>
    </row>
    <row r="653" spans="1:14" ht="105" x14ac:dyDescent="0.25">
      <c r="A653">
        <f>SUBTOTAL(103,Test_Suite[[#This Row],[PC No]])</f>
        <v>1</v>
      </c>
      <c r="B653" s="62" t="s">
        <v>519</v>
      </c>
      <c r="C653" s="62">
        <v>39</v>
      </c>
      <c r="D653" s="62" t="s">
        <v>20</v>
      </c>
      <c r="E653" s="62" t="s">
        <v>268</v>
      </c>
      <c r="F653" s="65" t="s">
        <v>269</v>
      </c>
      <c r="G653" s="65" t="s">
        <v>270</v>
      </c>
      <c r="H653" s="65" t="s">
        <v>271</v>
      </c>
      <c r="I653" s="85" t="s">
        <v>520</v>
      </c>
      <c r="J653" s="64" t="s">
        <v>15</v>
      </c>
      <c r="K653" s="75"/>
      <c r="L653" s="63"/>
      <c r="N653"/>
    </row>
    <row r="654" spans="1:14" ht="75" x14ac:dyDescent="0.25">
      <c r="A654">
        <f>SUBTOTAL(103,Test_Suite[[#This Row],[PC No]])</f>
        <v>1</v>
      </c>
      <c r="B654" s="62" t="s">
        <v>519</v>
      </c>
      <c r="C654" s="62">
        <v>40</v>
      </c>
      <c r="D654" s="62" t="s">
        <v>20</v>
      </c>
      <c r="E654" s="62" t="s">
        <v>272</v>
      </c>
      <c r="F654" s="65" t="s">
        <v>273</v>
      </c>
      <c r="G654" s="65" t="s">
        <v>274</v>
      </c>
      <c r="H654" s="65" t="s">
        <v>271</v>
      </c>
      <c r="I654" s="85" t="s">
        <v>520</v>
      </c>
      <c r="J654" s="64" t="s">
        <v>15</v>
      </c>
      <c r="K654" s="75"/>
      <c r="L654" s="63"/>
      <c r="M654" s="64"/>
      <c r="N654"/>
    </row>
    <row r="655" spans="1:14" ht="75" x14ac:dyDescent="0.25">
      <c r="A655">
        <f>SUBTOTAL(103,Test_Suite[[#This Row],[PC No]])</f>
        <v>1</v>
      </c>
      <c r="B655" s="62" t="s">
        <v>519</v>
      </c>
      <c r="C655" s="62">
        <v>41</v>
      </c>
      <c r="D655" s="62" t="s">
        <v>20</v>
      </c>
      <c r="E655" s="62" t="s">
        <v>275</v>
      </c>
      <c r="F655" s="65" t="s">
        <v>276</v>
      </c>
      <c r="G655" s="65" t="s">
        <v>277</v>
      </c>
      <c r="H655" s="65" t="s">
        <v>271</v>
      </c>
      <c r="I655" s="85" t="s">
        <v>520</v>
      </c>
      <c r="J655" s="64" t="s">
        <v>15</v>
      </c>
      <c r="K655" s="75"/>
      <c r="L655" s="63"/>
      <c r="M655" s="64"/>
      <c r="N655"/>
    </row>
    <row r="656" spans="1:14" ht="90" x14ac:dyDescent="0.25">
      <c r="A656">
        <f>SUBTOTAL(103,Test_Suite[[#This Row],[PC No]])</f>
        <v>1</v>
      </c>
      <c r="B656" s="62" t="s">
        <v>519</v>
      </c>
      <c r="C656" s="62">
        <v>42</v>
      </c>
      <c r="D656" s="62" t="s">
        <v>20</v>
      </c>
      <c r="E656" s="62" t="s">
        <v>278</v>
      </c>
      <c r="F656" s="65" t="s">
        <v>279</v>
      </c>
      <c r="G656" s="65" t="s">
        <v>280</v>
      </c>
      <c r="H656" s="65" t="s">
        <v>271</v>
      </c>
      <c r="I656" s="85" t="s">
        <v>520</v>
      </c>
      <c r="J656" s="64" t="s">
        <v>15</v>
      </c>
      <c r="K656" s="75"/>
      <c r="L656" s="63"/>
      <c r="N656"/>
    </row>
    <row r="657" spans="1:14" ht="30" x14ac:dyDescent="0.25">
      <c r="A657">
        <f>SUBTOTAL(103,Test_Suite[[#This Row],[PC No]])</f>
        <v>1</v>
      </c>
      <c r="B657" s="62" t="s">
        <v>519</v>
      </c>
      <c r="C657" s="62">
        <v>43</v>
      </c>
      <c r="D657" s="62" t="s">
        <v>20</v>
      </c>
      <c r="E657" s="62" t="s">
        <v>281</v>
      </c>
      <c r="F657" s="65" t="s">
        <v>282</v>
      </c>
      <c r="G657" s="65"/>
      <c r="I657" s="85" t="s">
        <v>520</v>
      </c>
      <c r="J657" s="64" t="s">
        <v>17</v>
      </c>
      <c r="K657" s="75"/>
      <c r="L657" s="71" t="s">
        <v>700</v>
      </c>
      <c r="N657"/>
    </row>
    <row r="658" spans="1:14" ht="75" x14ac:dyDescent="0.25">
      <c r="A658">
        <f>SUBTOTAL(103,Test_Suite[[#This Row],[PC No]])</f>
        <v>1</v>
      </c>
      <c r="B658" s="62" t="s">
        <v>519</v>
      </c>
      <c r="C658" s="62">
        <v>44</v>
      </c>
      <c r="D658" s="62" t="s">
        <v>20</v>
      </c>
      <c r="E658" s="62" t="s">
        <v>283</v>
      </c>
      <c r="F658" s="65" t="s">
        <v>284</v>
      </c>
      <c r="G658" s="65" t="s">
        <v>285</v>
      </c>
      <c r="H658" s="65" t="s">
        <v>286</v>
      </c>
      <c r="I658" s="85" t="s">
        <v>520</v>
      </c>
      <c r="J658" s="64" t="s">
        <v>15</v>
      </c>
      <c r="K658" s="75"/>
      <c r="L658" s="63"/>
      <c r="N658"/>
    </row>
    <row r="659" spans="1:14" ht="60" x14ac:dyDescent="0.25">
      <c r="A659">
        <f>SUBTOTAL(103,Test_Suite[[#This Row],[PC No]])</f>
        <v>1</v>
      </c>
      <c r="B659" s="62" t="s">
        <v>519</v>
      </c>
      <c r="C659" s="62">
        <v>46</v>
      </c>
      <c r="D659" s="62" t="s">
        <v>25</v>
      </c>
      <c r="E659" s="62" t="s">
        <v>291</v>
      </c>
      <c r="F659" s="65" t="s">
        <v>292</v>
      </c>
      <c r="G659" s="65" t="s">
        <v>293</v>
      </c>
      <c r="H659" s="65" t="s">
        <v>294</v>
      </c>
      <c r="I659" s="85" t="s">
        <v>520</v>
      </c>
      <c r="J659" s="64" t="s">
        <v>15</v>
      </c>
      <c r="K659" s="75"/>
      <c r="L659" s="63"/>
      <c r="N659"/>
    </row>
    <row r="660" spans="1:14" ht="60" x14ac:dyDescent="0.25">
      <c r="A660">
        <f>SUBTOTAL(103,Test_Suite[[#This Row],[PC No]])</f>
        <v>1</v>
      </c>
      <c r="B660" s="62" t="s">
        <v>519</v>
      </c>
      <c r="C660" s="62">
        <v>47</v>
      </c>
      <c r="D660" s="62" t="s">
        <v>25</v>
      </c>
      <c r="E660" s="62" t="s">
        <v>295</v>
      </c>
      <c r="F660" s="65" t="s">
        <v>296</v>
      </c>
      <c r="G660" s="65" t="s">
        <v>297</v>
      </c>
      <c r="H660" s="65" t="s">
        <v>294</v>
      </c>
      <c r="I660" s="85" t="s">
        <v>520</v>
      </c>
      <c r="J660" s="64" t="s">
        <v>15</v>
      </c>
      <c r="K660" s="75"/>
      <c r="L660" s="63"/>
      <c r="N660"/>
    </row>
    <row r="661" spans="1:14" ht="45" x14ac:dyDescent="0.25">
      <c r="A661">
        <f>SUBTOTAL(103,Test_Suite[[#This Row],[PC No]])</f>
        <v>1</v>
      </c>
      <c r="B661" s="62" t="s">
        <v>519</v>
      </c>
      <c r="C661" s="62">
        <v>48</v>
      </c>
      <c r="D661" s="62" t="s">
        <v>25</v>
      </c>
      <c r="E661" s="62" t="s">
        <v>298</v>
      </c>
      <c r="F661" s="65" t="s">
        <v>299</v>
      </c>
      <c r="G661" s="65" t="s">
        <v>300</v>
      </c>
      <c r="H661" s="65" t="s">
        <v>294</v>
      </c>
      <c r="I661" s="85" t="s">
        <v>520</v>
      </c>
      <c r="J661" s="64" t="s">
        <v>15</v>
      </c>
      <c r="K661" s="75"/>
      <c r="L661" s="63"/>
      <c r="N661"/>
    </row>
    <row r="662" spans="1:14" ht="75" x14ac:dyDescent="0.25">
      <c r="A662">
        <f>SUBTOTAL(103,Test_Suite[[#This Row],[PC No]])</f>
        <v>1</v>
      </c>
      <c r="B662" s="62" t="s">
        <v>519</v>
      </c>
      <c r="C662" s="62">
        <v>49</v>
      </c>
      <c r="D662" s="62" t="s">
        <v>25</v>
      </c>
      <c r="E662" s="62" t="s">
        <v>301</v>
      </c>
      <c r="F662" s="65" t="s">
        <v>302</v>
      </c>
      <c r="G662" s="65" t="s">
        <v>303</v>
      </c>
      <c r="H662" s="65" t="s">
        <v>294</v>
      </c>
      <c r="I662" s="85" t="s">
        <v>520</v>
      </c>
      <c r="J662" s="64" t="s">
        <v>15</v>
      </c>
      <c r="K662" s="75"/>
      <c r="L662" s="63"/>
      <c r="N662"/>
    </row>
    <row r="663" spans="1:14" ht="90" x14ac:dyDescent="0.25">
      <c r="A663">
        <f>SUBTOTAL(103,Test_Suite[[#This Row],[PC No]])</f>
        <v>1</v>
      </c>
      <c r="B663" s="62" t="s">
        <v>519</v>
      </c>
      <c r="C663" s="62">
        <v>50</v>
      </c>
      <c r="D663" s="62" t="s">
        <v>25</v>
      </c>
      <c r="E663" s="62" t="s">
        <v>304</v>
      </c>
      <c r="F663" s="65" t="s">
        <v>305</v>
      </c>
      <c r="G663" s="65" t="s">
        <v>306</v>
      </c>
      <c r="H663" s="65" t="s">
        <v>294</v>
      </c>
      <c r="I663" s="85" t="s">
        <v>520</v>
      </c>
      <c r="J663" s="64" t="s">
        <v>15</v>
      </c>
      <c r="K663" s="75"/>
      <c r="L663" s="63"/>
      <c r="N663"/>
    </row>
    <row r="664" spans="1:14" ht="105" x14ac:dyDescent="0.25">
      <c r="A664">
        <f>SUBTOTAL(103,Test_Suite[[#This Row],[PC No]])</f>
        <v>1</v>
      </c>
      <c r="B664" s="62" t="s">
        <v>519</v>
      </c>
      <c r="C664" s="62">
        <v>51</v>
      </c>
      <c r="D664" s="62" t="s">
        <v>25</v>
      </c>
      <c r="E664" s="62" t="s">
        <v>307</v>
      </c>
      <c r="F664" s="65" t="s">
        <v>308</v>
      </c>
      <c r="G664" s="65" t="s">
        <v>309</v>
      </c>
      <c r="H664" s="65" t="s">
        <v>294</v>
      </c>
      <c r="I664" s="85" t="s">
        <v>520</v>
      </c>
      <c r="J664" s="64" t="s">
        <v>15</v>
      </c>
      <c r="K664" s="75"/>
      <c r="L664" s="63"/>
      <c r="N664"/>
    </row>
    <row r="665" spans="1:14" ht="30" x14ac:dyDescent="0.25">
      <c r="A665">
        <f>SUBTOTAL(103,Test_Suite[[#This Row],[PC No]])</f>
        <v>1</v>
      </c>
      <c r="B665" s="62" t="s">
        <v>519</v>
      </c>
      <c r="C665" s="62">
        <v>52</v>
      </c>
      <c r="D665" s="62" t="s">
        <v>19</v>
      </c>
      <c r="E665" s="62" t="s">
        <v>310</v>
      </c>
      <c r="F665" s="65" t="s">
        <v>311</v>
      </c>
      <c r="G665" s="65" t="s">
        <v>27</v>
      </c>
      <c r="H665" s="65" t="s">
        <v>312</v>
      </c>
      <c r="I665" s="85" t="s">
        <v>520</v>
      </c>
      <c r="J665" s="64" t="s">
        <v>15</v>
      </c>
      <c r="K665" s="75"/>
      <c r="L665" s="63"/>
      <c r="N665"/>
    </row>
    <row r="666" spans="1:14" ht="30" x14ac:dyDescent="0.25">
      <c r="A666">
        <f>SUBTOTAL(103,Test_Suite[[#This Row],[PC No]])</f>
        <v>1</v>
      </c>
      <c r="B666" s="62" t="s">
        <v>519</v>
      </c>
      <c r="C666" s="62">
        <v>53</v>
      </c>
      <c r="D666" s="62" t="s">
        <v>19</v>
      </c>
      <c r="E666" s="62" t="s">
        <v>313</v>
      </c>
      <c r="F666" s="65" t="s">
        <v>314</v>
      </c>
      <c r="G666" s="65" t="s">
        <v>27</v>
      </c>
      <c r="H666" s="65" t="s">
        <v>312</v>
      </c>
      <c r="I666" s="85" t="s">
        <v>520</v>
      </c>
      <c r="J666" s="64" t="s">
        <v>15</v>
      </c>
      <c r="K666" s="75"/>
      <c r="L666" s="63"/>
      <c r="N666"/>
    </row>
    <row r="667" spans="1:14" ht="90" x14ac:dyDescent="0.25">
      <c r="A667">
        <f>SUBTOTAL(103,Test_Suite[[#This Row],[PC No]])</f>
        <v>1</v>
      </c>
      <c r="B667" s="62" t="s">
        <v>519</v>
      </c>
      <c r="C667" s="62">
        <v>54</v>
      </c>
      <c r="D667" s="62" t="s">
        <v>19</v>
      </c>
      <c r="E667" s="62" t="s">
        <v>315</v>
      </c>
      <c r="F667" s="65" t="s">
        <v>316</v>
      </c>
      <c r="G667" s="65" t="s">
        <v>317</v>
      </c>
      <c r="H667" s="65" t="s">
        <v>318</v>
      </c>
      <c r="I667" s="85" t="s">
        <v>520</v>
      </c>
      <c r="J667" s="64" t="s">
        <v>27</v>
      </c>
      <c r="K667" s="75"/>
      <c r="L667" s="63"/>
      <c r="N667"/>
    </row>
    <row r="668" spans="1:14" ht="120" x14ac:dyDescent="0.25">
      <c r="A668">
        <f>SUBTOTAL(103,Test_Suite[[#This Row],[PC No]])</f>
        <v>1</v>
      </c>
      <c r="B668" s="62" t="s">
        <v>519</v>
      </c>
      <c r="C668" s="62">
        <v>55</v>
      </c>
      <c r="D668" s="62" t="s">
        <v>30</v>
      </c>
      <c r="E668" s="62" t="s">
        <v>319</v>
      </c>
      <c r="F668" s="65" t="s">
        <v>320</v>
      </c>
      <c r="G668" s="65" t="s">
        <v>321</v>
      </c>
      <c r="H668" s="65" t="s">
        <v>322</v>
      </c>
      <c r="I668" s="85" t="s">
        <v>520</v>
      </c>
      <c r="J668" s="64" t="s">
        <v>36</v>
      </c>
      <c r="K668" s="75" t="s">
        <v>702</v>
      </c>
      <c r="L668" s="63"/>
      <c r="M668" s="64" t="s">
        <v>703</v>
      </c>
      <c r="N668"/>
    </row>
    <row r="669" spans="1:14" ht="345" x14ac:dyDescent="0.25">
      <c r="A669">
        <f>SUBTOTAL(103,Test_Suite[[#This Row],[PC No]])</f>
        <v>1</v>
      </c>
      <c r="B669" s="62" t="s">
        <v>519</v>
      </c>
      <c r="C669" s="62">
        <v>56</v>
      </c>
      <c r="D669" s="62" t="s">
        <v>30</v>
      </c>
      <c r="E669" s="62" t="s">
        <v>323</v>
      </c>
      <c r="F669" s="65" t="s">
        <v>324</v>
      </c>
      <c r="G669" s="65" t="s">
        <v>325</v>
      </c>
      <c r="H669" s="65" t="s">
        <v>326</v>
      </c>
      <c r="I669" s="85" t="s">
        <v>520</v>
      </c>
      <c r="J669" s="64" t="s">
        <v>27</v>
      </c>
      <c r="K669" s="75"/>
      <c r="L669" s="63"/>
      <c r="N669"/>
    </row>
    <row r="670" spans="1:14" ht="150" x14ac:dyDescent="0.25">
      <c r="A670">
        <f>SUBTOTAL(103,Test_Suite[[#This Row],[PC No]])</f>
        <v>1</v>
      </c>
      <c r="B670" s="62" t="s">
        <v>519</v>
      </c>
      <c r="C670" s="62">
        <v>57</v>
      </c>
      <c r="D670" s="62" t="s">
        <v>19</v>
      </c>
      <c r="E670" s="62" t="s">
        <v>327</v>
      </c>
      <c r="F670" s="65" t="s">
        <v>328</v>
      </c>
      <c r="G670" s="65" t="s">
        <v>329</v>
      </c>
      <c r="H670" s="65" t="s">
        <v>330</v>
      </c>
      <c r="I670" s="85" t="s">
        <v>520</v>
      </c>
      <c r="J670" s="64" t="s">
        <v>27</v>
      </c>
      <c r="K670" s="75"/>
      <c r="L670" s="63"/>
      <c r="N670"/>
    </row>
    <row r="671" spans="1:14" ht="120" x14ac:dyDescent="0.25">
      <c r="A671">
        <f>SUBTOTAL(103,Test_Suite[[#This Row],[PC No]])</f>
        <v>1</v>
      </c>
      <c r="B671" s="62" t="s">
        <v>521</v>
      </c>
      <c r="C671" s="62">
        <v>1</v>
      </c>
      <c r="D671" s="62" t="s">
        <v>18</v>
      </c>
      <c r="E671" s="62" t="s">
        <v>126</v>
      </c>
      <c r="F671" s="65" t="s">
        <v>127</v>
      </c>
      <c r="G671" s="65" t="s">
        <v>128</v>
      </c>
      <c r="H671" s="65" t="s">
        <v>129</v>
      </c>
      <c r="I671" s="85" t="s">
        <v>371</v>
      </c>
      <c r="J671" s="64" t="s">
        <v>15</v>
      </c>
      <c r="K671" s="75" t="s">
        <v>372</v>
      </c>
      <c r="L671" s="63"/>
      <c r="N671"/>
    </row>
    <row r="672" spans="1:14" ht="120" x14ac:dyDescent="0.25">
      <c r="A672">
        <f>SUBTOTAL(103,Test_Suite[[#This Row],[PC No]])</f>
        <v>1</v>
      </c>
      <c r="B672" s="62" t="s">
        <v>521</v>
      </c>
      <c r="C672" s="62">
        <v>2</v>
      </c>
      <c r="D672" s="62" t="s">
        <v>18</v>
      </c>
      <c r="E672" s="62" t="s">
        <v>130</v>
      </c>
      <c r="F672" s="65" t="s">
        <v>131</v>
      </c>
      <c r="G672" s="65" t="s">
        <v>132</v>
      </c>
      <c r="H672" s="65" t="s">
        <v>133</v>
      </c>
      <c r="I672" s="85" t="s">
        <v>371</v>
      </c>
      <c r="J672" s="64" t="s">
        <v>15</v>
      </c>
      <c r="K672" s="75" t="s">
        <v>373</v>
      </c>
      <c r="L672" s="63"/>
      <c r="N672"/>
    </row>
    <row r="673" spans="1:14" ht="165" x14ac:dyDescent="0.25">
      <c r="A673">
        <f>SUBTOTAL(103,Test_Suite[[#This Row],[PC No]])</f>
        <v>1</v>
      </c>
      <c r="B673" s="62" t="s">
        <v>521</v>
      </c>
      <c r="C673" s="62">
        <v>3</v>
      </c>
      <c r="D673" s="62" t="s">
        <v>18</v>
      </c>
      <c r="E673" s="62" t="s">
        <v>134</v>
      </c>
      <c r="F673" s="65" t="s">
        <v>135</v>
      </c>
      <c r="G673" s="65"/>
      <c r="I673" s="85" t="s">
        <v>371</v>
      </c>
      <c r="J673" s="64" t="s">
        <v>17</v>
      </c>
      <c r="K673" s="75" t="s">
        <v>374</v>
      </c>
      <c r="L673" s="71" t="s">
        <v>336</v>
      </c>
      <c r="N673"/>
    </row>
    <row r="674" spans="1:14" ht="60" x14ac:dyDescent="0.25">
      <c r="A674">
        <f>SUBTOTAL(103,Test_Suite[[#This Row],[PC No]])</f>
        <v>1</v>
      </c>
      <c r="B674" s="62" t="s">
        <v>521</v>
      </c>
      <c r="C674" s="62">
        <v>4</v>
      </c>
      <c r="D674" s="62" t="s">
        <v>18</v>
      </c>
      <c r="E674" s="62" t="s">
        <v>136</v>
      </c>
      <c r="F674" s="65" t="s">
        <v>137</v>
      </c>
      <c r="G674" s="65" t="s">
        <v>138</v>
      </c>
      <c r="H674" s="65" t="s">
        <v>139</v>
      </c>
      <c r="I674" s="85" t="s">
        <v>371</v>
      </c>
      <c r="J674" s="64" t="s">
        <v>15</v>
      </c>
      <c r="K674" s="75" t="s">
        <v>375</v>
      </c>
      <c r="L674" s="63"/>
      <c r="N674"/>
    </row>
    <row r="675" spans="1:14" ht="60" x14ac:dyDescent="0.25">
      <c r="A675">
        <f>SUBTOTAL(103,Test_Suite[[#This Row],[PC No]])</f>
        <v>1</v>
      </c>
      <c r="B675" s="62" t="s">
        <v>521</v>
      </c>
      <c r="C675" s="62">
        <v>5</v>
      </c>
      <c r="D675" s="62" t="s">
        <v>18</v>
      </c>
      <c r="E675" s="62" t="s">
        <v>140</v>
      </c>
      <c r="F675" s="65" t="s">
        <v>141</v>
      </c>
      <c r="G675" s="65" t="s">
        <v>142</v>
      </c>
      <c r="H675" s="65" t="s">
        <v>143</v>
      </c>
      <c r="I675" s="85" t="s">
        <v>371</v>
      </c>
      <c r="J675" s="64" t="s">
        <v>15</v>
      </c>
      <c r="K675" s="75" t="s">
        <v>376</v>
      </c>
      <c r="L675" s="63"/>
      <c r="N675"/>
    </row>
    <row r="676" spans="1:14" ht="150" x14ac:dyDescent="0.25">
      <c r="A676">
        <f>SUBTOTAL(103,Test_Suite[[#This Row],[PC No]])</f>
        <v>1</v>
      </c>
      <c r="B676" s="62" t="s">
        <v>521</v>
      </c>
      <c r="C676" s="62">
        <v>6</v>
      </c>
      <c r="D676" s="62" t="s">
        <v>18</v>
      </c>
      <c r="E676" s="62" t="s">
        <v>144</v>
      </c>
      <c r="F676" s="65" t="s">
        <v>145</v>
      </c>
      <c r="G676" s="65" t="s">
        <v>146</v>
      </c>
      <c r="H676" s="65" t="s">
        <v>147</v>
      </c>
      <c r="I676" s="85" t="s">
        <v>371</v>
      </c>
      <c r="J676" s="64" t="s">
        <v>15</v>
      </c>
      <c r="K676" s="75" t="s">
        <v>377</v>
      </c>
      <c r="L676" s="63"/>
      <c r="N676"/>
    </row>
    <row r="677" spans="1:14" ht="90" x14ac:dyDescent="0.25">
      <c r="A677">
        <f>SUBTOTAL(103,Test_Suite[[#This Row],[PC No]])</f>
        <v>1</v>
      </c>
      <c r="B677" s="62" t="s">
        <v>521</v>
      </c>
      <c r="C677" s="62">
        <v>7</v>
      </c>
      <c r="D677" s="62" t="s">
        <v>23</v>
      </c>
      <c r="E677" s="62" t="s">
        <v>148</v>
      </c>
      <c r="F677" s="65" t="s">
        <v>149</v>
      </c>
      <c r="G677" s="65" t="s">
        <v>150</v>
      </c>
      <c r="H677" s="65" t="s">
        <v>151</v>
      </c>
      <c r="I677" s="85" t="s">
        <v>371</v>
      </c>
      <c r="J677" s="64" t="s">
        <v>15</v>
      </c>
      <c r="K677" s="75" t="s">
        <v>378</v>
      </c>
      <c r="L677" s="63"/>
      <c r="N677"/>
    </row>
    <row r="678" spans="1:14" ht="105" x14ac:dyDescent="0.25">
      <c r="A678">
        <f>SUBTOTAL(103,Test_Suite[[#This Row],[PC No]])</f>
        <v>1</v>
      </c>
      <c r="B678" s="62" t="s">
        <v>521</v>
      </c>
      <c r="C678" s="62">
        <v>8</v>
      </c>
      <c r="D678" s="62" t="s">
        <v>23</v>
      </c>
      <c r="E678" s="62" t="s">
        <v>152</v>
      </c>
      <c r="F678" s="65" t="s">
        <v>153</v>
      </c>
      <c r="G678" s="65" t="s">
        <v>154</v>
      </c>
      <c r="H678" s="65" t="s">
        <v>155</v>
      </c>
      <c r="I678" s="85" t="s">
        <v>371</v>
      </c>
      <c r="J678" s="64" t="s">
        <v>15</v>
      </c>
      <c r="K678" s="75" t="s">
        <v>379</v>
      </c>
      <c r="L678" s="63"/>
      <c r="N678"/>
    </row>
    <row r="679" spans="1:14" ht="60" x14ac:dyDescent="0.25">
      <c r="A679">
        <f>SUBTOTAL(103,Test_Suite[[#This Row],[PC No]])</f>
        <v>1</v>
      </c>
      <c r="B679" s="62" t="s">
        <v>521</v>
      </c>
      <c r="C679" s="62">
        <v>9</v>
      </c>
      <c r="D679" s="62" t="s">
        <v>23</v>
      </c>
      <c r="E679" s="62" t="s">
        <v>156</v>
      </c>
      <c r="F679" s="65" t="s">
        <v>157</v>
      </c>
      <c r="G679" s="65" t="s">
        <v>158</v>
      </c>
      <c r="H679" s="65" t="s">
        <v>159</v>
      </c>
      <c r="I679" s="85" t="s">
        <v>371</v>
      </c>
      <c r="J679" s="64" t="s">
        <v>15</v>
      </c>
      <c r="K679" s="75" t="s">
        <v>380</v>
      </c>
      <c r="L679" s="63"/>
      <c r="N679"/>
    </row>
    <row r="680" spans="1:14" ht="45" x14ac:dyDescent="0.25">
      <c r="A680">
        <f>SUBTOTAL(103,Test_Suite[[#This Row],[PC No]])</f>
        <v>1</v>
      </c>
      <c r="B680" s="62" t="s">
        <v>521</v>
      </c>
      <c r="C680" s="62">
        <v>18</v>
      </c>
      <c r="D680" s="62" t="s">
        <v>28</v>
      </c>
      <c r="E680" s="62" t="s">
        <v>187</v>
      </c>
      <c r="F680" s="65" t="s">
        <v>188</v>
      </c>
      <c r="G680" s="65" t="s">
        <v>189</v>
      </c>
      <c r="H680" s="65" t="s">
        <v>190</v>
      </c>
      <c r="I680" s="85" t="s">
        <v>371</v>
      </c>
      <c r="J680" s="64" t="s">
        <v>15</v>
      </c>
      <c r="K680" s="75" t="s">
        <v>381</v>
      </c>
      <c r="L680" s="63"/>
      <c r="N680"/>
    </row>
    <row r="681" spans="1:14" ht="105" x14ac:dyDescent="0.25">
      <c r="A681">
        <f>SUBTOTAL(103,Test_Suite[[#This Row],[PC No]])</f>
        <v>1</v>
      </c>
      <c r="B681" s="62" t="s">
        <v>521</v>
      </c>
      <c r="C681" s="62">
        <v>19</v>
      </c>
      <c r="D681" s="62" t="s">
        <v>28</v>
      </c>
      <c r="E681" s="62" t="s">
        <v>191</v>
      </c>
      <c r="F681" s="65" t="s">
        <v>192</v>
      </c>
      <c r="G681" s="65" t="s">
        <v>193</v>
      </c>
      <c r="H681" s="65" t="s">
        <v>194</v>
      </c>
      <c r="I681" s="85" t="s">
        <v>371</v>
      </c>
      <c r="J681" s="64" t="s">
        <v>15</v>
      </c>
      <c r="K681" s="75" t="s">
        <v>382</v>
      </c>
      <c r="L681" s="63"/>
      <c r="N681"/>
    </row>
    <row r="682" spans="1:14" ht="105" x14ac:dyDescent="0.25">
      <c r="A682">
        <f>SUBTOTAL(103,Test_Suite[[#This Row],[PC No]])</f>
        <v>1</v>
      </c>
      <c r="B682" s="62" t="s">
        <v>521</v>
      </c>
      <c r="C682" s="62">
        <v>21</v>
      </c>
      <c r="D682" s="62" t="s">
        <v>28</v>
      </c>
      <c r="E682" s="62" t="s">
        <v>198</v>
      </c>
      <c r="F682" s="65" t="s">
        <v>199</v>
      </c>
      <c r="G682" s="65" t="s">
        <v>200</v>
      </c>
      <c r="H682" s="65" t="s">
        <v>201</v>
      </c>
      <c r="I682" s="85" t="s">
        <v>371</v>
      </c>
      <c r="J682" s="64" t="s">
        <v>15</v>
      </c>
      <c r="K682" s="75" t="s">
        <v>383</v>
      </c>
      <c r="L682" s="63"/>
      <c r="N682"/>
    </row>
    <row r="683" spans="1:14" ht="105" x14ac:dyDescent="0.25">
      <c r="A683">
        <f>SUBTOTAL(103,Test_Suite[[#This Row],[PC No]])</f>
        <v>1</v>
      </c>
      <c r="B683" s="62" t="s">
        <v>521</v>
      </c>
      <c r="C683" s="62">
        <v>39</v>
      </c>
      <c r="D683" s="62" t="s">
        <v>20</v>
      </c>
      <c r="E683" s="62" t="s">
        <v>268</v>
      </c>
      <c r="F683" s="65" t="s">
        <v>269</v>
      </c>
      <c r="G683" s="65" t="s">
        <v>270</v>
      </c>
      <c r="H683" s="65" t="s">
        <v>271</v>
      </c>
      <c r="I683" s="85" t="s">
        <v>371</v>
      </c>
      <c r="J683" s="64" t="s">
        <v>15</v>
      </c>
      <c r="K683" s="75" t="s">
        <v>384</v>
      </c>
      <c r="L683" s="63"/>
      <c r="N683"/>
    </row>
    <row r="684" spans="1:14" ht="75" x14ac:dyDescent="0.25">
      <c r="A684">
        <f>SUBTOTAL(103,Test_Suite[[#This Row],[PC No]])</f>
        <v>1</v>
      </c>
      <c r="B684" s="62" t="s">
        <v>521</v>
      </c>
      <c r="C684" s="62">
        <v>40</v>
      </c>
      <c r="D684" s="62" t="s">
        <v>20</v>
      </c>
      <c r="E684" s="62" t="s">
        <v>272</v>
      </c>
      <c r="F684" s="65" t="s">
        <v>273</v>
      </c>
      <c r="G684" s="65" t="s">
        <v>274</v>
      </c>
      <c r="H684" s="65" t="s">
        <v>271</v>
      </c>
      <c r="I684" s="85" t="s">
        <v>371</v>
      </c>
      <c r="J684" s="64" t="s">
        <v>15</v>
      </c>
      <c r="K684" s="75" t="s">
        <v>385</v>
      </c>
      <c r="L684" s="63"/>
      <c r="N684"/>
    </row>
    <row r="685" spans="1:14" ht="75" x14ac:dyDescent="0.25">
      <c r="A685">
        <f>SUBTOTAL(103,Test_Suite[[#This Row],[PC No]])</f>
        <v>1</v>
      </c>
      <c r="B685" s="62" t="s">
        <v>521</v>
      </c>
      <c r="C685" s="62">
        <v>41</v>
      </c>
      <c r="D685" s="62" t="s">
        <v>20</v>
      </c>
      <c r="E685" s="62" t="s">
        <v>275</v>
      </c>
      <c r="F685" s="65" t="s">
        <v>276</v>
      </c>
      <c r="G685" s="65" t="s">
        <v>277</v>
      </c>
      <c r="H685" s="65" t="s">
        <v>271</v>
      </c>
      <c r="I685" s="85" t="s">
        <v>371</v>
      </c>
      <c r="J685" s="64" t="s">
        <v>15</v>
      </c>
      <c r="K685" s="75" t="s">
        <v>386</v>
      </c>
      <c r="L685" s="63"/>
      <c r="M685" s="75"/>
      <c r="N685"/>
    </row>
    <row r="686" spans="1:14" ht="90" x14ac:dyDescent="0.25">
      <c r="A686">
        <f>SUBTOTAL(103,Test_Suite[[#This Row],[PC No]])</f>
        <v>1</v>
      </c>
      <c r="B686" s="62" t="s">
        <v>521</v>
      </c>
      <c r="C686" s="62">
        <v>42</v>
      </c>
      <c r="D686" s="62" t="s">
        <v>20</v>
      </c>
      <c r="E686" s="62" t="s">
        <v>278</v>
      </c>
      <c r="F686" s="65" t="s">
        <v>279</v>
      </c>
      <c r="G686" s="65" t="s">
        <v>280</v>
      </c>
      <c r="H686" s="65" t="s">
        <v>271</v>
      </c>
      <c r="I686" s="85" t="s">
        <v>371</v>
      </c>
      <c r="J686" s="64" t="s">
        <v>15</v>
      </c>
      <c r="K686" s="75" t="s">
        <v>387</v>
      </c>
      <c r="L686" s="71"/>
      <c r="N686"/>
    </row>
    <row r="687" spans="1:14" ht="30" x14ac:dyDescent="0.25">
      <c r="A687">
        <f>SUBTOTAL(103,Test_Suite[[#This Row],[PC No]])</f>
        <v>1</v>
      </c>
      <c r="B687" s="62" t="s">
        <v>521</v>
      </c>
      <c r="C687" s="62">
        <v>43</v>
      </c>
      <c r="D687" s="62" t="s">
        <v>20</v>
      </c>
      <c r="E687" s="62" t="s">
        <v>281</v>
      </c>
      <c r="F687" s="65" t="s">
        <v>282</v>
      </c>
      <c r="G687" s="65"/>
      <c r="I687" s="85" t="s">
        <v>371</v>
      </c>
      <c r="J687" s="64" t="s">
        <v>17</v>
      </c>
      <c r="K687" s="75" t="s">
        <v>401</v>
      </c>
      <c r="L687" s="71" t="s">
        <v>402</v>
      </c>
      <c r="N687"/>
    </row>
    <row r="688" spans="1:14" ht="75" x14ac:dyDescent="0.25">
      <c r="A688">
        <f>SUBTOTAL(103,Test_Suite[[#This Row],[PC No]])</f>
        <v>1</v>
      </c>
      <c r="B688" s="62" t="s">
        <v>521</v>
      </c>
      <c r="C688" s="62">
        <v>44</v>
      </c>
      <c r="D688" s="62" t="s">
        <v>20</v>
      </c>
      <c r="E688" s="62" t="s">
        <v>283</v>
      </c>
      <c r="F688" s="65" t="s">
        <v>284</v>
      </c>
      <c r="G688" s="65" t="s">
        <v>285</v>
      </c>
      <c r="H688" s="65" t="s">
        <v>286</v>
      </c>
      <c r="I688" s="85" t="s">
        <v>371</v>
      </c>
      <c r="J688" s="64" t="s">
        <v>15</v>
      </c>
      <c r="K688" s="75" t="s">
        <v>389</v>
      </c>
      <c r="L688" s="63"/>
      <c r="N688"/>
    </row>
    <row r="689" spans="1:14" ht="60" x14ac:dyDescent="0.25">
      <c r="A689">
        <f>SUBTOTAL(103,Test_Suite[[#This Row],[PC No]])</f>
        <v>1</v>
      </c>
      <c r="B689" s="62" t="s">
        <v>521</v>
      </c>
      <c r="C689" s="62">
        <v>46</v>
      </c>
      <c r="D689" s="62" t="s">
        <v>25</v>
      </c>
      <c r="E689" s="62" t="s">
        <v>291</v>
      </c>
      <c r="F689" s="65" t="s">
        <v>292</v>
      </c>
      <c r="G689" s="65" t="s">
        <v>293</v>
      </c>
      <c r="H689" s="65" t="s">
        <v>294</v>
      </c>
      <c r="I689" s="85" t="s">
        <v>371</v>
      </c>
      <c r="J689" s="64" t="s">
        <v>15</v>
      </c>
      <c r="K689" s="75" t="s">
        <v>390</v>
      </c>
      <c r="L689" s="63"/>
      <c r="N689"/>
    </row>
    <row r="690" spans="1:14" ht="60" x14ac:dyDescent="0.25">
      <c r="A690">
        <f>SUBTOTAL(103,Test_Suite[[#This Row],[PC No]])</f>
        <v>1</v>
      </c>
      <c r="B690" s="62" t="s">
        <v>521</v>
      </c>
      <c r="C690" s="62">
        <v>47</v>
      </c>
      <c r="D690" s="62" t="s">
        <v>25</v>
      </c>
      <c r="E690" s="62" t="s">
        <v>295</v>
      </c>
      <c r="F690" s="65" t="s">
        <v>296</v>
      </c>
      <c r="G690" s="65" t="s">
        <v>297</v>
      </c>
      <c r="H690" s="65" t="s">
        <v>294</v>
      </c>
      <c r="I690" s="85" t="s">
        <v>371</v>
      </c>
      <c r="J690" s="64" t="s">
        <v>15</v>
      </c>
      <c r="K690" s="75" t="s">
        <v>391</v>
      </c>
      <c r="L690" s="63"/>
      <c r="N690"/>
    </row>
    <row r="691" spans="1:14" ht="45" x14ac:dyDescent="0.25">
      <c r="A691">
        <f>SUBTOTAL(103,Test_Suite[[#This Row],[PC No]])</f>
        <v>1</v>
      </c>
      <c r="B691" s="62" t="s">
        <v>521</v>
      </c>
      <c r="C691" s="62">
        <v>48</v>
      </c>
      <c r="D691" s="62" t="s">
        <v>25</v>
      </c>
      <c r="E691" s="62" t="s">
        <v>298</v>
      </c>
      <c r="F691" s="65" t="s">
        <v>299</v>
      </c>
      <c r="G691" s="65" t="s">
        <v>300</v>
      </c>
      <c r="H691" s="65" t="s">
        <v>294</v>
      </c>
      <c r="I691" s="85" t="s">
        <v>371</v>
      </c>
      <c r="J691" s="64" t="s">
        <v>15</v>
      </c>
      <c r="K691" s="75" t="s">
        <v>391</v>
      </c>
      <c r="L691" s="63"/>
      <c r="N691"/>
    </row>
    <row r="692" spans="1:14" ht="75" x14ac:dyDescent="0.25">
      <c r="A692">
        <f>SUBTOTAL(103,Test_Suite[[#This Row],[PC No]])</f>
        <v>1</v>
      </c>
      <c r="B692" s="62" t="s">
        <v>521</v>
      </c>
      <c r="C692" s="62">
        <v>49</v>
      </c>
      <c r="D692" s="62" t="s">
        <v>25</v>
      </c>
      <c r="E692" s="62" t="s">
        <v>301</v>
      </c>
      <c r="F692" s="65" t="s">
        <v>302</v>
      </c>
      <c r="G692" s="65" t="s">
        <v>303</v>
      </c>
      <c r="H692" s="65" t="s">
        <v>294</v>
      </c>
      <c r="I692" s="85" t="s">
        <v>371</v>
      </c>
      <c r="J692" s="64" t="s">
        <v>15</v>
      </c>
      <c r="K692" s="75" t="s">
        <v>392</v>
      </c>
      <c r="L692" s="63"/>
      <c r="N692"/>
    </row>
    <row r="693" spans="1:14" ht="90" x14ac:dyDescent="0.25">
      <c r="A693">
        <f>SUBTOTAL(103,Test_Suite[[#This Row],[PC No]])</f>
        <v>1</v>
      </c>
      <c r="B693" s="62" t="s">
        <v>521</v>
      </c>
      <c r="C693" s="62">
        <v>50</v>
      </c>
      <c r="D693" s="62" t="s">
        <v>25</v>
      </c>
      <c r="E693" s="62" t="s">
        <v>304</v>
      </c>
      <c r="F693" s="65" t="s">
        <v>305</v>
      </c>
      <c r="G693" s="65" t="s">
        <v>306</v>
      </c>
      <c r="H693" s="65" t="s">
        <v>294</v>
      </c>
      <c r="I693" s="85" t="s">
        <v>371</v>
      </c>
      <c r="J693" s="64" t="s">
        <v>15</v>
      </c>
      <c r="K693" s="75" t="s">
        <v>393</v>
      </c>
      <c r="L693" s="63"/>
      <c r="N693"/>
    </row>
    <row r="694" spans="1:14" ht="105" x14ac:dyDescent="0.25">
      <c r="A694">
        <f>SUBTOTAL(103,Test_Suite[[#This Row],[PC No]])</f>
        <v>1</v>
      </c>
      <c r="B694" s="62" t="s">
        <v>521</v>
      </c>
      <c r="C694" s="62">
        <v>51</v>
      </c>
      <c r="D694" s="62" t="s">
        <v>25</v>
      </c>
      <c r="E694" s="62" t="s">
        <v>307</v>
      </c>
      <c r="F694" s="65" t="s">
        <v>308</v>
      </c>
      <c r="G694" s="65" t="s">
        <v>309</v>
      </c>
      <c r="H694" s="65" t="s">
        <v>294</v>
      </c>
      <c r="I694" s="85" t="s">
        <v>371</v>
      </c>
      <c r="J694" s="64" t="s">
        <v>15</v>
      </c>
      <c r="K694" s="75" t="s">
        <v>394</v>
      </c>
      <c r="L694" s="63"/>
      <c r="N694"/>
    </row>
    <row r="695" spans="1:14" ht="30" x14ac:dyDescent="0.25">
      <c r="A695">
        <f>SUBTOTAL(103,Test_Suite[[#This Row],[PC No]])</f>
        <v>1</v>
      </c>
      <c r="B695" s="62" t="s">
        <v>521</v>
      </c>
      <c r="C695" s="62">
        <v>52</v>
      </c>
      <c r="D695" s="62" t="s">
        <v>19</v>
      </c>
      <c r="E695" s="62" t="s">
        <v>310</v>
      </c>
      <c r="F695" s="65" t="s">
        <v>311</v>
      </c>
      <c r="G695" s="65" t="s">
        <v>27</v>
      </c>
      <c r="H695" s="65" t="s">
        <v>312</v>
      </c>
      <c r="I695" s="85" t="s">
        <v>371</v>
      </c>
      <c r="J695" s="64" t="s">
        <v>15</v>
      </c>
      <c r="K695" s="75" t="s">
        <v>395</v>
      </c>
      <c r="L695" s="63"/>
      <c r="N695"/>
    </row>
    <row r="696" spans="1:14" ht="30" x14ac:dyDescent="0.25">
      <c r="A696">
        <f>SUBTOTAL(103,Test_Suite[[#This Row],[PC No]])</f>
        <v>1</v>
      </c>
      <c r="B696" s="62" t="s">
        <v>521</v>
      </c>
      <c r="C696" s="62">
        <v>53</v>
      </c>
      <c r="D696" s="62" t="s">
        <v>19</v>
      </c>
      <c r="E696" s="62" t="s">
        <v>313</v>
      </c>
      <c r="F696" s="65" t="s">
        <v>314</v>
      </c>
      <c r="G696" s="65" t="s">
        <v>27</v>
      </c>
      <c r="H696" s="65" t="s">
        <v>312</v>
      </c>
      <c r="I696" s="85" t="s">
        <v>371</v>
      </c>
      <c r="J696" s="64" t="s">
        <v>15</v>
      </c>
      <c r="K696" s="75" t="s">
        <v>396</v>
      </c>
      <c r="L696" s="63"/>
      <c r="N696"/>
    </row>
    <row r="697" spans="1:14" ht="90" x14ac:dyDescent="0.25">
      <c r="A697">
        <f>SUBTOTAL(103,Test_Suite[[#This Row],[PC No]])</f>
        <v>1</v>
      </c>
      <c r="B697" s="62" t="s">
        <v>521</v>
      </c>
      <c r="C697" s="62">
        <v>54</v>
      </c>
      <c r="D697" s="62" t="s">
        <v>19</v>
      </c>
      <c r="E697" s="62" t="s">
        <v>315</v>
      </c>
      <c r="F697" s="65" t="s">
        <v>316</v>
      </c>
      <c r="G697" s="65" t="s">
        <v>317</v>
      </c>
      <c r="H697" s="65" t="s">
        <v>318</v>
      </c>
      <c r="I697" s="85" t="s">
        <v>371</v>
      </c>
      <c r="J697" s="64" t="s">
        <v>15</v>
      </c>
      <c r="K697" s="75" t="s">
        <v>397</v>
      </c>
      <c r="L697" s="63"/>
      <c r="N697"/>
    </row>
    <row r="698" spans="1:14" ht="120" x14ac:dyDescent="0.25">
      <c r="A698">
        <f>SUBTOTAL(103,Test_Suite[[#This Row],[PC No]])</f>
        <v>1</v>
      </c>
      <c r="B698" s="62" t="s">
        <v>521</v>
      </c>
      <c r="C698" s="62">
        <v>55</v>
      </c>
      <c r="D698" s="62" t="s">
        <v>30</v>
      </c>
      <c r="E698" s="62" t="s">
        <v>319</v>
      </c>
      <c r="F698" s="65" t="s">
        <v>320</v>
      </c>
      <c r="G698" s="65" t="s">
        <v>321</v>
      </c>
      <c r="H698" s="65" t="s">
        <v>322</v>
      </c>
      <c r="I698" s="85" t="s">
        <v>371</v>
      </c>
      <c r="J698" s="64" t="s">
        <v>15</v>
      </c>
      <c r="K698" s="75" t="s">
        <v>398</v>
      </c>
      <c r="L698" s="63"/>
      <c r="N698"/>
    </row>
    <row r="699" spans="1:14" ht="345" x14ac:dyDescent="0.25">
      <c r="A699">
        <f>SUBTOTAL(103,Test_Suite[[#This Row],[PC No]])</f>
        <v>1</v>
      </c>
      <c r="B699" s="62" t="s">
        <v>521</v>
      </c>
      <c r="C699" s="62">
        <v>56</v>
      </c>
      <c r="D699" s="62" t="s">
        <v>30</v>
      </c>
      <c r="E699" s="62" t="s">
        <v>323</v>
      </c>
      <c r="F699" s="65" t="s">
        <v>324</v>
      </c>
      <c r="G699" s="65" t="s">
        <v>325</v>
      </c>
      <c r="H699" s="65" t="s">
        <v>326</v>
      </c>
      <c r="I699" s="85" t="s">
        <v>371</v>
      </c>
      <c r="J699" s="64" t="s">
        <v>15</v>
      </c>
      <c r="K699" s="75" t="s">
        <v>399</v>
      </c>
      <c r="L699" s="76"/>
      <c r="N699"/>
    </row>
    <row r="700" spans="1:14" ht="150" x14ac:dyDescent="0.25">
      <c r="A700">
        <f>SUBTOTAL(103,Test_Suite[[#This Row],[PC No]])</f>
        <v>1</v>
      </c>
      <c r="B700" s="62" t="s">
        <v>521</v>
      </c>
      <c r="C700" s="62">
        <v>57</v>
      </c>
      <c r="D700" s="62" t="s">
        <v>19</v>
      </c>
      <c r="E700" s="62" t="s">
        <v>327</v>
      </c>
      <c r="F700" s="65" t="s">
        <v>328</v>
      </c>
      <c r="G700" s="65" t="s">
        <v>329</v>
      </c>
      <c r="H700" s="65" t="s">
        <v>330</v>
      </c>
      <c r="I700" s="85" t="s">
        <v>371</v>
      </c>
      <c r="J700" s="64" t="s">
        <v>27</v>
      </c>
      <c r="K700" s="75"/>
      <c r="L700" s="63"/>
      <c r="N700"/>
    </row>
    <row r="701" spans="1:14" ht="120" x14ac:dyDescent="0.25">
      <c r="A701">
        <f>SUBTOTAL(103,Test_Suite[[#This Row],[PC No]])</f>
        <v>1</v>
      </c>
      <c r="B701" s="62" t="s">
        <v>522</v>
      </c>
      <c r="C701" s="62">
        <v>1</v>
      </c>
      <c r="D701" s="62" t="s">
        <v>18</v>
      </c>
      <c r="E701" s="62" t="s">
        <v>126</v>
      </c>
      <c r="F701" s="65" t="s">
        <v>127</v>
      </c>
      <c r="G701" s="65" t="s">
        <v>128</v>
      </c>
      <c r="H701" s="65" t="s">
        <v>129</v>
      </c>
      <c r="I701" s="85" t="s">
        <v>371</v>
      </c>
      <c r="J701" s="64" t="s">
        <v>15</v>
      </c>
      <c r="K701" s="75" t="s">
        <v>372</v>
      </c>
      <c r="L701" s="63"/>
      <c r="N701"/>
    </row>
    <row r="702" spans="1:14" ht="120" x14ac:dyDescent="0.25">
      <c r="A702">
        <f>SUBTOTAL(103,Test_Suite[[#This Row],[PC No]])</f>
        <v>1</v>
      </c>
      <c r="B702" s="62" t="s">
        <v>522</v>
      </c>
      <c r="C702" s="62">
        <v>2</v>
      </c>
      <c r="D702" s="62" t="s">
        <v>18</v>
      </c>
      <c r="E702" s="62" t="s">
        <v>130</v>
      </c>
      <c r="F702" s="65" t="s">
        <v>131</v>
      </c>
      <c r="G702" s="65" t="s">
        <v>132</v>
      </c>
      <c r="H702" s="65" t="s">
        <v>133</v>
      </c>
      <c r="I702" s="85" t="s">
        <v>371</v>
      </c>
      <c r="J702" s="64" t="s">
        <v>15</v>
      </c>
      <c r="K702" s="75" t="s">
        <v>373</v>
      </c>
      <c r="L702" s="63"/>
      <c r="N702"/>
    </row>
    <row r="703" spans="1:14" ht="165" x14ac:dyDescent="0.25">
      <c r="A703">
        <f>SUBTOTAL(103,Test_Suite[[#This Row],[PC No]])</f>
        <v>1</v>
      </c>
      <c r="B703" s="62" t="s">
        <v>522</v>
      </c>
      <c r="C703" s="62">
        <v>3</v>
      </c>
      <c r="D703" s="62" t="s">
        <v>18</v>
      </c>
      <c r="E703" s="62" t="s">
        <v>134</v>
      </c>
      <c r="F703" s="65" t="s">
        <v>135</v>
      </c>
      <c r="G703" s="65"/>
      <c r="I703" s="85" t="s">
        <v>371</v>
      </c>
      <c r="J703" s="64" t="s">
        <v>17</v>
      </c>
      <c r="K703" s="75" t="s">
        <v>374</v>
      </c>
      <c r="L703" s="71" t="s">
        <v>336</v>
      </c>
      <c r="N703"/>
    </row>
    <row r="704" spans="1:14" ht="60" x14ac:dyDescent="0.25">
      <c r="A704">
        <f>SUBTOTAL(103,Test_Suite[[#This Row],[PC No]])</f>
        <v>1</v>
      </c>
      <c r="B704" s="62" t="s">
        <v>522</v>
      </c>
      <c r="C704" s="62">
        <v>4</v>
      </c>
      <c r="D704" s="62" t="s">
        <v>18</v>
      </c>
      <c r="E704" s="62" t="s">
        <v>136</v>
      </c>
      <c r="F704" s="65" t="s">
        <v>137</v>
      </c>
      <c r="G704" s="65" t="s">
        <v>138</v>
      </c>
      <c r="H704" s="65" t="s">
        <v>139</v>
      </c>
      <c r="I704" s="85" t="s">
        <v>371</v>
      </c>
      <c r="J704" s="64" t="s">
        <v>15</v>
      </c>
      <c r="K704" s="75" t="s">
        <v>375</v>
      </c>
      <c r="L704" s="63"/>
      <c r="N704"/>
    </row>
    <row r="705" spans="1:14" ht="60" x14ac:dyDescent="0.25">
      <c r="A705">
        <f>SUBTOTAL(103,Test_Suite[[#This Row],[PC No]])</f>
        <v>1</v>
      </c>
      <c r="B705" s="62" t="s">
        <v>522</v>
      </c>
      <c r="C705" s="62">
        <v>5</v>
      </c>
      <c r="D705" s="62" t="s">
        <v>18</v>
      </c>
      <c r="E705" s="62" t="s">
        <v>140</v>
      </c>
      <c r="F705" s="65" t="s">
        <v>141</v>
      </c>
      <c r="G705" s="65" t="s">
        <v>142</v>
      </c>
      <c r="H705" s="65" t="s">
        <v>143</v>
      </c>
      <c r="I705" s="85" t="s">
        <v>371</v>
      </c>
      <c r="J705" s="64" t="s">
        <v>15</v>
      </c>
      <c r="K705" s="75" t="s">
        <v>376</v>
      </c>
      <c r="L705" s="63"/>
      <c r="N705"/>
    </row>
    <row r="706" spans="1:14" ht="150" x14ac:dyDescent="0.25">
      <c r="A706">
        <f>SUBTOTAL(103,Test_Suite[[#This Row],[PC No]])</f>
        <v>1</v>
      </c>
      <c r="B706" s="62" t="s">
        <v>522</v>
      </c>
      <c r="C706" s="62">
        <v>6</v>
      </c>
      <c r="D706" s="62" t="s">
        <v>18</v>
      </c>
      <c r="E706" s="62" t="s">
        <v>144</v>
      </c>
      <c r="F706" s="65" t="s">
        <v>145</v>
      </c>
      <c r="G706" s="65" t="s">
        <v>146</v>
      </c>
      <c r="H706" s="65" t="s">
        <v>147</v>
      </c>
      <c r="I706" s="85" t="s">
        <v>371</v>
      </c>
      <c r="J706" s="64" t="s">
        <v>15</v>
      </c>
      <c r="K706" s="75" t="s">
        <v>377</v>
      </c>
      <c r="L706" s="63"/>
      <c r="N706"/>
    </row>
    <row r="707" spans="1:14" ht="90" x14ac:dyDescent="0.25">
      <c r="A707">
        <f>SUBTOTAL(103,Test_Suite[[#This Row],[PC No]])</f>
        <v>1</v>
      </c>
      <c r="B707" s="62" t="s">
        <v>522</v>
      </c>
      <c r="C707" s="62">
        <v>7</v>
      </c>
      <c r="D707" s="62" t="s">
        <v>23</v>
      </c>
      <c r="E707" s="62" t="s">
        <v>148</v>
      </c>
      <c r="F707" s="65" t="s">
        <v>149</v>
      </c>
      <c r="G707" s="65" t="s">
        <v>150</v>
      </c>
      <c r="H707" s="65" t="s">
        <v>151</v>
      </c>
      <c r="I707" s="85" t="s">
        <v>371</v>
      </c>
      <c r="J707" s="64" t="s">
        <v>15</v>
      </c>
      <c r="K707" s="75" t="s">
        <v>378</v>
      </c>
      <c r="L707" s="63"/>
      <c r="N707"/>
    </row>
    <row r="708" spans="1:14" ht="105" x14ac:dyDescent="0.25">
      <c r="A708">
        <f>SUBTOTAL(103,Test_Suite[[#This Row],[PC No]])</f>
        <v>1</v>
      </c>
      <c r="B708" s="62" t="s">
        <v>522</v>
      </c>
      <c r="C708" s="62">
        <v>8</v>
      </c>
      <c r="D708" s="62" t="s">
        <v>23</v>
      </c>
      <c r="E708" s="62" t="s">
        <v>152</v>
      </c>
      <c r="F708" s="65" t="s">
        <v>153</v>
      </c>
      <c r="G708" s="65" t="s">
        <v>154</v>
      </c>
      <c r="H708" s="65" t="s">
        <v>155</v>
      </c>
      <c r="I708" s="85" t="s">
        <v>371</v>
      </c>
      <c r="J708" s="64" t="s">
        <v>15</v>
      </c>
      <c r="K708" s="75" t="s">
        <v>379</v>
      </c>
      <c r="L708" s="63"/>
      <c r="N708"/>
    </row>
    <row r="709" spans="1:14" ht="60" x14ac:dyDescent="0.25">
      <c r="A709">
        <f>SUBTOTAL(103,Test_Suite[[#This Row],[PC No]])</f>
        <v>1</v>
      </c>
      <c r="B709" s="62" t="s">
        <v>522</v>
      </c>
      <c r="C709" s="62">
        <v>9</v>
      </c>
      <c r="D709" s="62" t="s">
        <v>23</v>
      </c>
      <c r="E709" s="62" t="s">
        <v>156</v>
      </c>
      <c r="F709" s="65" t="s">
        <v>157</v>
      </c>
      <c r="G709" s="65" t="s">
        <v>158</v>
      </c>
      <c r="H709" s="65" t="s">
        <v>159</v>
      </c>
      <c r="I709" s="85" t="s">
        <v>371</v>
      </c>
      <c r="J709" s="64" t="s">
        <v>15</v>
      </c>
      <c r="K709" s="75" t="s">
        <v>380</v>
      </c>
      <c r="L709" s="63"/>
      <c r="N709"/>
    </row>
    <row r="710" spans="1:14" ht="45" x14ac:dyDescent="0.25">
      <c r="A710">
        <f>SUBTOTAL(103,Test_Suite[[#This Row],[PC No]])</f>
        <v>1</v>
      </c>
      <c r="B710" s="62" t="s">
        <v>522</v>
      </c>
      <c r="C710" s="62">
        <v>18</v>
      </c>
      <c r="D710" s="62" t="s">
        <v>28</v>
      </c>
      <c r="E710" s="62" t="s">
        <v>187</v>
      </c>
      <c r="F710" s="65" t="s">
        <v>188</v>
      </c>
      <c r="G710" s="65" t="s">
        <v>189</v>
      </c>
      <c r="H710" s="65" t="s">
        <v>190</v>
      </c>
      <c r="I710" s="85" t="s">
        <v>371</v>
      </c>
      <c r="J710" s="64" t="s">
        <v>15</v>
      </c>
      <c r="K710" s="75" t="s">
        <v>381</v>
      </c>
      <c r="L710" s="63"/>
      <c r="M710" s="64"/>
      <c r="N710"/>
    </row>
    <row r="711" spans="1:14" ht="105" x14ac:dyDescent="0.25">
      <c r="A711">
        <f>SUBTOTAL(103,Test_Suite[[#This Row],[PC No]])</f>
        <v>1</v>
      </c>
      <c r="B711" s="62" t="s">
        <v>522</v>
      </c>
      <c r="C711" s="62">
        <v>19</v>
      </c>
      <c r="D711" s="62" t="s">
        <v>28</v>
      </c>
      <c r="E711" s="62" t="s">
        <v>191</v>
      </c>
      <c r="F711" s="65" t="s">
        <v>192</v>
      </c>
      <c r="G711" s="65" t="s">
        <v>193</v>
      </c>
      <c r="H711" s="65" t="s">
        <v>194</v>
      </c>
      <c r="I711" s="85" t="s">
        <v>371</v>
      </c>
      <c r="J711" s="64" t="s">
        <v>15</v>
      </c>
      <c r="K711" s="75" t="s">
        <v>382</v>
      </c>
      <c r="L711" s="63"/>
      <c r="N711"/>
    </row>
    <row r="712" spans="1:14" ht="105" x14ac:dyDescent="0.25">
      <c r="A712">
        <f>SUBTOTAL(103,Test_Suite[[#This Row],[PC No]])</f>
        <v>1</v>
      </c>
      <c r="B712" s="62" t="s">
        <v>522</v>
      </c>
      <c r="C712" s="62">
        <v>21</v>
      </c>
      <c r="D712" s="62" t="s">
        <v>28</v>
      </c>
      <c r="E712" s="62" t="s">
        <v>198</v>
      </c>
      <c r="F712" s="65" t="s">
        <v>199</v>
      </c>
      <c r="G712" s="65" t="s">
        <v>200</v>
      </c>
      <c r="H712" s="65" t="s">
        <v>201</v>
      </c>
      <c r="I712" s="85" t="s">
        <v>371</v>
      </c>
      <c r="J712" s="64" t="s">
        <v>15</v>
      </c>
      <c r="K712" s="75" t="s">
        <v>383</v>
      </c>
      <c r="L712" s="63"/>
      <c r="M712" s="65"/>
      <c r="N712"/>
    </row>
    <row r="713" spans="1:14" ht="105" x14ac:dyDescent="0.25">
      <c r="A713">
        <f>SUBTOTAL(103,Test_Suite[[#This Row],[PC No]])</f>
        <v>1</v>
      </c>
      <c r="B713" s="62" t="s">
        <v>522</v>
      </c>
      <c r="C713" s="62">
        <v>39</v>
      </c>
      <c r="D713" s="62" t="s">
        <v>20</v>
      </c>
      <c r="E713" s="62" t="s">
        <v>268</v>
      </c>
      <c r="F713" s="65" t="s">
        <v>269</v>
      </c>
      <c r="G713" s="65" t="s">
        <v>270</v>
      </c>
      <c r="H713" s="65" t="s">
        <v>271</v>
      </c>
      <c r="I713" s="85" t="s">
        <v>371</v>
      </c>
      <c r="J713" s="64" t="s">
        <v>15</v>
      </c>
      <c r="K713" s="75" t="s">
        <v>384</v>
      </c>
      <c r="L713" s="63"/>
      <c r="N713"/>
    </row>
    <row r="714" spans="1:14" ht="75" x14ac:dyDescent="0.25">
      <c r="A714">
        <f>SUBTOTAL(103,Test_Suite[[#This Row],[PC No]])</f>
        <v>1</v>
      </c>
      <c r="B714" s="62" t="s">
        <v>522</v>
      </c>
      <c r="C714" s="62">
        <v>40</v>
      </c>
      <c r="D714" s="62" t="s">
        <v>20</v>
      </c>
      <c r="E714" s="62" t="s">
        <v>272</v>
      </c>
      <c r="F714" s="65" t="s">
        <v>273</v>
      </c>
      <c r="G714" s="65" t="s">
        <v>274</v>
      </c>
      <c r="H714" s="65" t="s">
        <v>271</v>
      </c>
      <c r="I714" s="85" t="s">
        <v>371</v>
      </c>
      <c r="J714" s="64" t="s">
        <v>15</v>
      </c>
      <c r="K714" s="75" t="s">
        <v>385</v>
      </c>
      <c r="L714" s="63"/>
      <c r="N714"/>
    </row>
    <row r="715" spans="1:14" ht="75" x14ac:dyDescent="0.25">
      <c r="A715">
        <f>SUBTOTAL(103,Test_Suite[[#This Row],[PC No]])</f>
        <v>1</v>
      </c>
      <c r="B715" s="62" t="s">
        <v>522</v>
      </c>
      <c r="C715" s="62">
        <v>41</v>
      </c>
      <c r="D715" s="62" t="s">
        <v>20</v>
      </c>
      <c r="E715" s="62" t="s">
        <v>275</v>
      </c>
      <c r="F715" s="65" t="s">
        <v>276</v>
      </c>
      <c r="G715" s="65" t="s">
        <v>277</v>
      </c>
      <c r="H715" s="65" t="s">
        <v>271</v>
      </c>
      <c r="I715" s="85" t="s">
        <v>371</v>
      </c>
      <c r="J715" s="64" t="s">
        <v>15</v>
      </c>
      <c r="K715" s="75" t="s">
        <v>386</v>
      </c>
      <c r="L715" s="63"/>
      <c r="N715"/>
    </row>
    <row r="716" spans="1:14" ht="90" x14ac:dyDescent="0.25">
      <c r="A716">
        <f>SUBTOTAL(103,Test_Suite[[#This Row],[PC No]])</f>
        <v>1</v>
      </c>
      <c r="B716" s="62" t="s">
        <v>522</v>
      </c>
      <c r="C716" s="62">
        <v>42</v>
      </c>
      <c r="D716" s="62" t="s">
        <v>20</v>
      </c>
      <c r="E716" s="62" t="s">
        <v>278</v>
      </c>
      <c r="F716" s="65" t="s">
        <v>279</v>
      </c>
      <c r="G716" s="65" t="s">
        <v>280</v>
      </c>
      <c r="H716" s="65" t="s">
        <v>271</v>
      </c>
      <c r="I716" s="85" t="s">
        <v>371</v>
      </c>
      <c r="J716" s="64" t="s">
        <v>15</v>
      </c>
      <c r="K716" s="75" t="s">
        <v>387</v>
      </c>
      <c r="L716" s="71"/>
      <c r="N716"/>
    </row>
    <row r="717" spans="1:14" ht="30" x14ac:dyDescent="0.25">
      <c r="A717">
        <f>SUBTOTAL(103,Test_Suite[[#This Row],[PC No]])</f>
        <v>1</v>
      </c>
      <c r="B717" s="62" t="s">
        <v>522</v>
      </c>
      <c r="C717" s="62">
        <v>43</v>
      </c>
      <c r="D717" s="62" t="s">
        <v>20</v>
      </c>
      <c r="E717" s="62" t="s">
        <v>281</v>
      </c>
      <c r="F717" s="65" t="s">
        <v>282</v>
      </c>
      <c r="G717" s="65"/>
      <c r="I717" s="85" t="s">
        <v>371</v>
      </c>
      <c r="J717" s="64" t="s">
        <v>17</v>
      </c>
      <c r="K717" s="75" t="s">
        <v>401</v>
      </c>
      <c r="L717" s="71" t="s">
        <v>402</v>
      </c>
      <c r="N717"/>
    </row>
    <row r="718" spans="1:14" ht="75" x14ac:dyDescent="0.25">
      <c r="A718">
        <f>SUBTOTAL(103,Test_Suite[[#This Row],[PC No]])</f>
        <v>1</v>
      </c>
      <c r="B718" s="62" t="s">
        <v>522</v>
      </c>
      <c r="C718" s="62">
        <v>44</v>
      </c>
      <c r="D718" s="62" t="s">
        <v>20</v>
      </c>
      <c r="E718" s="62" t="s">
        <v>283</v>
      </c>
      <c r="F718" s="65" t="s">
        <v>284</v>
      </c>
      <c r="G718" s="65" t="s">
        <v>285</v>
      </c>
      <c r="H718" s="65" t="s">
        <v>286</v>
      </c>
      <c r="I718" s="85" t="s">
        <v>371</v>
      </c>
      <c r="J718" s="64" t="s">
        <v>15</v>
      </c>
      <c r="K718" s="75" t="s">
        <v>389</v>
      </c>
      <c r="L718" s="63"/>
      <c r="N718"/>
    </row>
    <row r="719" spans="1:14" ht="60" x14ac:dyDescent="0.25">
      <c r="A719">
        <f>SUBTOTAL(103,Test_Suite[[#This Row],[PC No]])</f>
        <v>1</v>
      </c>
      <c r="B719" s="62" t="s">
        <v>522</v>
      </c>
      <c r="C719" s="62">
        <v>46</v>
      </c>
      <c r="D719" s="62" t="s">
        <v>25</v>
      </c>
      <c r="E719" s="62" t="s">
        <v>291</v>
      </c>
      <c r="F719" s="65" t="s">
        <v>292</v>
      </c>
      <c r="G719" s="65" t="s">
        <v>293</v>
      </c>
      <c r="H719" s="65" t="s">
        <v>294</v>
      </c>
      <c r="I719" s="85" t="s">
        <v>371</v>
      </c>
      <c r="J719" s="64" t="s">
        <v>15</v>
      </c>
      <c r="K719" s="75" t="s">
        <v>390</v>
      </c>
      <c r="L719" s="63"/>
      <c r="N719"/>
    </row>
    <row r="720" spans="1:14" ht="60" x14ac:dyDescent="0.25">
      <c r="A720">
        <f>SUBTOTAL(103,Test_Suite[[#This Row],[PC No]])</f>
        <v>1</v>
      </c>
      <c r="B720" s="62" t="s">
        <v>522</v>
      </c>
      <c r="C720" s="62">
        <v>47</v>
      </c>
      <c r="D720" s="62" t="s">
        <v>25</v>
      </c>
      <c r="E720" s="62" t="s">
        <v>295</v>
      </c>
      <c r="F720" s="65" t="s">
        <v>296</v>
      </c>
      <c r="G720" s="65" t="s">
        <v>297</v>
      </c>
      <c r="H720" s="65" t="s">
        <v>294</v>
      </c>
      <c r="I720" s="85" t="s">
        <v>371</v>
      </c>
      <c r="J720" s="64" t="s">
        <v>15</v>
      </c>
      <c r="K720" s="75" t="s">
        <v>391</v>
      </c>
      <c r="L720" s="63"/>
      <c r="N720"/>
    </row>
    <row r="721" spans="1:14" ht="45" x14ac:dyDescent="0.25">
      <c r="A721">
        <f>SUBTOTAL(103,Test_Suite[[#This Row],[PC No]])</f>
        <v>1</v>
      </c>
      <c r="B721" s="62" t="s">
        <v>522</v>
      </c>
      <c r="C721" s="62">
        <v>48</v>
      </c>
      <c r="D721" s="62" t="s">
        <v>25</v>
      </c>
      <c r="E721" s="62" t="s">
        <v>298</v>
      </c>
      <c r="F721" s="65" t="s">
        <v>299</v>
      </c>
      <c r="G721" s="65" t="s">
        <v>300</v>
      </c>
      <c r="H721" s="65" t="s">
        <v>294</v>
      </c>
      <c r="I721" s="85" t="s">
        <v>371</v>
      </c>
      <c r="J721" s="64" t="s">
        <v>15</v>
      </c>
      <c r="K721" s="75" t="s">
        <v>391</v>
      </c>
      <c r="L721" s="63"/>
      <c r="N721"/>
    </row>
    <row r="722" spans="1:14" ht="75" x14ac:dyDescent="0.25">
      <c r="A722">
        <f>SUBTOTAL(103,Test_Suite[[#This Row],[PC No]])</f>
        <v>1</v>
      </c>
      <c r="B722" s="62" t="s">
        <v>522</v>
      </c>
      <c r="C722" s="62">
        <v>49</v>
      </c>
      <c r="D722" s="62" t="s">
        <v>25</v>
      </c>
      <c r="E722" s="62" t="s">
        <v>301</v>
      </c>
      <c r="F722" s="65" t="s">
        <v>302</v>
      </c>
      <c r="G722" s="65" t="s">
        <v>303</v>
      </c>
      <c r="H722" s="65" t="s">
        <v>294</v>
      </c>
      <c r="I722" s="85" t="s">
        <v>371</v>
      </c>
      <c r="J722" s="64" t="s">
        <v>15</v>
      </c>
      <c r="K722" s="75" t="s">
        <v>392</v>
      </c>
      <c r="L722" s="63"/>
      <c r="N722"/>
    </row>
    <row r="723" spans="1:14" ht="90" x14ac:dyDescent="0.25">
      <c r="A723">
        <f>SUBTOTAL(103,Test_Suite[[#This Row],[PC No]])</f>
        <v>1</v>
      </c>
      <c r="B723" s="62" t="s">
        <v>522</v>
      </c>
      <c r="C723" s="62">
        <v>50</v>
      </c>
      <c r="D723" s="62" t="s">
        <v>25</v>
      </c>
      <c r="E723" s="62" t="s">
        <v>304</v>
      </c>
      <c r="F723" s="65" t="s">
        <v>305</v>
      </c>
      <c r="G723" s="65" t="s">
        <v>306</v>
      </c>
      <c r="H723" s="65" t="s">
        <v>294</v>
      </c>
      <c r="I723" s="85" t="s">
        <v>371</v>
      </c>
      <c r="J723" s="64" t="s">
        <v>15</v>
      </c>
      <c r="K723" s="75" t="s">
        <v>393</v>
      </c>
      <c r="L723" s="63"/>
      <c r="N723"/>
    </row>
    <row r="724" spans="1:14" ht="105" x14ac:dyDescent="0.25">
      <c r="A724">
        <f>SUBTOTAL(103,Test_Suite[[#This Row],[PC No]])</f>
        <v>1</v>
      </c>
      <c r="B724" s="62" t="s">
        <v>522</v>
      </c>
      <c r="C724" s="62">
        <v>51</v>
      </c>
      <c r="D724" s="62" t="s">
        <v>25</v>
      </c>
      <c r="E724" s="62" t="s">
        <v>307</v>
      </c>
      <c r="F724" s="65" t="s">
        <v>308</v>
      </c>
      <c r="G724" s="65" t="s">
        <v>309</v>
      </c>
      <c r="H724" s="65" t="s">
        <v>294</v>
      </c>
      <c r="I724" s="85" t="s">
        <v>371</v>
      </c>
      <c r="J724" s="64" t="s">
        <v>15</v>
      </c>
      <c r="K724" s="75" t="s">
        <v>394</v>
      </c>
      <c r="L724" s="63"/>
      <c r="N724"/>
    </row>
    <row r="725" spans="1:14" ht="30" x14ac:dyDescent="0.25">
      <c r="A725">
        <f>SUBTOTAL(103,Test_Suite[[#This Row],[PC No]])</f>
        <v>1</v>
      </c>
      <c r="B725" s="62" t="s">
        <v>522</v>
      </c>
      <c r="C725" s="62">
        <v>52</v>
      </c>
      <c r="D725" s="62" t="s">
        <v>19</v>
      </c>
      <c r="E725" s="62" t="s">
        <v>310</v>
      </c>
      <c r="F725" s="65" t="s">
        <v>311</v>
      </c>
      <c r="G725" s="65" t="s">
        <v>27</v>
      </c>
      <c r="H725" s="65" t="s">
        <v>312</v>
      </c>
      <c r="I725" s="85" t="s">
        <v>371</v>
      </c>
      <c r="J725" s="64" t="s">
        <v>15</v>
      </c>
      <c r="K725" s="75" t="s">
        <v>395</v>
      </c>
      <c r="L725" s="63"/>
      <c r="N725"/>
    </row>
    <row r="726" spans="1:14" ht="30" x14ac:dyDescent="0.25">
      <c r="A726">
        <f>SUBTOTAL(103,Test_Suite[[#This Row],[PC No]])</f>
        <v>1</v>
      </c>
      <c r="B726" s="62" t="s">
        <v>522</v>
      </c>
      <c r="C726" s="62">
        <v>53</v>
      </c>
      <c r="D726" s="62" t="s">
        <v>19</v>
      </c>
      <c r="E726" s="62" t="s">
        <v>313</v>
      </c>
      <c r="F726" s="65" t="s">
        <v>314</v>
      </c>
      <c r="G726" s="65" t="s">
        <v>27</v>
      </c>
      <c r="H726" s="65" t="s">
        <v>312</v>
      </c>
      <c r="I726" s="85" t="s">
        <v>371</v>
      </c>
      <c r="J726" s="64" t="s">
        <v>15</v>
      </c>
      <c r="K726" s="75" t="s">
        <v>396</v>
      </c>
      <c r="L726" s="63"/>
      <c r="N726"/>
    </row>
    <row r="727" spans="1:14" ht="90" x14ac:dyDescent="0.25">
      <c r="A727">
        <f>SUBTOTAL(103,Test_Suite[[#This Row],[PC No]])</f>
        <v>1</v>
      </c>
      <c r="B727" s="62" t="s">
        <v>522</v>
      </c>
      <c r="C727" s="62">
        <v>54</v>
      </c>
      <c r="D727" s="62" t="s">
        <v>19</v>
      </c>
      <c r="E727" s="62" t="s">
        <v>315</v>
      </c>
      <c r="F727" s="65" t="s">
        <v>316</v>
      </c>
      <c r="G727" s="65" t="s">
        <v>317</v>
      </c>
      <c r="H727" s="65" t="s">
        <v>318</v>
      </c>
      <c r="I727" s="85" t="s">
        <v>371</v>
      </c>
      <c r="J727" s="64" t="s">
        <v>15</v>
      </c>
      <c r="K727" s="75" t="s">
        <v>397</v>
      </c>
      <c r="L727" s="63"/>
      <c r="N727"/>
    </row>
    <row r="728" spans="1:14" ht="120" x14ac:dyDescent="0.25">
      <c r="A728">
        <f>SUBTOTAL(103,Test_Suite[[#This Row],[PC No]])</f>
        <v>1</v>
      </c>
      <c r="B728" s="62" t="s">
        <v>522</v>
      </c>
      <c r="C728" s="62">
        <v>55</v>
      </c>
      <c r="D728" s="62" t="s">
        <v>30</v>
      </c>
      <c r="E728" s="62" t="s">
        <v>319</v>
      </c>
      <c r="F728" s="65" t="s">
        <v>320</v>
      </c>
      <c r="G728" s="65" t="s">
        <v>321</v>
      </c>
      <c r="H728" s="65" t="s">
        <v>322</v>
      </c>
      <c r="I728" s="85" t="s">
        <v>371</v>
      </c>
      <c r="J728" s="64" t="s">
        <v>15</v>
      </c>
      <c r="K728" s="75" t="s">
        <v>398</v>
      </c>
      <c r="L728" s="63"/>
      <c r="N728"/>
    </row>
    <row r="729" spans="1:14" ht="345" x14ac:dyDescent="0.25">
      <c r="A729">
        <f>SUBTOTAL(103,Test_Suite[[#This Row],[PC No]])</f>
        <v>1</v>
      </c>
      <c r="B729" s="62" t="s">
        <v>522</v>
      </c>
      <c r="C729" s="62">
        <v>56</v>
      </c>
      <c r="D729" s="62" t="s">
        <v>30</v>
      </c>
      <c r="E729" s="62" t="s">
        <v>323</v>
      </c>
      <c r="F729" s="65" t="s">
        <v>324</v>
      </c>
      <c r="G729" s="65" t="s">
        <v>325</v>
      </c>
      <c r="H729" s="65" t="s">
        <v>326</v>
      </c>
      <c r="I729" s="85" t="s">
        <v>371</v>
      </c>
      <c r="J729" s="64" t="s">
        <v>15</v>
      </c>
      <c r="K729" s="75" t="s">
        <v>399</v>
      </c>
      <c r="L729" s="76"/>
      <c r="N729"/>
    </row>
    <row r="730" spans="1:14" ht="150" x14ac:dyDescent="0.25">
      <c r="A730">
        <f>SUBTOTAL(103,Test_Suite[[#This Row],[PC No]])</f>
        <v>1</v>
      </c>
      <c r="B730" s="62" t="s">
        <v>522</v>
      </c>
      <c r="C730" s="62">
        <v>57</v>
      </c>
      <c r="D730" s="62" t="s">
        <v>19</v>
      </c>
      <c r="E730" s="62" t="s">
        <v>327</v>
      </c>
      <c r="F730" s="65" t="s">
        <v>328</v>
      </c>
      <c r="G730" s="65" t="s">
        <v>329</v>
      </c>
      <c r="H730" s="65" t="s">
        <v>330</v>
      </c>
      <c r="I730" s="85" t="s">
        <v>371</v>
      </c>
      <c r="J730" s="64" t="s">
        <v>27</v>
      </c>
      <c r="K730" s="75"/>
      <c r="L730" s="63"/>
      <c r="N730"/>
    </row>
    <row r="731" spans="1:14" ht="120" x14ac:dyDescent="0.25">
      <c r="A731">
        <f>SUBTOTAL(103,Test_Suite[[#This Row],[PC No]])</f>
        <v>1</v>
      </c>
      <c r="B731" s="62" t="s">
        <v>523</v>
      </c>
      <c r="C731" s="62">
        <v>1</v>
      </c>
      <c r="D731" s="62" t="s">
        <v>18</v>
      </c>
      <c r="E731" s="62" t="s">
        <v>126</v>
      </c>
      <c r="F731" s="65" t="s">
        <v>127</v>
      </c>
      <c r="G731" s="65" t="s">
        <v>128</v>
      </c>
      <c r="H731" s="65" t="s">
        <v>129</v>
      </c>
      <c r="I731" s="85"/>
      <c r="J731" s="64" t="s">
        <v>27</v>
      </c>
      <c r="K731" s="75" t="s">
        <v>711</v>
      </c>
      <c r="L731" s="86"/>
      <c r="M731" s="64"/>
      <c r="N731"/>
    </row>
    <row r="732" spans="1:14" ht="120" x14ac:dyDescent="0.25">
      <c r="A732">
        <f>SUBTOTAL(103,Test_Suite[[#This Row],[PC No]])</f>
        <v>1</v>
      </c>
      <c r="B732" s="62" t="s">
        <v>523</v>
      </c>
      <c r="C732" s="62">
        <v>2</v>
      </c>
      <c r="D732" s="62" t="s">
        <v>18</v>
      </c>
      <c r="E732" s="62" t="s">
        <v>130</v>
      </c>
      <c r="F732" s="65" t="s">
        <v>131</v>
      </c>
      <c r="G732" s="65" t="s">
        <v>132</v>
      </c>
      <c r="H732" s="65" t="s">
        <v>133</v>
      </c>
      <c r="I732" s="85"/>
      <c r="J732" s="64" t="s">
        <v>27</v>
      </c>
      <c r="K732" s="75"/>
      <c r="L732" s="63"/>
      <c r="N732"/>
    </row>
    <row r="733" spans="1:14" ht="165" x14ac:dyDescent="0.25">
      <c r="A733">
        <f>SUBTOTAL(103,Test_Suite[[#This Row],[PC No]])</f>
        <v>1</v>
      </c>
      <c r="B733" s="62" t="s">
        <v>523</v>
      </c>
      <c r="C733" s="62">
        <v>3</v>
      </c>
      <c r="D733" s="62" t="s">
        <v>18</v>
      </c>
      <c r="E733" s="62" t="s">
        <v>134</v>
      </c>
      <c r="F733" s="65" t="s">
        <v>135</v>
      </c>
      <c r="G733" s="65"/>
      <c r="I733" s="85"/>
      <c r="J733" s="64" t="s">
        <v>27</v>
      </c>
      <c r="K733" s="75"/>
      <c r="L733" s="88"/>
      <c r="N733"/>
    </row>
    <row r="734" spans="1:14" ht="60" x14ac:dyDescent="0.25">
      <c r="A734">
        <f>SUBTOTAL(103,Test_Suite[[#This Row],[PC No]])</f>
        <v>1</v>
      </c>
      <c r="B734" s="62" t="s">
        <v>523</v>
      </c>
      <c r="C734" s="62">
        <v>4</v>
      </c>
      <c r="D734" s="62" t="s">
        <v>18</v>
      </c>
      <c r="E734" s="62" t="s">
        <v>136</v>
      </c>
      <c r="F734" s="65" t="s">
        <v>137</v>
      </c>
      <c r="G734" s="65" t="s">
        <v>138</v>
      </c>
      <c r="H734" s="65" t="s">
        <v>139</v>
      </c>
      <c r="I734" s="85"/>
      <c r="J734" s="64" t="s">
        <v>27</v>
      </c>
      <c r="K734" s="75"/>
      <c r="L734" s="63"/>
      <c r="N734"/>
    </row>
    <row r="735" spans="1:14" ht="60" x14ac:dyDescent="0.25">
      <c r="A735">
        <f>SUBTOTAL(103,Test_Suite[[#This Row],[PC No]])</f>
        <v>1</v>
      </c>
      <c r="B735" s="62" t="s">
        <v>523</v>
      </c>
      <c r="C735" s="62">
        <v>5</v>
      </c>
      <c r="D735" s="62" t="s">
        <v>18</v>
      </c>
      <c r="E735" s="62" t="s">
        <v>140</v>
      </c>
      <c r="F735" s="65" t="s">
        <v>141</v>
      </c>
      <c r="G735" s="65" t="s">
        <v>142</v>
      </c>
      <c r="H735" s="65" t="s">
        <v>143</v>
      </c>
      <c r="I735" s="85"/>
      <c r="J735" s="64" t="s">
        <v>27</v>
      </c>
      <c r="K735" s="75"/>
      <c r="L735" s="63"/>
      <c r="N735"/>
    </row>
    <row r="736" spans="1:14" ht="150" x14ac:dyDescent="0.25">
      <c r="A736">
        <f>SUBTOTAL(103,Test_Suite[[#This Row],[PC No]])</f>
        <v>1</v>
      </c>
      <c r="B736" s="62" t="s">
        <v>523</v>
      </c>
      <c r="C736" s="62">
        <v>6</v>
      </c>
      <c r="D736" s="62" t="s">
        <v>18</v>
      </c>
      <c r="E736" s="62" t="s">
        <v>144</v>
      </c>
      <c r="F736" s="65" t="s">
        <v>145</v>
      </c>
      <c r="G736" s="65" t="s">
        <v>146</v>
      </c>
      <c r="H736" s="65" t="s">
        <v>147</v>
      </c>
      <c r="I736" s="85"/>
      <c r="J736" s="64" t="s">
        <v>27</v>
      </c>
      <c r="K736" s="75"/>
      <c r="L736" s="63"/>
      <c r="N736"/>
    </row>
    <row r="737" spans="1:14" ht="90" x14ac:dyDescent="0.25">
      <c r="A737">
        <f>SUBTOTAL(103,Test_Suite[[#This Row],[PC No]])</f>
        <v>1</v>
      </c>
      <c r="B737" s="62" t="s">
        <v>523</v>
      </c>
      <c r="C737" s="62">
        <v>7</v>
      </c>
      <c r="D737" s="62" t="s">
        <v>23</v>
      </c>
      <c r="E737" s="62" t="s">
        <v>148</v>
      </c>
      <c r="F737" s="65" t="s">
        <v>149</v>
      </c>
      <c r="G737" s="65" t="s">
        <v>150</v>
      </c>
      <c r="H737" s="65" t="s">
        <v>151</v>
      </c>
      <c r="I737" s="85"/>
      <c r="J737" s="64" t="s">
        <v>27</v>
      </c>
      <c r="K737" s="75"/>
      <c r="L737" s="63"/>
      <c r="N737"/>
    </row>
    <row r="738" spans="1:14" ht="105" x14ac:dyDescent="0.25">
      <c r="A738">
        <f>SUBTOTAL(103,Test_Suite[[#This Row],[PC No]])</f>
        <v>1</v>
      </c>
      <c r="B738" s="62" t="s">
        <v>523</v>
      </c>
      <c r="C738" s="62">
        <v>8</v>
      </c>
      <c r="D738" s="62" t="s">
        <v>23</v>
      </c>
      <c r="E738" s="62" t="s">
        <v>152</v>
      </c>
      <c r="F738" s="65" t="s">
        <v>153</v>
      </c>
      <c r="G738" s="65" t="s">
        <v>154</v>
      </c>
      <c r="H738" s="65" t="s">
        <v>155</v>
      </c>
      <c r="I738" s="85"/>
      <c r="J738" s="64" t="s">
        <v>27</v>
      </c>
      <c r="K738" s="75"/>
      <c r="L738" s="63"/>
      <c r="N738"/>
    </row>
    <row r="739" spans="1:14" ht="60" x14ac:dyDescent="0.25">
      <c r="A739">
        <f>SUBTOTAL(103,Test_Suite[[#This Row],[PC No]])</f>
        <v>1</v>
      </c>
      <c r="B739" s="62" t="s">
        <v>523</v>
      </c>
      <c r="C739" s="62">
        <v>9</v>
      </c>
      <c r="D739" s="62" t="s">
        <v>23</v>
      </c>
      <c r="E739" s="62" t="s">
        <v>156</v>
      </c>
      <c r="F739" s="65" t="s">
        <v>157</v>
      </c>
      <c r="G739" s="65" t="s">
        <v>158</v>
      </c>
      <c r="H739" s="65" t="s">
        <v>159</v>
      </c>
      <c r="I739" s="85"/>
      <c r="J739" s="64" t="s">
        <v>27</v>
      </c>
      <c r="K739" s="75"/>
      <c r="L739" s="63"/>
      <c r="N739"/>
    </row>
    <row r="740" spans="1:14" ht="45" x14ac:dyDescent="0.25">
      <c r="A740">
        <f>SUBTOTAL(103,Test_Suite[[#This Row],[PC No]])</f>
        <v>1</v>
      </c>
      <c r="B740" s="62" t="s">
        <v>523</v>
      </c>
      <c r="C740" s="62">
        <v>18</v>
      </c>
      <c r="D740" s="62" t="s">
        <v>28</v>
      </c>
      <c r="E740" s="62" t="s">
        <v>187</v>
      </c>
      <c r="F740" s="65" t="s">
        <v>188</v>
      </c>
      <c r="G740" s="65" t="s">
        <v>189</v>
      </c>
      <c r="H740" s="65" t="s">
        <v>190</v>
      </c>
      <c r="I740" s="85"/>
      <c r="J740" s="64" t="s">
        <v>27</v>
      </c>
      <c r="K740" s="75"/>
      <c r="L740" s="63"/>
      <c r="N740"/>
    </row>
    <row r="741" spans="1:14" ht="105" x14ac:dyDescent="0.25">
      <c r="A741">
        <f>SUBTOTAL(103,Test_Suite[[#This Row],[PC No]])</f>
        <v>1</v>
      </c>
      <c r="B741" s="62" t="s">
        <v>523</v>
      </c>
      <c r="C741" s="62">
        <v>19</v>
      </c>
      <c r="D741" s="62" t="s">
        <v>28</v>
      </c>
      <c r="E741" s="62" t="s">
        <v>191</v>
      </c>
      <c r="F741" s="65" t="s">
        <v>192</v>
      </c>
      <c r="G741" s="65" t="s">
        <v>193</v>
      </c>
      <c r="H741" s="65" t="s">
        <v>194</v>
      </c>
      <c r="I741" s="85"/>
      <c r="J741" s="64" t="s">
        <v>27</v>
      </c>
      <c r="K741" s="75"/>
      <c r="L741" s="73"/>
      <c r="N741"/>
    </row>
    <row r="742" spans="1:14" ht="105" x14ac:dyDescent="0.25">
      <c r="A742">
        <f>SUBTOTAL(103,Test_Suite[[#This Row],[PC No]])</f>
        <v>1</v>
      </c>
      <c r="B742" s="62" t="s">
        <v>523</v>
      </c>
      <c r="C742" s="62">
        <v>21</v>
      </c>
      <c r="D742" s="62" t="s">
        <v>28</v>
      </c>
      <c r="E742" s="62" t="s">
        <v>198</v>
      </c>
      <c r="F742" s="65" t="s">
        <v>199</v>
      </c>
      <c r="G742" s="65" t="s">
        <v>200</v>
      </c>
      <c r="H742" s="65" t="s">
        <v>201</v>
      </c>
      <c r="I742" s="85"/>
      <c r="J742" s="64" t="s">
        <v>27</v>
      </c>
      <c r="K742" s="75"/>
      <c r="L742" s="81"/>
      <c r="M742" s="64"/>
      <c r="N742"/>
    </row>
    <row r="743" spans="1:14" ht="105" x14ac:dyDescent="0.25">
      <c r="A743">
        <f>SUBTOTAL(103,Test_Suite[[#This Row],[PC No]])</f>
        <v>1</v>
      </c>
      <c r="B743" s="62" t="s">
        <v>523</v>
      </c>
      <c r="C743" s="62">
        <v>39</v>
      </c>
      <c r="D743" s="62" t="s">
        <v>20</v>
      </c>
      <c r="E743" s="62" t="s">
        <v>268</v>
      </c>
      <c r="F743" s="65" t="s">
        <v>269</v>
      </c>
      <c r="G743" s="65" t="s">
        <v>270</v>
      </c>
      <c r="H743" s="65" t="s">
        <v>271</v>
      </c>
      <c r="I743" s="85"/>
      <c r="J743" s="64" t="s">
        <v>27</v>
      </c>
      <c r="K743" s="75"/>
      <c r="L743" s="63"/>
      <c r="M743" s="64"/>
      <c r="N743"/>
    </row>
    <row r="744" spans="1:14" ht="75" x14ac:dyDescent="0.25">
      <c r="A744">
        <f>SUBTOTAL(103,Test_Suite[[#This Row],[PC No]])</f>
        <v>1</v>
      </c>
      <c r="B744" s="62" t="s">
        <v>523</v>
      </c>
      <c r="C744" s="62">
        <v>40</v>
      </c>
      <c r="D744" s="62" t="s">
        <v>20</v>
      </c>
      <c r="E744" s="62" t="s">
        <v>272</v>
      </c>
      <c r="F744" s="65" t="s">
        <v>273</v>
      </c>
      <c r="G744" s="65" t="s">
        <v>274</v>
      </c>
      <c r="H744" s="65" t="s">
        <v>271</v>
      </c>
      <c r="I744" s="85"/>
      <c r="J744" s="64" t="s">
        <v>27</v>
      </c>
      <c r="K744" s="75"/>
      <c r="L744" s="63"/>
      <c r="N744"/>
    </row>
    <row r="745" spans="1:14" ht="75" x14ac:dyDescent="0.25">
      <c r="A745">
        <f>SUBTOTAL(103,Test_Suite[[#This Row],[PC No]])</f>
        <v>1</v>
      </c>
      <c r="B745" s="62" t="s">
        <v>523</v>
      </c>
      <c r="C745" s="62">
        <v>41</v>
      </c>
      <c r="D745" s="62" t="s">
        <v>20</v>
      </c>
      <c r="E745" s="62" t="s">
        <v>275</v>
      </c>
      <c r="F745" s="65" t="s">
        <v>276</v>
      </c>
      <c r="G745" s="65" t="s">
        <v>277</v>
      </c>
      <c r="H745" s="65" t="s">
        <v>271</v>
      </c>
      <c r="I745" s="85"/>
      <c r="J745" s="64" t="s">
        <v>27</v>
      </c>
      <c r="K745" s="75"/>
      <c r="L745" s="63"/>
      <c r="M745" s="75"/>
      <c r="N745"/>
    </row>
    <row r="746" spans="1:14" ht="90" x14ac:dyDescent="0.25">
      <c r="A746">
        <f>SUBTOTAL(103,Test_Suite[[#This Row],[PC No]])</f>
        <v>1</v>
      </c>
      <c r="B746" s="62" t="s">
        <v>523</v>
      </c>
      <c r="C746" s="62">
        <v>42</v>
      </c>
      <c r="D746" s="62" t="s">
        <v>20</v>
      </c>
      <c r="E746" s="62" t="s">
        <v>278</v>
      </c>
      <c r="F746" s="65" t="s">
        <v>279</v>
      </c>
      <c r="G746" s="65" t="s">
        <v>280</v>
      </c>
      <c r="H746" s="65" t="s">
        <v>271</v>
      </c>
      <c r="I746" s="85"/>
      <c r="J746" s="64" t="s">
        <v>27</v>
      </c>
      <c r="K746" s="75"/>
      <c r="L746" s="63"/>
      <c r="N746"/>
    </row>
    <row r="747" spans="1:14" ht="30" x14ac:dyDescent="0.25">
      <c r="A747">
        <f>SUBTOTAL(103,Test_Suite[[#This Row],[PC No]])</f>
        <v>1</v>
      </c>
      <c r="B747" s="62" t="s">
        <v>523</v>
      </c>
      <c r="C747" s="62">
        <v>43</v>
      </c>
      <c r="D747" s="62" t="s">
        <v>20</v>
      </c>
      <c r="E747" s="62" t="s">
        <v>281</v>
      </c>
      <c r="F747" s="65" t="s">
        <v>282</v>
      </c>
      <c r="G747" s="65"/>
      <c r="I747" s="85"/>
      <c r="J747" s="64" t="s">
        <v>27</v>
      </c>
      <c r="K747" s="75"/>
      <c r="L747" s="63"/>
      <c r="N747"/>
    </row>
    <row r="748" spans="1:14" ht="75" x14ac:dyDescent="0.25">
      <c r="A748">
        <f>SUBTOTAL(103,Test_Suite[[#This Row],[PC No]])</f>
        <v>1</v>
      </c>
      <c r="B748" s="62" t="s">
        <v>523</v>
      </c>
      <c r="C748" s="62">
        <v>44</v>
      </c>
      <c r="D748" s="62" t="s">
        <v>20</v>
      </c>
      <c r="E748" s="62" t="s">
        <v>283</v>
      </c>
      <c r="F748" s="65" t="s">
        <v>284</v>
      </c>
      <c r="G748" s="65" t="s">
        <v>285</v>
      </c>
      <c r="H748" s="65" t="s">
        <v>286</v>
      </c>
      <c r="I748" s="85"/>
      <c r="J748" s="64" t="s">
        <v>27</v>
      </c>
      <c r="K748" s="75"/>
      <c r="L748" s="63"/>
      <c r="N748"/>
    </row>
    <row r="749" spans="1:14" ht="60" x14ac:dyDescent="0.25">
      <c r="A749">
        <f>SUBTOTAL(103,Test_Suite[[#This Row],[PC No]])</f>
        <v>1</v>
      </c>
      <c r="B749" s="62" t="s">
        <v>523</v>
      </c>
      <c r="C749" s="62">
        <v>46</v>
      </c>
      <c r="D749" s="62" t="s">
        <v>25</v>
      </c>
      <c r="E749" s="62" t="s">
        <v>291</v>
      </c>
      <c r="F749" s="65" t="s">
        <v>292</v>
      </c>
      <c r="G749" s="65" t="s">
        <v>293</v>
      </c>
      <c r="H749" s="65" t="s">
        <v>294</v>
      </c>
      <c r="I749" s="85"/>
      <c r="J749" s="64" t="s">
        <v>27</v>
      </c>
      <c r="K749" s="75"/>
      <c r="L749" s="63"/>
      <c r="N749"/>
    </row>
    <row r="750" spans="1:14" ht="60" x14ac:dyDescent="0.25">
      <c r="A750">
        <f>SUBTOTAL(103,Test_Suite[[#This Row],[PC No]])</f>
        <v>1</v>
      </c>
      <c r="B750" s="62" t="s">
        <v>523</v>
      </c>
      <c r="C750" s="62">
        <v>47</v>
      </c>
      <c r="D750" s="62" t="s">
        <v>25</v>
      </c>
      <c r="E750" s="62" t="s">
        <v>295</v>
      </c>
      <c r="F750" s="65" t="s">
        <v>296</v>
      </c>
      <c r="G750" s="65" t="s">
        <v>297</v>
      </c>
      <c r="H750" s="65" t="s">
        <v>294</v>
      </c>
      <c r="I750" s="85"/>
      <c r="J750" s="64" t="s">
        <v>27</v>
      </c>
      <c r="K750" s="75"/>
      <c r="L750" s="63"/>
      <c r="N750"/>
    </row>
    <row r="751" spans="1:14" ht="45" x14ac:dyDescent="0.25">
      <c r="A751">
        <f>SUBTOTAL(103,Test_Suite[[#This Row],[PC No]])</f>
        <v>1</v>
      </c>
      <c r="B751" s="62" t="s">
        <v>523</v>
      </c>
      <c r="C751" s="62">
        <v>48</v>
      </c>
      <c r="D751" s="62" t="s">
        <v>25</v>
      </c>
      <c r="E751" s="62" t="s">
        <v>298</v>
      </c>
      <c r="F751" s="65" t="s">
        <v>299</v>
      </c>
      <c r="G751" s="65" t="s">
        <v>300</v>
      </c>
      <c r="H751" s="65" t="s">
        <v>294</v>
      </c>
      <c r="I751" s="85"/>
      <c r="J751" s="64" t="s">
        <v>27</v>
      </c>
      <c r="K751" s="75"/>
      <c r="L751" s="63"/>
      <c r="N751"/>
    </row>
    <row r="752" spans="1:14" ht="75" x14ac:dyDescent="0.25">
      <c r="A752">
        <f>SUBTOTAL(103,Test_Suite[[#This Row],[PC No]])</f>
        <v>1</v>
      </c>
      <c r="B752" s="62" t="s">
        <v>523</v>
      </c>
      <c r="C752" s="62">
        <v>49</v>
      </c>
      <c r="D752" s="62" t="s">
        <v>25</v>
      </c>
      <c r="E752" s="62" t="s">
        <v>301</v>
      </c>
      <c r="F752" s="65" t="s">
        <v>302</v>
      </c>
      <c r="G752" s="65" t="s">
        <v>303</v>
      </c>
      <c r="H752" s="65" t="s">
        <v>294</v>
      </c>
      <c r="I752" s="85"/>
      <c r="J752" s="64" t="s">
        <v>27</v>
      </c>
      <c r="K752" s="75"/>
      <c r="L752" s="63"/>
      <c r="N752"/>
    </row>
    <row r="753" spans="1:14" ht="90" x14ac:dyDescent="0.25">
      <c r="A753">
        <f>SUBTOTAL(103,Test_Suite[[#This Row],[PC No]])</f>
        <v>1</v>
      </c>
      <c r="B753" s="62" t="s">
        <v>523</v>
      </c>
      <c r="C753" s="62">
        <v>50</v>
      </c>
      <c r="D753" s="62" t="s">
        <v>25</v>
      </c>
      <c r="E753" s="62" t="s">
        <v>304</v>
      </c>
      <c r="F753" s="65" t="s">
        <v>305</v>
      </c>
      <c r="G753" s="65" t="s">
        <v>306</v>
      </c>
      <c r="H753" s="65" t="s">
        <v>294</v>
      </c>
      <c r="I753" s="85"/>
      <c r="J753" s="64" t="s">
        <v>27</v>
      </c>
      <c r="K753" s="75"/>
      <c r="L753" s="63"/>
      <c r="N753"/>
    </row>
    <row r="754" spans="1:14" ht="105" x14ac:dyDescent="0.25">
      <c r="A754">
        <f>SUBTOTAL(103,Test_Suite[[#This Row],[PC No]])</f>
        <v>1</v>
      </c>
      <c r="B754" s="62" t="s">
        <v>523</v>
      </c>
      <c r="C754" s="62">
        <v>51</v>
      </c>
      <c r="D754" s="62" t="s">
        <v>25</v>
      </c>
      <c r="E754" s="62" t="s">
        <v>307</v>
      </c>
      <c r="F754" s="65" t="s">
        <v>308</v>
      </c>
      <c r="G754" s="65" t="s">
        <v>309</v>
      </c>
      <c r="H754" s="65" t="s">
        <v>294</v>
      </c>
      <c r="I754" s="85"/>
      <c r="J754" s="64" t="s">
        <v>27</v>
      </c>
      <c r="K754" s="75"/>
      <c r="L754" s="63"/>
      <c r="N754"/>
    </row>
    <row r="755" spans="1:14" ht="30" x14ac:dyDescent="0.25">
      <c r="A755">
        <f>SUBTOTAL(103,Test_Suite[[#This Row],[PC No]])</f>
        <v>1</v>
      </c>
      <c r="B755" s="62" t="s">
        <v>523</v>
      </c>
      <c r="C755" s="62">
        <v>52</v>
      </c>
      <c r="D755" s="62" t="s">
        <v>19</v>
      </c>
      <c r="E755" s="62" t="s">
        <v>310</v>
      </c>
      <c r="F755" s="65" t="s">
        <v>311</v>
      </c>
      <c r="G755" s="65" t="s">
        <v>27</v>
      </c>
      <c r="H755" s="65" t="s">
        <v>312</v>
      </c>
      <c r="I755" s="85"/>
      <c r="J755" s="64" t="s">
        <v>27</v>
      </c>
      <c r="K755" s="75"/>
      <c r="L755" s="63"/>
      <c r="N755"/>
    </row>
    <row r="756" spans="1:14" ht="30" x14ac:dyDescent="0.25">
      <c r="A756">
        <f>SUBTOTAL(103,Test_Suite[[#This Row],[PC No]])</f>
        <v>1</v>
      </c>
      <c r="B756" s="62" t="s">
        <v>523</v>
      </c>
      <c r="C756" s="62">
        <v>53</v>
      </c>
      <c r="D756" s="62" t="s">
        <v>19</v>
      </c>
      <c r="E756" s="62" t="s">
        <v>313</v>
      </c>
      <c r="F756" s="65" t="s">
        <v>314</v>
      </c>
      <c r="G756" s="65" t="s">
        <v>27</v>
      </c>
      <c r="H756" s="65" t="s">
        <v>312</v>
      </c>
      <c r="I756" s="85"/>
      <c r="J756" s="64" t="s">
        <v>27</v>
      </c>
      <c r="K756" s="75"/>
      <c r="L756" s="63"/>
      <c r="N756"/>
    </row>
    <row r="757" spans="1:14" ht="90" x14ac:dyDescent="0.25">
      <c r="A757">
        <f>SUBTOTAL(103,Test_Suite[[#This Row],[PC No]])</f>
        <v>1</v>
      </c>
      <c r="B757" s="62" t="s">
        <v>523</v>
      </c>
      <c r="C757" s="62">
        <v>54</v>
      </c>
      <c r="D757" s="62" t="s">
        <v>19</v>
      </c>
      <c r="E757" s="62" t="s">
        <v>315</v>
      </c>
      <c r="F757" s="65" t="s">
        <v>316</v>
      </c>
      <c r="G757" s="65" t="s">
        <v>317</v>
      </c>
      <c r="H757" s="65" t="s">
        <v>318</v>
      </c>
      <c r="I757" s="85"/>
      <c r="J757" s="64" t="s">
        <v>27</v>
      </c>
      <c r="K757" s="75"/>
      <c r="L757" s="63"/>
      <c r="N757"/>
    </row>
    <row r="758" spans="1:14" ht="120" x14ac:dyDescent="0.25">
      <c r="A758">
        <f>SUBTOTAL(103,Test_Suite[[#This Row],[PC No]])</f>
        <v>1</v>
      </c>
      <c r="B758" s="62" t="s">
        <v>523</v>
      </c>
      <c r="C758" s="62">
        <v>55</v>
      </c>
      <c r="D758" s="62" t="s">
        <v>30</v>
      </c>
      <c r="E758" s="62" t="s">
        <v>319</v>
      </c>
      <c r="F758" s="65" t="s">
        <v>320</v>
      </c>
      <c r="G758" s="65" t="s">
        <v>321</v>
      </c>
      <c r="H758" s="65" t="s">
        <v>322</v>
      </c>
      <c r="I758" s="85"/>
      <c r="J758" s="64" t="s">
        <v>27</v>
      </c>
      <c r="K758" s="75"/>
      <c r="L758" s="63"/>
      <c r="N758"/>
    </row>
    <row r="759" spans="1:14" ht="345" x14ac:dyDescent="0.25">
      <c r="A759">
        <f>SUBTOTAL(103,Test_Suite[[#This Row],[PC No]])</f>
        <v>1</v>
      </c>
      <c r="B759" s="62" t="s">
        <v>523</v>
      </c>
      <c r="C759" s="62">
        <v>56</v>
      </c>
      <c r="D759" s="62" t="s">
        <v>30</v>
      </c>
      <c r="E759" s="62" t="s">
        <v>323</v>
      </c>
      <c r="F759" s="65" t="s">
        <v>324</v>
      </c>
      <c r="G759" s="65" t="s">
        <v>325</v>
      </c>
      <c r="H759" s="65" t="s">
        <v>326</v>
      </c>
      <c r="I759" s="85"/>
      <c r="J759" s="64" t="s">
        <v>27</v>
      </c>
      <c r="K759" s="75"/>
      <c r="L759" s="63"/>
      <c r="N759"/>
    </row>
    <row r="760" spans="1:14" ht="150" x14ac:dyDescent="0.25">
      <c r="A760">
        <f>SUBTOTAL(103,Test_Suite[[#This Row],[PC No]])</f>
        <v>1</v>
      </c>
      <c r="B760" s="62" t="s">
        <v>523</v>
      </c>
      <c r="C760" s="62">
        <v>57</v>
      </c>
      <c r="D760" s="62" t="s">
        <v>19</v>
      </c>
      <c r="E760" s="62" t="s">
        <v>327</v>
      </c>
      <c r="F760" s="65" t="s">
        <v>328</v>
      </c>
      <c r="G760" s="65" t="s">
        <v>329</v>
      </c>
      <c r="H760" s="65" t="s">
        <v>330</v>
      </c>
      <c r="I760" s="85"/>
      <c r="J760" s="64" t="s">
        <v>27</v>
      </c>
      <c r="K760" s="75"/>
      <c r="L760" s="63"/>
      <c r="N760"/>
    </row>
    <row r="761" spans="1:14" ht="120" x14ac:dyDescent="0.25">
      <c r="A761">
        <f>SUBTOTAL(103,Test_Suite[[#This Row],[PC No]])</f>
        <v>1</v>
      </c>
      <c r="B761" s="62" t="s">
        <v>524</v>
      </c>
      <c r="C761" s="62">
        <v>1</v>
      </c>
      <c r="D761" s="62" t="s">
        <v>18</v>
      </c>
      <c r="E761" s="62" t="s">
        <v>126</v>
      </c>
      <c r="F761" s="65" t="s">
        <v>127</v>
      </c>
      <c r="G761" s="65" t="s">
        <v>128</v>
      </c>
      <c r="H761" s="65" t="s">
        <v>129</v>
      </c>
      <c r="I761" s="85" t="s">
        <v>70</v>
      </c>
      <c r="J761" s="64" t="s">
        <v>15</v>
      </c>
      <c r="K761" s="75" t="s">
        <v>474</v>
      </c>
      <c r="L761" s="63"/>
      <c r="N761"/>
    </row>
    <row r="762" spans="1:14" ht="120" x14ac:dyDescent="0.25">
      <c r="A762">
        <f>SUBTOTAL(103,Test_Suite[[#This Row],[PC No]])</f>
        <v>1</v>
      </c>
      <c r="B762" s="62" t="s">
        <v>524</v>
      </c>
      <c r="C762" s="62">
        <v>2</v>
      </c>
      <c r="D762" s="62" t="s">
        <v>18</v>
      </c>
      <c r="E762" s="62" t="s">
        <v>130</v>
      </c>
      <c r="F762" s="65" t="s">
        <v>131</v>
      </c>
      <c r="G762" s="65" t="s">
        <v>132</v>
      </c>
      <c r="H762" s="65" t="s">
        <v>133</v>
      </c>
      <c r="I762" s="85" t="s">
        <v>70</v>
      </c>
      <c r="J762" s="64" t="s">
        <v>15</v>
      </c>
      <c r="K762" s="75" t="s">
        <v>475</v>
      </c>
      <c r="L762" s="63"/>
      <c r="N762"/>
    </row>
    <row r="763" spans="1:14" ht="165" x14ac:dyDescent="0.25">
      <c r="A763">
        <f>SUBTOTAL(103,Test_Suite[[#This Row],[PC No]])</f>
        <v>1</v>
      </c>
      <c r="B763" s="62" t="s">
        <v>524</v>
      </c>
      <c r="C763" s="62">
        <v>3</v>
      </c>
      <c r="D763" s="62" t="s">
        <v>18</v>
      </c>
      <c r="E763" s="62" t="s">
        <v>134</v>
      </c>
      <c r="F763" s="65" t="s">
        <v>135</v>
      </c>
      <c r="G763" s="65"/>
      <c r="I763" s="85" t="s">
        <v>70</v>
      </c>
      <c r="J763" s="64" t="s">
        <v>17</v>
      </c>
      <c r="K763" s="75" t="s">
        <v>407</v>
      </c>
      <c r="L763" s="80" t="s">
        <v>336</v>
      </c>
      <c r="N763"/>
    </row>
    <row r="764" spans="1:14" ht="60" x14ac:dyDescent="0.25">
      <c r="A764">
        <f>SUBTOTAL(103,Test_Suite[[#This Row],[PC No]])</f>
        <v>1</v>
      </c>
      <c r="B764" s="62" t="s">
        <v>524</v>
      </c>
      <c r="C764" s="62">
        <v>4</v>
      </c>
      <c r="D764" s="62" t="s">
        <v>18</v>
      </c>
      <c r="E764" s="62" t="s">
        <v>136</v>
      </c>
      <c r="F764" s="65" t="s">
        <v>137</v>
      </c>
      <c r="G764" s="65" t="s">
        <v>138</v>
      </c>
      <c r="H764" s="65" t="s">
        <v>139</v>
      </c>
      <c r="I764" s="85" t="s">
        <v>70</v>
      </c>
      <c r="J764" s="64" t="s">
        <v>15</v>
      </c>
      <c r="K764" s="75" t="s">
        <v>139</v>
      </c>
      <c r="L764" s="63"/>
      <c r="N764"/>
    </row>
    <row r="765" spans="1:14" ht="60" x14ac:dyDescent="0.25">
      <c r="A765">
        <f>SUBTOTAL(103,Test_Suite[[#This Row],[PC No]])</f>
        <v>1</v>
      </c>
      <c r="B765" s="62" t="s">
        <v>524</v>
      </c>
      <c r="C765" s="62">
        <v>5</v>
      </c>
      <c r="D765" s="62" t="s">
        <v>18</v>
      </c>
      <c r="E765" s="62" t="s">
        <v>140</v>
      </c>
      <c r="F765" s="65" t="s">
        <v>141</v>
      </c>
      <c r="G765" s="65" t="s">
        <v>142</v>
      </c>
      <c r="H765" s="65" t="s">
        <v>143</v>
      </c>
      <c r="I765" s="85" t="s">
        <v>70</v>
      </c>
      <c r="J765" s="64" t="s">
        <v>15</v>
      </c>
      <c r="K765" s="75" t="s">
        <v>143</v>
      </c>
      <c r="L765" s="63"/>
      <c r="N765"/>
    </row>
    <row r="766" spans="1:14" ht="150" x14ac:dyDescent="0.25">
      <c r="A766">
        <f>SUBTOTAL(103,Test_Suite[[#This Row],[PC No]])</f>
        <v>1</v>
      </c>
      <c r="B766" s="62" t="s">
        <v>524</v>
      </c>
      <c r="C766" s="62">
        <v>6</v>
      </c>
      <c r="D766" s="62" t="s">
        <v>18</v>
      </c>
      <c r="E766" s="62" t="s">
        <v>144</v>
      </c>
      <c r="F766" s="65" t="s">
        <v>145</v>
      </c>
      <c r="G766" s="65" t="s">
        <v>146</v>
      </c>
      <c r="H766" s="65" t="s">
        <v>147</v>
      </c>
      <c r="I766" s="85" t="s">
        <v>70</v>
      </c>
      <c r="J766" s="64" t="s">
        <v>15</v>
      </c>
      <c r="K766" s="75" t="s">
        <v>503</v>
      </c>
      <c r="L766" s="63"/>
      <c r="N766"/>
    </row>
    <row r="767" spans="1:14" ht="90" x14ac:dyDescent="0.25">
      <c r="A767">
        <f>SUBTOTAL(103,Test_Suite[[#This Row],[PC No]])</f>
        <v>1</v>
      </c>
      <c r="B767" s="62" t="s">
        <v>524</v>
      </c>
      <c r="C767" s="62">
        <v>7</v>
      </c>
      <c r="D767" s="62" t="s">
        <v>23</v>
      </c>
      <c r="E767" s="62" t="s">
        <v>148</v>
      </c>
      <c r="F767" s="65" t="s">
        <v>149</v>
      </c>
      <c r="G767" s="65" t="s">
        <v>150</v>
      </c>
      <c r="H767" s="65" t="s">
        <v>151</v>
      </c>
      <c r="I767" s="85" t="s">
        <v>70</v>
      </c>
      <c r="J767" s="64" t="s">
        <v>15</v>
      </c>
      <c r="K767" s="75" t="s">
        <v>477</v>
      </c>
      <c r="L767" s="63"/>
      <c r="N767"/>
    </row>
    <row r="768" spans="1:14" ht="105" x14ac:dyDescent="0.25">
      <c r="A768">
        <f>SUBTOTAL(103,Test_Suite[[#This Row],[PC No]])</f>
        <v>1</v>
      </c>
      <c r="B768" s="62" t="s">
        <v>524</v>
      </c>
      <c r="C768" s="62">
        <v>8</v>
      </c>
      <c r="D768" s="62" t="s">
        <v>23</v>
      </c>
      <c r="E768" s="62" t="s">
        <v>152</v>
      </c>
      <c r="F768" s="65" t="s">
        <v>153</v>
      </c>
      <c r="G768" s="65" t="s">
        <v>154</v>
      </c>
      <c r="H768" s="65" t="s">
        <v>155</v>
      </c>
      <c r="I768" s="85" t="s">
        <v>70</v>
      </c>
      <c r="J768" s="64" t="s">
        <v>15</v>
      </c>
      <c r="K768" s="75" t="s">
        <v>478</v>
      </c>
      <c r="L768" s="63"/>
      <c r="N768"/>
    </row>
    <row r="769" spans="1:14" ht="60" x14ac:dyDescent="0.25">
      <c r="A769">
        <f>SUBTOTAL(103,Test_Suite[[#This Row],[PC No]])</f>
        <v>1</v>
      </c>
      <c r="B769" s="62" t="s">
        <v>524</v>
      </c>
      <c r="C769" s="62">
        <v>9</v>
      </c>
      <c r="D769" s="62" t="s">
        <v>23</v>
      </c>
      <c r="E769" s="62" t="s">
        <v>156</v>
      </c>
      <c r="F769" s="65" t="s">
        <v>157</v>
      </c>
      <c r="G769" s="65" t="s">
        <v>158</v>
      </c>
      <c r="H769" s="65" t="s">
        <v>159</v>
      </c>
      <c r="I769" s="85" t="s">
        <v>70</v>
      </c>
      <c r="J769" s="64" t="s">
        <v>15</v>
      </c>
      <c r="K769" s="75" t="s">
        <v>479</v>
      </c>
      <c r="L769" s="63"/>
      <c r="N769"/>
    </row>
    <row r="770" spans="1:14" ht="45" x14ac:dyDescent="0.25">
      <c r="A770">
        <f>SUBTOTAL(103,Test_Suite[[#This Row],[PC No]])</f>
        <v>1</v>
      </c>
      <c r="B770" s="62" t="s">
        <v>524</v>
      </c>
      <c r="C770" s="62">
        <v>18</v>
      </c>
      <c r="D770" s="62" t="s">
        <v>28</v>
      </c>
      <c r="E770" s="62" t="s">
        <v>187</v>
      </c>
      <c r="F770" s="65" t="s">
        <v>188</v>
      </c>
      <c r="G770" s="65" t="s">
        <v>189</v>
      </c>
      <c r="H770" s="65" t="s">
        <v>190</v>
      </c>
      <c r="I770" s="85" t="s">
        <v>70</v>
      </c>
      <c r="J770" s="64" t="s">
        <v>15</v>
      </c>
      <c r="K770" s="75" t="s">
        <v>504</v>
      </c>
      <c r="L770" s="63"/>
      <c r="M770" s="64"/>
      <c r="N770"/>
    </row>
    <row r="771" spans="1:14" ht="105" x14ac:dyDescent="0.25">
      <c r="A771">
        <f>SUBTOTAL(103,Test_Suite[[#This Row],[PC No]])</f>
        <v>1</v>
      </c>
      <c r="B771" s="62" t="s">
        <v>524</v>
      </c>
      <c r="C771" s="62">
        <v>19</v>
      </c>
      <c r="D771" s="62" t="s">
        <v>28</v>
      </c>
      <c r="E771" s="62" t="s">
        <v>191</v>
      </c>
      <c r="F771" s="65" t="s">
        <v>192</v>
      </c>
      <c r="G771" s="65" t="s">
        <v>193</v>
      </c>
      <c r="H771" s="65" t="s">
        <v>194</v>
      </c>
      <c r="I771" s="85" t="s">
        <v>70</v>
      </c>
      <c r="J771" s="64" t="s">
        <v>15</v>
      </c>
      <c r="K771" s="75" t="s">
        <v>481</v>
      </c>
      <c r="L771" s="63"/>
      <c r="N771"/>
    </row>
    <row r="772" spans="1:14" ht="105" x14ac:dyDescent="0.25">
      <c r="A772">
        <f>SUBTOTAL(103,Test_Suite[[#This Row],[PC No]])</f>
        <v>1</v>
      </c>
      <c r="B772" s="62" t="s">
        <v>524</v>
      </c>
      <c r="C772" s="62">
        <v>21</v>
      </c>
      <c r="D772" s="62" t="s">
        <v>28</v>
      </c>
      <c r="E772" s="62" t="s">
        <v>198</v>
      </c>
      <c r="F772" s="65" t="s">
        <v>199</v>
      </c>
      <c r="G772" s="65" t="s">
        <v>200</v>
      </c>
      <c r="H772" s="65" t="s">
        <v>201</v>
      </c>
      <c r="I772" s="85" t="s">
        <v>70</v>
      </c>
      <c r="J772" s="64" t="s">
        <v>15</v>
      </c>
      <c r="K772" s="75" t="s">
        <v>482</v>
      </c>
      <c r="L772" s="63"/>
      <c r="N772"/>
    </row>
    <row r="773" spans="1:14" ht="105" x14ac:dyDescent="0.25">
      <c r="A773">
        <f>SUBTOTAL(103,Test_Suite[[#This Row],[PC No]])</f>
        <v>1</v>
      </c>
      <c r="B773" s="62" t="s">
        <v>524</v>
      </c>
      <c r="C773" s="62">
        <v>39</v>
      </c>
      <c r="D773" s="62" t="s">
        <v>20</v>
      </c>
      <c r="E773" s="62" t="s">
        <v>268</v>
      </c>
      <c r="F773" s="65" t="s">
        <v>269</v>
      </c>
      <c r="G773" s="65" t="s">
        <v>270</v>
      </c>
      <c r="H773" s="65" t="s">
        <v>271</v>
      </c>
      <c r="I773" s="85" t="s">
        <v>70</v>
      </c>
      <c r="J773" s="64" t="s">
        <v>15</v>
      </c>
      <c r="K773" s="75" t="s">
        <v>483</v>
      </c>
      <c r="L773" s="63"/>
      <c r="N773"/>
    </row>
    <row r="774" spans="1:14" ht="75" x14ac:dyDescent="0.25">
      <c r="A774">
        <f>SUBTOTAL(103,Test_Suite[[#This Row],[PC No]])</f>
        <v>1</v>
      </c>
      <c r="B774" s="62" t="s">
        <v>524</v>
      </c>
      <c r="C774" s="62">
        <v>40</v>
      </c>
      <c r="D774" s="62" t="s">
        <v>20</v>
      </c>
      <c r="E774" s="62" t="s">
        <v>272</v>
      </c>
      <c r="F774" s="65" t="s">
        <v>273</v>
      </c>
      <c r="G774" s="65" t="s">
        <v>274</v>
      </c>
      <c r="H774" s="65" t="s">
        <v>271</v>
      </c>
      <c r="I774" s="85" t="s">
        <v>70</v>
      </c>
      <c r="J774" s="64" t="s">
        <v>15</v>
      </c>
      <c r="K774" s="75" t="s">
        <v>484</v>
      </c>
      <c r="L774" s="63"/>
      <c r="N774"/>
    </row>
    <row r="775" spans="1:14" ht="75" x14ac:dyDescent="0.25">
      <c r="A775">
        <f>SUBTOTAL(103,Test_Suite[[#This Row],[PC No]])</f>
        <v>1</v>
      </c>
      <c r="B775" s="62" t="s">
        <v>524</v>
      </c>
      <c r="C775" s="62">
        <v>41</v>
      </c>
      <c r="D775" s="62" t="s">
        <v>20</v>
      </c>
      <c r="E775" s="62" t="s">
        <v>275</v>
      </c>
      <c r="F775" s="65" t="s">
        <v>276</v>
      </c>
      <c r="G775" s="65" t="s">
        <v>277</v>
      </c>
      <c r="H775" s="65" t="s">
        <v>271</v>
      </c>
      <c r="I775" s="85" t="s">
        <v>70</v>
      </c>
      <c r="J775" s="64" t="s">
        <v>15</v>
      </c>
      <c r="K775" s="75" t="s">
        <v>485</v>
      </c>
      <c r="L775" s="63"/>
      <c r="N775"/>
    </row>
    <row r="776" spans="1:14" ht="90" x14ac:dyDescent="0.25">
      <c r="A776">
        <f>SUBTOTAL(103,Test_Suite[[#This Row],[PC No]])</f>
        <v>1</v>
      </c>
      <c r="B776" s="62" t="s">
        <v>524</v>
      </c>
      <c r="C776" s="62">
        <v>42</v>
      </c>
      <c r="D776" s="62" t="s">
        <v>20</v>
      </c>
      <c r="E776" s="62" t="s">
        <v>278</v>
      </c>
      <c r="F776" s="65" t="s">
        <v>279</v>
      </c>
      <c r="G776" s="65" t="s">
        <v>280</v>
      </c>
      <c r="H776" s="65" t="s">
        <v>271</v>
      </c>
      <c r="I776" s="85" t="s">
        <v>70</v>
      </c>
      <c r="J776" s="64" t="s">
        <v>15</v>
      </c>
      <c r="K776" s="75" t="s">
        <v>486</v>
      </c>
      <c r="L776" s="63"/>
      <c r="N776"/>
    </row>
    <row r="777" spans="1:14" ht="30" x14ac:dyDescent="0.25">
      <c r="A777">
        <f>SUBTOTAL(103,Test_Suite[[#This Row],[PC No]])</f>
        <v>1</v>
      </c>
      <c r="B777" s="62" t="s">
        <v>524</v>
      </c>
      <c r="C777" s="62">
        <v>43</v>
      </c>
      <c r="D777" s="62" t="s">
        <v>20</v>
      </c>
      <c r="E777" s="62" t="s">
        <v>281</v>
      </c>
      <c r="F777" s="65" t="s">
        <v>282</v>
      </c>
      <c r="G777" s="65"/>
      <c r="I777" s="85" t="s">
        <v>70</v>
      </c>
      <c r="J777" s="64" t="s">
        <v>17</v>
      </c>
      <c r="K777" s="75" t="s">
        <v>421</v>
      </c>
      <c r="L777" s="71" t="s">
        <v>402</v>
      </c>
      <c r="N777"/>
    </row>
    <row r="778" spans="1:14" ht="75" x14ac:dyDescent="0.25">
      <c r="A778">
        <f>SUBTOTAL(103,Test_Suite[[#This Row],[PC No]])</f>
        <v>1</v>
      </c>
      <c r="B778" s="62" t="s">
        <v>524</v>
      </c>
      <c r="C778" s="62">
        <v>44</v>
      </c>
      <c r="D778" s="62" t="s">
        <v>20</v>
      </c>
      <c r="E778" s="62" t="s">
        <v>283</v>
      </c>
      <c r="F778" s="65" t="s">
        <v>284</v>
      </c>
      <c r="G778" s="65" t="s">
        <v>285</v>
      </c>
      <c r="H778" s="65" t="s">
        <v>286</v>
      </c>
      <c r="I778" s="85" t="s">
        <v>70</v>
      </c>
      <c r="J778" s="64" t="s">
        <v>15</v>
      </c>
      <c r="K778" s="75" t="s">
        <v>488</v>
      </c>
      <c r="L778" s="63"/>
      <c r="N778"/>
    </row>
    <row r="779" spans="1:14" ht="60" x14ac:dyDescent="0.25">
      <c r="A779">
        <f>SUBTOTAL(103,Test_Suite[[#This Row],[PC No]])</f>
        <v>1</v>
      </c>
      <c r="B779" s="62" t="s">
        <v>524</v>
      </c>
      <c r="C779" s="62">
        <v>46</v>
      </c>
      <c r="D779" s="62" t="s">
        <v>25</v>
      </c>
      <c r="E779" s="62" t="s">
        <v>291</v>
      </c>
      <c r="F779" s="65" t="s">
        <v>292</v>
      </c>
      <c r="G779" s="65" t="s">
        <v>293</v>
      </c>
      <c r="H779" s="65" t="s">
        <v>294</v>
      </c>
      <c r="I779" s="85" t="s">
        <v>70</v>
      </c>
      <c r="J779" s="64" t="s">
        <v>15</v>
      </c>
      <c r="K779" s="75" t="s">
        <v>489</v>
      </c>
      <c r="L779" s="63"/>
      <c r="N779"/>
    </row>
    <row r="780" spans="1:14" ht="60" x14ac:dyDescent="0.25">
      <c r="A780">
        <f>SUBTOTAL(103,Test_Suite[[#This Row],[PC No]])</f>
        <v>1</v>
      </c>
      <c r="B780" s="62" t="s">
        <v>524</v>
      </c>
      <c r="C780" s="62">
        <v>47</v>
      </c>
      <c r="D780" s="62" t="s">
        <v>25</v>
      </c>
      <c r="E780" s="62" t="s">
        <v>295</v>
      </c>
      <c r="F780" s="65" t="s">
        <v>296</v>
      </c>
      <c r="G780" s="65" t="s">
        <v>297</v>
      </c>
      <c r="H780" s="65" t="s">
        <v>294</v>
      </c>
      <c r="I780" s="85" t="s">
        <v>70</v>
      </c>
      <c r="J780" s="64" t="s">
        <v>15</v>
      </c>
      <c r="K780" s="75" t="s">
        <v>490</v>
      </c>
      <c r="L780" s="63"/>
      <c r="N780"/>
    </row>
    <row r="781" spans="1:14" ht="45" x14ac:dyDescent="0.25">
      <c r="A781">
        <f>SUBTOTAL(103,Test_Suite[[#This Row],[PC No]])</f>
        <v>1</v>
      </c>
      <c r="B781" s="62" t="s">
        <v>524</v>
      </c>
      <c r="C781" s="62">
        <v>48</v>
      </c>
      <c r="D781" s="62" t="s">
        <v>25</v>
      </c>
      <c r="E781" s="62" t="s">
        <v>298</v>
      </c>
      <c r="F781" s="65" t="s">
        <v>299</v>
      </c>
      <c r="G781" s="65" t="s">
        <v>300</v>
      </c>
      <c r="H781" s="65" t="s">
        <v>294</v>
      </c>
      <c r="I781" s="85" t="s">
        <v>70</v>
      </c>
      <c r="J781" s="64" t="s">
        <v>15</v>
      </c>
      <c r="K781" s="75" t="s">
        <v>491</v>
      </c>
      <c r="L781" s="63"/>
      <c r="N781"/>
    </row>
    <row r="782" spans="1:14" ht="75" x14ac:dyDescent="0.25">
      <c r="A782">
        <f>SUBTOTAL(103,Test_Suite[[#This Row],[PC No]])</f>
        <v>1</v>
      </c>
      <c r="B782" s="62" t="s">
        <v>524</v>
      </c>
      <c r="C782" s="62">
        <v>49</v>
      </c>
      <c r="D782" s="62" t="s">
        <v>25</v>
      </c>
      <c r="E782" s="62" t="s">
        <v>301</v>
      </c>
      <c r="F782" s="65" t="s">
        <v>302</v>
      </c>
      <c r="G782" s="65" t="s">
        <v>303</v>
      </c>
      <c r="H782" s="65" t="s">
        <v>294</v>
      </c>
      <c r="I782" s="85" t="s">
        <v>70</v>
      </c>
      <c r="J782" s="64" t="s">
        <v>15</v>
      </c>
      <c r="K782" s="75" t="s">
        <v>492</v>
      </c>
      <c r="L782" s="63"/>
      <c r="N782"/>
    </row>
    <row r="783" spans="1:14" ht="90" x14ac:dyDescent="0.25">
      <c r="A783">
        <f>SUBTOTAL(103,Test_Suite[[#This Row],[PC No]])</f>
        <v>1</v>
      </c>
      <c r="B783" s="62" t="s">
        <v>524</v>
      </c>
      <c r="C783" s="62">
        <v>50</v>
      </c>
      <c r="D783" s="62" t="s">
        <v>25</v>
      </c>
      <c r="E783" s="62" t="s">
        <v>304</v>
      </c>
      <c r="F783" s="65" t="s">
        <v>305</v>
      </c>
      <c r="G783" s="65" t="s">
        <v>306</v>
      </c>
      <c r="H783" s="65" t="s">
        <v>294</v>
      </c>
      <c r="I783" s="85" t="s">
        <v>70</v>
      </c>
      <c r="J783" s="64" t="s">
        <v>15</v>
      </c>
      <c r="K783" s="75" t="s">
        <v>493</v>
      </c>
      <c r="L783" s="63"/>
      <c r="N783"/>
    </row>
    <row r="784" spans="1:14" ht="105" x14ac:dyDescent="0.25">
      <c r="A784">
        <f>SUBTOTAL(103,Test_Suite[[#This Row],[PC No]])</f>
        <v>1</v>
      </c>
      <c r="B784" s="62" t="s">
        <v>524</v>
      </c>
      <c r="C784" s="62">
        <v>51</v>
      </c>
      <c r="D784" s="62" t="s">
        <v>25</v>
      </c>
      <c r="E784" s="62" t="s">
        <v>307</v>
      </c>
      <c r="F784" s="65" t="s">
        <v>308</v>
      </c>
      <c r="G784" s="65" t="s">
        <v>309</v>
      </c>
      <c r="H784" s="65" t="s">
        <v>294</v>
      </c>
      <c r="I784" s="85" t="s">
        <v>70</v>
      </c>
      <c r="J784" s="64" t="s">
        <v>15</v>
      </c>
      <c r="K784" s="75" t="s">
        <v>494</v>
      </c>
      <c r="L784" s="63"/>
      <c r="N784"/>
    </row>
    <row r="785" spans="1:14" ht="30" x14ac:dyDescent="0.25">
      <c r="A785">
        <f>SUBTOTAL(103,Test_Suite[[#This Row],[PC No]])</f>
        <v>1</v>
      </c>
      <c r="B785" s="62" t="s">
        <v>524</v>
      </c>
      <c r="C785" s="62">
        <v>52</v>
      </c>
      <c r="D785" s="62" t="s">
        <v>19</v>
      </c>
      <c r="E785" s="62" t="s">
        <v>310</v>
      </c>
      <c r="F785" s="65" t="s">
        <v>311</v>
      </c>
      <c r="G785" s="65" t="s">
        <v>27</v>
      </c>
      <c r="H785" s="65" t="s">
        <v>312</v>
      </c>
      <c r="I785" s="85" t="s">
        <v>70</v>
      </c>
      <c r="J785" s="64" t="s">
        <v>15</v>
      </c>
      <c r="K785" s="75" t="s">
        <v>495</v>
      </c>
      <c r="L785" s="63"/>
      <c r="N785"/>
    </row>
    <row r="786" spans="1:14" ht="30" x14ac:dyDescent="0.25">
      <c r="A786">
        <f>SUBTOTAL(103,Test_Suite[[#This Row],[PC No]])</f>
        <v>1</v>
      </c>
      <c r="B786" s="62" t="s">
        <v>524</v>
      </c>
      <c r="C786" s="62">
        <v>53</v>
      </c>
      <c r="D786" s="62" t="s">
        <v>19</v>
      </c>
      <c r="E786" s="62" t="s">
        <v>313</v>
      </c>
      <c r="F786" s="65" t="s">
        <v>314</v>
      </c>
      <c r="G786" s="65" t="s">
        <v>27</v>
      </c>
      <c r="H786" s="65" t="s">
        <v>312</v>
      </c>
      <c r="I786" s="85" t="s">
        <v>70</v>
      </c>
      <c r="J786" s="64" t="s">
        <v>15</v>
      </c>
      <c r="K786" s="75" t="s">
        <v>505</v>
      </c>
      <c r="L786" s="63"/>
      <c r="N786"/>
    </row>
    <row r="787" spans="1:14" ht="90" x14ac:dyDescent="0.25">
      <c r="A787">
        <f>SUBTOTAL(103,Test_Suite[[#This Row],[PC No]])</f>
        <v>1</v>
      </c>
      <c r="B787" s="62" t="s">
        <v>524</v>
      </c>
      <c r="C787" s="62">
        <v>54</v>
      </c>
      <c r="D787" s="62" t="s">
        <v>19</v>
      </c>
      <c r="E787" s="62" t="s">
        <v>315</v>
      </c>
      <c r="F787" s="65" t="s">
        <v>316</v>
      </c>
      <c r="G787" s="65" t="s">
        <v>317</v>
      </c>
      <c r="H787" s="65" t="s">
        <v>318</v>
      </c>
      <c r="I787" s="85" t="s">
        <v>70</v>
      </c>
      <c r="J787" s="64" t="s">
        <v>15</v>
      </c>
      <c r="K787" s="75" t="s">
        <v>497</v>
      </c>
      <c r="L787" s="63"/>
      <c r="M787" s="64"/>
      <c r="N787"/>
    </row>
    <row r="788" spans="1:14" ht="120" x14ac:dyDescent="0.25">
      <c r="A788">
        <f>SUBTOTAL(103,Test_Suite[[#This Row],[PC No]])</f>
        <v>1</v>
      </c>
      <c r="B788" s="62" t="s">
        <v>524</v>
      </c>
      <c r="C788" s="62">
        <v>55</v>
      </c>
      <c r="D788" s="62" t="s">
        <v>30</v>
      </c>
      <c r="E788" s="62" t="s">
        <v>319</v>
      </c>
      <c r="F788" s="65" t="s">
        <v>320</v>
      </c>
      <c r="G788" s="65" t="s">
        <v>321</v>
      </c>
      <c r="H788" s="65" t="s">
        <v>322</v>
      </c>
      <c r="I788" s="85" t="s">
        <v>70</v>
      </c>
      <c r="J788" s="64" t="s">
        <v>15</v>
      </c>
      <c r="K788" s="75" t="s">
        <v>506</v>
      </c>
      <c r="L788" s="63"/>
      <c r="N788"/>
    </row>
    <row r="789" spans="1:14" ht="345" x14ac:dyDescent="0.25">
      <c r="A789">
        <f>SUBTOTAL(103,Test_Suite[[#This Row],[PC No]])</f>
        <v>1</v>
      </c>
      <c r="B789" s="62" t="s">
        <v>524</v>
      </c>
      <c r="C789" s="62">
        <v>56</v>
      </c>
      <c r="D789" s="62" t="s">
        <v>30</v>
      </c>
      <c r="E789" s="62" t="s">
        <v>323</v>
      </c>
      <c r="F789" s="65" t="s">
        <v>324</v>
      </c>
      <c r="G789" s="65" t="s">
        <v>325</v>
      </c>
      <c r="H789" s="65" t="s">
        <v>326</v>
      </c>
      <c r="I789" s="85" t="s">
        <v>70</v>
      </c>
      <c r="J789" s="64" t="s">
        <v>15</v>
      </c>
      <c r="K789" s="75" t="s">
        <v>500</v>
      </c>
      <c r="L789" s="63"/>
      <c r="N789"/>
    </row>
    <row r="790" spans="1:14" ht="150" x14ac:dyDescent="0.25">
      <c r="A790">
        <f>SUBTOTAL(103,Test_Suite[[#This Row],[PC No]])</f>
        <v>1</v>
      </c>
      <c r="B790" s="62" t="s">
        <v>524</v>
      </c>
      <c r="C790" s="62">
        <v>57</v>
      </c>
      <c r="D790" s="62" t="s">
        <v>19</v>
      </c>
      <c r="E790" s="62" t="s">
        <v>327</v>
      </c>
      <c r="F790" s="65" t="s">
        <v>328</v>
      </c>
      <c r="G790" s="65" t="s">
        <v>329</v>
      </c>
      <c r="H790" s="65" t="s">
        <v>330</v>
      </c>
      <c r="I790" s="85" t="s">
        <v>70</v>
      </c>
      <c r="J790" s="64" t="s">
        <v>15</v>
      </c>
      <c r="K790" s="75" t="s">
        <v>525</v>
      </c>
      <c r="L790" s="63"/>
      <c r="N790"/>
    </row>
    <row r="791" spans="1:14" ht="120" x14ac:dyDescent="0.25">
      <c r="A791">
        <f>SUBTOTAL(103,Test_Suite[[#This Row],[PC No]])</f>
        <v>1</v>
      </c>
      <c r="B791" s="62" t="s">
        <v>526</v>
      </c>
      <c r="C791" s="62">
        <v>1</v>
      </c>
      <c r="D791" s="62" t="s">
        <v>18</v>
      </c>
      <c r="E791" s="62" t="s">
        <v>126</v>
      </c>
      <c r="F791" s="65" t="s">
        <v>127</v>
      </c>
      <c r="G791" s="65" t="s">
        <v>128</v>
      </c>
      <c r="H791" s="65" t="s">
        <v>129</v>
      </c>
      <c r="I791" s="85" t="s">
        <v>70</v>
      </c>
      <c r="J791" s="64" t="s">
        <v>15</v>
      </c>
      <c r="K791" s="75" t="s">
        <v>527</v>
      </c>
      <c r="L791" s="63"/>
      <c r="N791"/>
    </row>
    <row r="792" spans="1:14" ht="120" x14ac:dyDescent="0.25">
      <c r="A792">
        <f>SUBTOTAL(103,Test_Suite[[#This Row],[PC No]])</f>
        <v>1</v>
      </c>
      <c r="B792" s="62" t="s">
        <v>526</v>
      </c>
      <c r="C792" s="62">
        <v>2</v>
      </c>
      <c r="D792" s="62" t="s">
        <v>18</v>
      </c>
      <c r="E792" s="62" t="s">
        <v>130</v>
      </c>
      <c r="F792" s="65" t="s">
        <v>131</v>
      </c>
      <c r="G792" s="65" t="s">
        <v>132</v>
      </c>
      <c r="H792" s="65" t="s">
        <v>133</v>
      </c>
      <c r="I792" s="85" t="s">
        <v>70</v>
      </c>
      <c r="J792" s="64" t="s">
        <v>15</v>
      </c>
      <c r="K792" s="75" t="s">
        <v>528</v>
      </c>
      <c r="L792" s="63"/>
      <c r="N792"/>
    </row>
    <row r="793" spans="1:14" ht="165" x14ac:dyDescent="0.25">
      <c r="A793">
        <f>SUBTOTAL(103,Test_Suite[[#This Row],[PC No]])</f>
        <v>1</v>
      </c>
      <c r="B793" s="62" t="s">
        <v>526</v>
      </c>
      <c r="C793" s="62">
        <v>3</v>
      </c>
      <c r="D793" s="62" t="s">
        <v>18</v>
      </c>
      <c r="E793" s="62" t="s">
        <v>134</v>
      </c>
      <c r="F793" s="65" t="s">
        <v>135</v>
      </c>
      <c r="G793" s="65"/>
      <c r="I793" s="85" t="s">
        <v>70</v>
      </c>
      <c r="J793" s="64" t="s">
        <v>17</v>
      </c>
      <c r="K793" s="75" t="s">
        <v>407</v>
      </c>
      <c r="L793" s="88" t="s">
        <v>336</v>
      </c>
      <c r="N793"/>
    </row>
    <row r="794" spans="1:14" ht="60" x14ac:dyDescent="0.25">
      <c r="A794">
        <f>SUBTOTAL(103,Test_Suite[[#This Row],[PC No]])</f>
        <v>1</v>
      </c>
      <c r="B794" s="62" t="s">
        <v>526</v>
      </c>
      <c r="C794" s="62">
        <v>4</v>
      </c>
      <c r="D794" s="62" t="s">
        <v>18</v>
      </c>
      <c r="E794" s="62" t="s">
        <v>136</v>
      </c>
      <c r="F794" s="65" t="s">
        <v>137</v>
      </c>
      <c r="G794" s="65" t="s">
        <v>138</v>
      </c>
      <c r="H794" s="65" t="s">
        <v>139</v>
      </c>
      <c r="I794" s="85" t="s">
        <v>70</v>
      </c>
      <c r="J794" s="64" t="s">
        <v>15</v>
      </c>
      <c r="K794" s="75" t="s">
        <v>139</v>
      </c>
      <c r="L794" s="63"/>
      <c r="N794"/>
    </row>
    <row r="795" spans="1:14" ht="60" x14ac:dyDescent="0.25">
      <c r="A795">
        <f>SUBTOTAL(103,Test_Suite[[#This Row],[PC No]])</f>
        <v>1</v>
      </c>
      <c r="B795" s="62" t="s">
        <v>526</v>
      </c>
      <c r="C795" s="62">
        <v>5</v>
      </c>
      <c r="D795" s="62" t="s">
        <v>18</v>
      </c>
      <c r="E795" s="62" t="s">
        <v>140</v>
      </c>
      <c r="F795" s="65" t="s">
        <v>141</v>
      </c>
      <c r="G795" s="65" t="s">
        <v>142</v>
      </c>
      <c r="H795" s="65" t="s">
        <v>143</v>
      </c>
      <c r="I795" s="85" t="s">
        <v>70</v>
      </c>
      <c r="J795" s="64" t="s">
        <v>15</v>
      </c>
      <c r="K795" s="75" t="s">
        <v>143</v>
      </c>
      <c r="L795" s="63"/>
      <c r="N795"/>
    </row>
    <row r="796" spans="1:14" ht="150" x14ac:dyDescent="0.25">
      <c r="A796">
        <f>SUBTOTAL(103,Test_Suite[[#This Row],[PC No]])</f>
        <v>1</v>
      </c>
      <c r="B796" s="62" t="s">
        <v>526</v>
      </c>
      <c r="C796" s="62">
        <v>6</v>
      </c>
      <c r="D796" s="62" t="s">
        <v>18</v>
      </c>
      <c r="E796" s="62" t="s">
        <v>144</v>
      </c>
      <c r="F796" s="65" t="s">
        <v>145</v>
      </c>
      <c r="G796" s="65" t="s">
        <v>146</v>
      </c>
      <c r="H796" s="65" t="s">
        <v>147</v>
      </c>
      <c r="I796" s="85" t="s">
        <v>70</v>
      </c>
      <c r="J796" s="64" t="s">
        <v>15</v>
      </c>
      <c r="K796" s="75" t="s">
        <v>529</v>
      </c>
      <c r="L796" s="63"/>
      <c r="N796"/>
    </row>
    <row r="797" spans="1:14" ht="90" x14ac:dyDescent="0.25">
      <c r="A797">
        <f>SUBTOTAL(103,Test_Suite[[#This Row],[PC No]])</f>
        <v>1</v>
      </c>
      <c r="B797" s="62" t="s">
        <v>526</v>
      </c>
      <c r="C797" s="62">
        <v>7</v>
      </c>
      <c r="D797" s="62" t="s">
        <v>23</v>
      </c>
      <c r="E797" s="62" t="s">
        <v>148</v>
      </c>
      <c r="F797" s="65" t="s">
        <v>149</v>
      </c>
      <c r="G797" s="65" t="s">
        <v>150</v>
      </c>
      <c r="H797" s="65" t="s">
        <v>151</v>
      </c>
      <c r="I797" s="85" t="s">
        <v>70</v>
      </c>
      <c r="J797" s="64" t="s">
        <v>15</v>
      </c>
      <c r="K797" s="75" t="s">
        <v>477</v>
      </c>
      <c r="L797" s="63"/>
      <c r="N797"/>
    </row>
    <row r="798" spans="1:14" ht="105" x14ac:dyDescent="0.25">
      <c r="A798">
        <f>SUBTOTAL(103,Test_Suite[[#This Row],[PC No]])</f>
        <v>1</v>
      </c>
      <c r="B798" s="62" t="s">
        <v>526</v>
      </c>
      <c r="C798" s="62">
        <v>8</v>
      </c>
      <c r="D798" s="62" t="s">
        <v>23</v>
      </c>
      <c r="E798" s="62" t="s">
        <v>152</v>
      </c>
      <c r="F798" s="65" t="s">
        <v>153</v>
      </c>
      <c r="G798" s="65" t="s">
        <v>154</v>
      </c>
      <c r="H798" s="65" t="s">
        <v>155</v>
      </c>
      <c r="I798" s="85" t="s">
        <v>70</v>
      </c>
      <c r="J798" s="64" t="s">
        <v>15</v>
      </c>
      <c r="K798" s="75" t="s">
        <v>478</v>
      </c>
      <c r="L798" s="63"/>
      <c r="N798"/>
    </row>
    <row r="799" spans="1:14" ht="60" x14ac:dyDescent="0.25">
      <c r="A799">
        <f>SUBTOTAL(103,Test_Suite[[#This Row],[PC No]])</f>
        <v>1</v>
      </c>
      <c r="B799" s="62" t="s">
        <v>526</v>
      </c>
      <c r="C799" s="62">
        <v>9</v>
      </c>
      <c r="D799" s="62" t="s">
        <v>23</v>
      </c>
      <c r="E799" s="62" t="s">
        <v>156</v>
      </c>
      <c r="F799" s="65" t="s">
        <v>157</v>
      </c>
      <c r="G799" s="65" t="s">
        <v>158</v>
      </c>
      <c r="H799" s="65" t="s">
        <v>159</v>
      </c>
      <c r="I799" s="85" t="s">
        <v>70</v>
      </c>
      <c r="J799" s="64" t="s">
        <v>15</v>
      </c>
      <c r="K799" s="75" t="s">
        <v>479</v>
      </c>
      <c r="L799" s="63"/>
      <c r="N799"/>
    </row>
    <row r="800" spans="1:14" ht="45" x14ac:dyDescent="0.25">
      <c r="A800">
        <f>SUBTOTAL(103,Test_Suite[[#This Row],[PC No]])</f>
        <v>1</v>
      </c>
      <c r="B800" s="62" t="s">
        <v>526</v>
      </c>
      <c r="C800" s="62">
        <v>18</v>
      </c>
      <c r="D800" s="62" t="s">
        <v>28</v>
      </c>
      <c r="E800" s="62" t="s">
        <v>187</v>
      </c>
      <c r="F800" s="65" t="s">
        <v>188</v>
      </c>
      <c r="G800" s="65" t="s">
        <v>189</v>
      </c>
      <c r="H800" s="65" t="s">
        <v>190</v>
      </c>
      <c r="I800" s="85" t="s">
        <v>70</v>
      </c>
      <c r="J800" s="64" t="s">
        <v>15</v>
      </c>
      <c r="K800" s="75" t="s">
        <v>504</v>
      </c>
      <c r="L800" s="63"/>
      <c r="N800"/>
    </row>
    <row r="801" spans="1:14" ht="105" x14ac:dyDescent="0.25">
      <c r="A801">
        <f>SUBTOTAL(103,Test_Suite[[#This Row],[PC No]])</f>
        <v>1</v>
      </c>
      <c r="B801" s="62" t="s">
        <v>526</v>
      </c>
      <c r="C801" s="62">
        <v>19</v>
      </c>
      <c r="D801" s="62" t="s">
        <v>28</v>
      </c>
      <c r="E801" s="62" t="s">
        <v>191</v>
      </c>
      <c r="F801" s="65" t="s">
        <v>192</v>
      </c>
      <c r="G801" s="65" t="s">
        <v>193</v>
      </c>
      <c r="H801" s="65" t="s">
        <v>194</v>
      </c>
      <c r="I801" s="85" t="s">
        <v>70</v>
      </c>
      <c r="J801" s="64" t="s">
        <v>15</v>
      </c>
      <c r="K801" s="75" t="s">
        <v>481</v>
      </c>
      <c r="L801" s="73"/>
      <c r="N801"/>
    </row>
    <row r="802" spans="1:14" ht="105" x14ac:dyDescent="0.25">
      <c r="A802">
        <f>SUBTOTAL(103,Test_Suite[[#This Row],[PC No]])</f>
        <v>1</v>
      </c>
      <c r="B802" s="62" t="s">
        <v>526</v>
      </c>
      <c r="C802" s="62">
        <v>21</v>
      </c>
      <c r="D802" s="62" t="s">
        <v>28</v>
      </c>
      <c r="E802" s="62" t="s">
        <v>198</v>
      </c>
      <c r="F802" s="65" t="s">
        <v>199</v>
      </c>
      <c r="G802" s="65" t="s">
        <v>200</v>
      </c>
      <c r="H802" s="65" t="s">
        <v>201</v>
      </c>
      <c r="I802" s="85" t="s">
        <v>70</v>
      </c>
      <c r="J802" s="64" t="s">
        <v>15</v>
      </c>
      <c r="K802" s="75" t="s">
        <v>482</v>
      </c>
      <c r="L802" s="81"/>
      <c r="M802" s="64"/>
      <c r="N802"/>
    </row>
    <row r="803" spans="1:14" ht="105" x14ac:dyDescent="0.25">
      <c r="A803">
        <f>SUBTOTAL(103,Test_Suite[[#This Row],[PC No]])</f>
        <v>1</v>
      </c>
      <c r="B803" s="62" t="s">
        <v>526</v>
      </c>
      <c r="C803" s="62">
        <v>39</v>
      </c>
      <c r="D803" s="62" t="s">
        <v>20</v>
      </c>
      <c r="E803" s="62" t="s">
        <v>268</v>
      </c>
      <c r="F803" s="65" t="s">
        <v>269</v>
      </c>
      <c r="G803" s="65" t="s">
        <v>270</v>
      </c>
      <c r="H803" s="65" t="s">
        <v>271</v>
      </c>
      <c r="I803" s="85" t="s">
        <v>70</v>
      </c>
      <c r="J803" s="64" t="s">
        <v>15</v>
      </c>
      <c r="K803" s="75" t="s">
        <v>483</v>
      </c>
      <c r="L803" s="63"/>
      <c r="N803"/>
    </row>
    <row r="804" spans="1:14" ht="75" x14ac:dyDescent="0.25">
      <c r="A804">
        <f>SUBTOTAL(103,Test_Suite[[#This Row],[PC No]])</f>
        <v>1</v>
      </c>
      <c r="B804" s="62" t="s">
        <v>526</v>
      </c>
      <c r="C804" s="62">
        <v>40</v>
      </c>
      <c r="D804" s="62" t="s">
        <v>20</v>
      </c>
      <c r="E804" s="62" t="s">
        <v>272</v>
      </c>
      <c r="F804" s="65" t="s">
        <v>273</v>
      </c>
      <c r="G804" s="65" t="s">
        <v>274</v>
      </c>
      <c r="H804" s="65" t="s">
        <v>271</v>
      </c>
      <c r="I804" s="85" t="s">
        <v>70</v>
      </c>
      <c r="J804" s="64" t="s">
        <v>15</v>
      </c>
      <c r="K804" s="75" t="s">
        <v>484</v>
      </c>
      <c r="L804" s="63"/>
      <c r="N804"/>
    </row>
    <row r="805" spans="1:14" ht="75" x14ac:dyDescent="0.25">
      <c r="A805">
        <f>SUBTOTAL(103,Test_Suite[[#This Row],[PC No]])</f>
        <v>1</v>
      </c>
      <c r="B805" s="62" t="s">
        <v>526</v>
      </c>
      <c r="C805" s="62">
        <v>41</v>
      </c>
      <c r="D805" s="62" t="s">
        <v>20</v>
      </c>
      <c r="E805" s="62" t="s">
        <v>275</v>
      </c>
      <c r="F805" s="65" t="s">
        <v>276</v>
      </c>
      <c r="G805" s="65" t="s">
        <v>277</v>
      </c>
      <c r="H805" s="65" t="s">
        <v>271</v>
      </c>
      <c r="I805" s="85" t="s">
        <v>70</v>
      </c>
      <c r="J805" s="64" t="s">
        <v>15</v>
      </c>
      <c r="K805" s="75" t="s">
        <v>485</v>
      </c>
      <c r="L805" s="63"/>
      <c r="N805"/>
    </row>
    <row r="806" spans="1:14" ht="90" x14ac:dyDescent="0.25">
      <c r="A806">
        <f>SUBTOTAL(103,Test_Suite[[#This Row],[PC No]])</f>
        <v>1</v>
      </c>
      <c r="B806" s="62" t="s">
        <v>526</v>
      </c>
      <c r="C806" s="62">
        <v>42</v>
      </c>
      <c r="D806" s="62" t="s">
        <v>20</v>
      </c>
      <c r="E806" s="62" t="s">
        <v>278</v>
      </c>
      <c r="F806" s="65" t="s">
        <v>279</v>
      </c>
      <c r="G806" s="65" t="s">
        <v>280</v>
      </c>
      <c r="H806" s="65" t="s">
        <v>271</v>
      </c>
      <c r="I806" s="85" t="s">
        <v>70</v>
      </c>
      <c r="J806" s="64" t="s">
        <v>15</v>
      </c>
      <c r="K806" s="75" t="s">
        <v>486</v>
      </c>
      <c r="L806" s="63"/>
      <c r="N806"/>
    </row>
    <row r="807" spans="1:14" ht="30" x14ac:dyDescent="0.25">
      <c r="A807">
        <f>SUBTOTAL(103,Test_Suite[[#This Row],[PC No]])</f>
        <v>1</v>
      </c>
      <c r="B807" s="62" t="s">
        <v>526</v>
      </c>
      <c r="C807" s="62">
        <v>43</v>
      </c>
      <c r="D807" s="62" t="s">
        <v>20</v>
      </c>
      <c r="E807" s="62" t="s">
        <v>281</v>
      </c>
      <c r="F807" s="65" t="s">
        <v>282</v>
      </c>
      <c r="G807" s="65"/>
      <c r="I807" s="85" t="s">
        <v>70</v>
      </c>
      <c r="J807" s="64" t="s">
        <v>17</v>
      </c>
      <c r="K807" s="75" t="s">
        <v>421</v>
      </c>
      <c r="L807" s="71" t="s">
        <v>402</v>
      </c>
      <c r="N807"/>
    </row>
    <row r="808" spans="1:14" ht="75" x14ac:dyDescent="0.25">
      <c r="A808">
        <f>SUBTOTAL(103,Test_Suite[[#This Row],[PC No]])</f>
        <v>1</v>
      </c>
      <c r="B808" s="62" t="s">
        <v>526</v>
      </c>
      <c r="C808" s="62">
        <v>44</v>
      </c>
      <c r="D808" s="62" t="s">
        <v>20</v>
      </c>
      <c r="E808" s="62" t="s">
        <v>283</v>
      </c>
      <c r="F808" s="65" t="s">
        <v>284</v>
      </c>
      <c r="G808" s="65" t="s">
        <v>285</v>
      </c>
      <c r="H808" s="65" t="s">
        <v>286</v>
      </c>
      <c r="I808" s="85" t="s">
        <v>70</v>
      </c>
      <c r="J808" s="64" t="s">
        <v>15</v>
      </c>
      <c r="K808" s="75" t="s">
        <v>488</v>
      </c>
      <c r="L808" s="63"/>
      <c r="N808"/>
    </row>
    <row r="809" spans="1:14" ht="60" x14ac:dyDescent="0.25">
      <c r="A809">
        <f>SUBTOTAL(103,Test_Suite[[#This Row],[PC No]])</f>
        <v>1</v>
      </c>
      <c r="B809" s="62" t="s">
        <v>526</v>
      </c>
      <c r="C809" s="62">
        <v>46</v>
      </c>
      <c r="D809" s="62" t="s">
        <v>25</v>
      </c>
      <c r="E809" s="62" t="s">
        <v>291</v>
      </c>
      <c r="F809" s="65" t="s">
        <v>292</v>
      </c>
      <c r="G809" s="65" t="s">
        <v>293</v>
      </c>
      <c r="H809" s="65" t="s">
        <v>294</v>
      </c>
      <c r="I809" s="85" t="s">
        <v>70</v>
      </c>
      <c r="J809" s="64" t="s">
        <v>15</v>
      </c>
      <c r="K809" s="75" t="s">
        <v>489</v>
      </c>
      <c r="L809" s="63"/>
      <c r="N809"/>
    </row>
    <row r="810" spans="1:14" ht="60" x14ac:dyDescent="0.25">
      <c r="A810">
        <f>SUBTOTAL(103,Test_Suite[[#This Row],[PC No]])</f>
        <v>1</v>
      </c>
      <c r="B810" s="62" t="s">
        <v>526</v>
      </c>
      <c r="C810" s="62">
        <v>47</v>
      </c>
      <c r="D810" s="62" t="s">
        <v>25</v>
      </c>
      <c r="E810" s="62" t="s">
        <v>295</v>
      </c>
      <c r="F810" s="65" t="s">
        <v>296</v>
      </c>
      <c r="G810" s="65" t="s">
        <v>297</v>
      </c>
      <c r="H810" s="65" t="s">
        <v>294</v>
      </c>
      <c r="I810" s="85" t="s">
        <v>70</v>
      </c>
      <c r="J810" s="64" t="s">
        <v>15</v>
      </c>
      <c r="K810" s="75" t="s">
        <v>490</v>
      </c>
      <c r="L810" s="63"/>
      <c r="N810"/>
    </row>
    <row r="811" spans="1:14" ht="45" x14ac:dyDescent="0.25">
      <c r="A811">
        <f>SUBTOTAL(103,Test_Suite[[#This Row],[PC No]])</f>
        <v>1</v>
      </c>
      <c r="B811" s="62" t="s">
        <v>526</v>
      </c>
      <c r="C811" s="62">
        <v>48</v>
      </c>
      <c r="D811" s="62" t="s">
        <v>25</v>
      </c>
      <c r="E811" s="62" t="s">
        <v>298</v>
      </c>
      <c r="F811" s="65" t="s">
        <v>299</v>
      </c>
      <c r="G811" s="65" t="s">
        <v>300</v>
      </c>
      <c r="H811" s="65" t="s">
        <v>294</v>
      </c>
      <c r="I811" s="85" t="s">
        <v>70</v>
      </c>
      <c r="J811" s="64" t="s">
        <v>15</v>
      </c>
      <c r="K811" s="75" t="s">
        <v>491</v>
      </c>
      <c r="L811" s="63"/>
      <c r="N811"/>
    </row>
    <row r="812" spans="1:14" ht="75" x14ac:dyDescent="0.25">
      <c r="A812">
        <f>SUBTOTAL(103,Test_Suite[[#This Row],[PC No]])</f>
        <v>1</v>
      </c>
      <c r="B812" s="62" t="s">
        <v>526</v>
      </c>
      <c r="C812" s="62">
        <v>49</v>
      </c>
      <c r="D812" s="62" t="s">
        <v>25</v>
      </c>
      <c r="E812" s="62" t="s">
        <v>301</v>
      </c>
      <c r="F812" s="65" t="s">
        <v>302</v>
      </c>
      <c r="G812" s="65" t="s">
        <v>303</v>
      </c>
      <c r="H812" s="65" t="s">
        <v>294</v>
      </c>
      <c r="I812" s="85" t="s">
        <v>70</v>
      </c>
      <c r="J812" s="64" t="s">
        <v>15</v>
      </c>
      <c r="K812" s="75" t="s">
        <v>492</v>
      </c>
      <c r="L812" s="63"/>
      <c r="N812"/>
    </row>
    <row r="813" spans="1:14" ht="90" x14ac:dyDescent="0.25">
      <c r="A813">
        <f>SUBTOTAL(103,Test_Suite[[#This Row],[PC No]])</f>
        <v>1</v>
      </c>
      <c r="B813" s="62" t="s">
        <v>526</v>
      </c>
      <c r="C813" s="62">
        <v>50</v>
      </c>
      <c r="D813" s="62" t="s">
        <v>25</v>
      </c>
      <c r="E813" s="62" t="s">
        <v>304</v>
      </c>
      <c r="F813" s="65" t="s">
        <v>305</v>
      </c>
      <c r="G813" s="65" t="s">
        <v>306</v>
      </c>
      <c r="H813" s="65" t="s">
        <v>294</v>
      </c>
      <c r="I813" s="85" t="s">
        <v>70</v>
      </c>
      <c r="J813" s="64" t="s">
        <v>15</v>
      </c>
      <c r="K813" s="75" t="s">
        <v>493</v>
      </c>
      <c r="L813" s="63"/>
      <c r="N813"/>
    </row>
    <row r="814" spans="1:14" ht="105" x14ac:dyDescent="0.25">
      <c r="A814">
        <f>SUBTOTAL(103,Test_Suite[[#This Row],[PC No]])</f>
        <v>1</v>
      </c>
      <c r="B814" s="62" t="s">
        <v>526</v>
      </c>
      <c r="C814" s="62">
        <v>51</v>
      </c>
      <c r="D814" s="62" t="s">
        <v>25</v>
      </c>
      <c r="E814" s="62" t="s">
        <v>307</v>
      </c>
      <c r="F814" s="65" t="s">
        <v>308</v>
      </c>
      <c r="G814" s="65" t="s">
        <v>309</v>
      </c>
      <c r="H814" s="65" t="s">
        <v>294</v>
      </c>
      <c r="I814" s="85" t="s">
        <v>70</v>
      </c>
      <c r="J814" s="64" t="s">
        <v>15</v>
      </c>
      <c r="K814" s="75" t="s">
        <v>494</v>
      </c>
      <c r="L814" s="63"/>
      <c r="N814"/>
    </row>
    <row r="815" spans="1:14" ht="30" x14ac:dyDescent="0.25">
      <c r="A815">
        <f>SUBTOTAL(103,Test_Suite[[#This Row],[PC No]])</f>
        <v>1</v>
      </c>
      <c r="B815" s="62" t="s">
        <v>526</v>
      </c>
      <c r="C815" s="62">
        <v>52</v>
      </c>
      <c r="D815" s="62" t="s">
        <v>19</v>
      </c>
      <c r="E815" s="62" t="s">
        <v>310</v>
      </c>
      <c r="F815" s="65" t="s">
        <v>311</v>
      </c>
      <c r="G815" s="65" t="s">
        <v>27</v>
      </c>
      <c r="H815" s="65" t="s">
        <v>312</v>
      </c>
      <c r="I815" s="85" t="s">
        <v>70</v>
      </c>
      <c r="J815" s="64" t="s">
        <v>15</v>
      </c>
      <c r="K815" s="75" t="s">
        <v>495</v>
      </c>
      <c r="L815" s="80"/>
      <c r="N815"/>
    </row>
    <row r="816" spans="1:14" ht="30" x14ac:dyDescent="0.25">
      <c r="A816">
        <f>SUBTOTAL(103,Test_Suite[[#This Row],[PC No]])</f>
        <v>1</v>
      </c>
      <c r="B816" s="62" t="s">
        <v>526</v>
      </c>
      <c r="C816" s="62">
        <v>53</v>
      </c>
      <c r="D816" s="62" t="s">
        <v>19</v>
      </c>
      <c r="E816" s="62" t="s">
        <v>313</v>
      </c>
      <c r="F816" s="65" t="s">
        <v>314</v>
      </c>
      <c r="G816" s="65" t="s">
        <v>27</v>
      </c>
      <c r="H816" s="65" t="s">
        <v>312</v>
      </c>
      <c r="I816" s="85" t="s">
        <v>70</v>
      </c>
      <c r="J816" s="64" t="s">
        <v>15</v>
      </c>
      <c r="K816" s="75" t="s">
        <v>505</v>
      </c>
      <c r="L816" s="63"/>
      <c r="N816"/>
    </row>
    <row r="817" spans="1:14" ht="90" x14ac:dyDescent="0.25">
      <c r="A817">
        <f>SUBTOTAL(103,Test_Suite[[#This Row],[PC No]])</f>
        <v>1</v>
      </c>
      <c r="B817" s="62" t="s">
        <v>526</v>
      </c>
      <c r="C817" s="62">
        <v>54</v>
      </c>
      <c r="D817" s="62" t="s">
        <v>19</v>
      </c>
      <c r="E817" s="62" t="s">
        <v>315</v>
      </c>
      <c r="F817" s="65" t="s">
        <v>316</v>
      </c>
      <c r="G817" s="65" t="s">
        <v>317</v>
      </c>
      <c r="H817" s="65" t="s">
        <v>318</v>
      </c>
      <c r="I817" s="85" t="s">
        <v>70</v>
      </c>
      <c r="J817" s="64" t="s">
        <v>15</v>
      </c>
      <c r="K817" s="75" t="s">
        <v>497</v>
      </c>
      <c r="L817" s="63"/>
      <c r="N817"/>
    </row>
    <row r="818" spans="1:14" ht="120" x14ac:dyDescent="0.25">
      <c r="A818">
        <f>SUBTOTAL(103,Test_Suite[[#This Row],[PC No]])</f>
        <v>1</v>
      </c>
      <c r="B818" s="62" t="s">
        <v>526</v>
      </c>
      <c r="C818" s="62">
        <v>55</v>
      </c>
      <c r="D818" s="62" t="s">
        <v>30</v>
      </c>
      <c r="E818" s="62" t="s">
        <v>319</v>
      </c>
      <c r="F818" s="65" t="s">
        <v>320</v>
      </c>
      <c r="G818" s="65" t="s">
        <v>321</v>
      </c>
      <c r="H818" s="65" t="s">
        <v>322</v>
      </c>
      <c r="I818" s="85" t="s">
        <v>70</v>
      </c>
      <c r="J818" s="64" t="s">
        <v>15</v>
      </c>
      <c r="K818" s="75" t="s">
        <v>506</v>
      </c>
      <c r="L818" s="63"/>
      <c r="N818"/>
    </row>
    <row r="819" spans="1:14" ht="345" x14ac:dyDescent="0.25">
      <c r="A819">
        <f>SUBTOTAL(103,Test_Suite[[#This Row],[PC No]])</f>
        <v>1</v>
      </c>
      <c r="B819" s="62" t="s">
        <v>526</v>
      </c>
      <c r="C819" s="62">
        <v>56</v>
      </c>
      <c r="D819" s="62" t="s">
        <v>30</v>
      </c>
      <c r="E819" s="62" t="s">
        <v>323</v>
      </c>
      <c r="F819" s="65" t="s">
        <v>324</v>
      </c>
      <c r="G819" s="65" t="s">
        <v>325</v>
      </c>
      <c r="H819" s="65" t="s">
        <v>326</v>
      </c>
      <c r="I819" s="85" t="s">
        <v>70</v>
      </c>
      <c r="J819" s="64" t="s">
        <v>15</v>
      </c>
      <c r="K819" s="75" t="s">
        <v>500</v>
      </c>
      <c r="L819" s="76"/>
      <c r="N819"/>
    </row>
    <row r="820" spans="1:14" ht="150" x14ac:dyDescent="0.25">
      <c r="A820">
        <f>SUBTOTAL(103,Test_Suite[[#This Row],[PC No]])</f>
        <v>1</v>
      </c>
      <c r="B820" s="62" t="s">
        <v>526</v>
      </c>
      <c r="C820" s="62">
        <v>57</v>
      </c>
      <c r="D820" s="62" t="s">
        <v>19</v>
      </c>
      <c r="E820" s="62" t="s">
        <v>327</v>
      </c>
      <c r="F820" s="65" t="s">
        <v>328</v>
      </c>
      <c r="G820" s="65" t="s">
        <v>329</v>
      </c>
      <c r="H820" s="65" t="s">
        <v>330</v>
      </c>
      <c r="I820" s="85" t="s">
        <v>70</v>
      </c>
      <c r="J820" s="64" t="s">
        <v>15</v>
      </c>
      <c r="K820" s="75" t="s">
        <v>530</v>
      </c>
      <c r="L820" s="63"/>
      <c r="N820"/>
    </row>
    <row r="821" spans="1:14" ht="120" x14ac:dyDescent="0.25">
      <c r="A821">
        <f>SUBTOTAL(103,Test_Suite[[#This Row],[PC No]])</f>
        <v>1</v>
      </c>
      <c r="B821" s="62" t="s">
        <v>531</v>
      </c>
      <c r="C821" s="62">
        <v>1</v>
      </c>
      <c r="D821" s="62" t="s">
        <v>18</v>
      </c>
      <c r="E821" s="62" t="s">
        <v>126</v>
      </c>
      <c r="F821" s="65" t="s">
        <v>127</v>
      </c>
      <c r="G821" s="65" t="s">
        <v>128</v>
      </c>
      <c r="H821" s="65" t="s">
        <v>129</v>
      </c>
      <c r="I821" s="63" t="s">
        <v>332</v>
      </c>
      <c r="J821" s="75" t="s">
        <v>15</v>
      </c>
      <c r="K821" s="75" t="s">
        <v>333</v>
      </c>
      <c r="L821" s="63"/>
      <c r="N821"/>
    </row>
    <row r="822" spans="1:14" ht="120" x14ac:dyDescent="0.25">
      <c r="A822">
        <f>SUBTOTAL(103,Test_Suite[[#This Row],[PC No]])</f>
        <v>1</v>
      </c>
      <c r="B822" s="62" t="s">
        <v>531</v>
      </c>
      <c r="C822" s="62">
        <v>2</v>
      </c>
      <c r="D822" s="62" t="s">
        <v>18</v>
      </c>
      <c r="E822" s="62" t="s">
        <v>130</v>
      </c>
      <c r="F822" s="65" t="s">
        <v>131</v>
      </c>
      <c r="G822" s="65" t="s">
        <v>132</v>
      </c>
      <c r="H822" s="65" t="s">
        <v>133</v>
      </c>
      <c r="I822" s="63" t="s">
        <v>332</v>
      </c>
      <c r="J822" s="75" t="s">
        <v>15</v>
      </c>
      <c r="K822" s="75" t="s">
        <v>334</v>
      </c>
      <c r="L822" s="63"/>
      <c r="N822"/>
    </row>
    <row r="823" spans="1:14" ht="165" x14ac:dyDescent="0.25">
      <c r="A823">
        <f>SUBTOTAL(103,Test_Suite[[#This Row],[PC No]])</f>
        <v>1</v>
      </c>
      <c r="B823" s="62" t="s">
        <v>531</v>
      </c>
      <c r="C823" s="62">
        <v>3</v>
      </c>
      <c r="D823" s="62" t="s">
        <v>18</v>
      </c>
      <c r="E823" s="62" t="s">
        <v>134</v>
      </c>
      <c r="F823" s="65" t="s">
        <v>135</v>
      </c>
      <c r="G823" s="65"/>
      <c r="I823" s="63" t="s">
        <v>332</v>
      </c>
      <c r="J823" s="64" t="s">
        <v>17</v>
      </c>
      <c r="K823" s="75" t="s">
        <v>335</v>
      </c>
      <c r="L823" s="71" t="s">
        <v>336</v>
      </c>
      <c r="N823"/>
    </row>
    <row r="824" spans="1:14" ht="60" x14ac:dyDescent="0.25">
      <c r="A824">
        <f>SUBTOTAL(103,Test_Suite[[#This Row],[PC No]])</f>
        <v>1</v>
      </c>
      <c r="B824" s="62" t="s">
        <v>531</v>
      </c>
      <c r="C824" s="62">
        <v>4</v>
      </c>
      <c r="D824" s="62" t="s">
        <v>18</v>
      </c>
      <c r="E824" s="62" t="s">
        <v>136</v>
      </c>
      <c r="F824" s="65" t="s">
        <v>137</v>
      </c>
      <c r="G824" s="65" t="s">
        <v>138</v>
      </c>
      <c r="H824" s="65" t="s">
        <v>139</v>
      </c>
      <c r="I824" s="63" t="s">
        <v>332</v>
      </c>
      <c r="J824" s="75" t="s">
        <v>15</v>
      </c>
      <c r="K824" s="75" t="s">
        <v>337</v>
      </c>
      <c r="L824" s="89"/>
      <c r="N824"/>
    </row>
    <row r="825" spans="1:14" ht="60" x14ac:dyDescent="0.25">
      <c r="A825">
        <f>SUBTOTAL(103,Test_Suite[[#This Row],[PC No]])</f>
        <v>1</v>
      </c>
      <c r="B825" s="62" t="s">
        <v>531</v>
      </c>
      <c r="C825" s="62">
        <v>5</v>
      </c>
      <c r="D825" s="62" t="s">
        <v>18</v>
      </c>
      <c r="E825" s="62" t="s">
        <v>140</v>
      </c>
      <c r="F825" s="65" t="s">
        <v>141</v>
      </c>
      <c r="G825" s="65" t="s">
        <v>142</v>
      </c>
      <c r="H825" s="65" t="s">
        <v>143</v>
      </c>
      <c r="I825" s="63" t="s">
        <v>332</v>
      </c>
      <c r="J825" s="75" t="s">
        <v>15</v>
      </c>
      <c r="K825" s="75" t="s">
        <v>337</v>
      </c>
      <c r="L825" s="63"/>
      <c r="N825"/>
    </row>
    <row r="826" spans="1:14" ht="150" x14ac:dyDescent="0.25">
      <c r="A826">
        <f>SUBTOTAL(103,Test_Suite[[#This Row],[PC No]])</f>
        <v>1</v>
      </c>
      <c r="B826" s="62" t="s">
        <v>531</v>
      </c>
      <c r="C826" s="62">
        <v>6</v>
      </c>
      <c r="D826" s="62" t="s">
        <v>18</v>
      </c>
      <c r="E826" s="62" t="s">
        <v>144</v>
      </c>
      <c r="F826" s="65" t="s">
        <v>145</v>
      </c>
      <c r="G826" s="65" t="s">
        <v>146</v>
      </c>
      <c r="H826" s="65" t="s">
        <v>147</v>
      </c>
      <c r="I826" s="63" t="s">
        <v>332</v>
      </c>
      <c r="J826" s="75" t="s">
        <v>15</v>
      </c>
      <c r="K826" s="75" t="s">
        <v>338</v>
      </c>
      <c r="L826" s="63"/>
      <c r="N826"/>
    </row>
    <row r="827" spans="1:14" ht="90" x14ac:dyDescent="0.25">
      <c r="A827">
        <f>SUBTOTAL(103,Test_Suite[[#This Row],[PC No]])</f>
        <v>1</v>
      </c>
      <c r="B827" s="62" t="s">
        <v>531</v>
      </c>
      <c r="C827" s="62">
        <v>7</v>
      </c>
      <c r="D827" s="62" t="s">
        <v>23</v>
      </c>
      <c r="E827" s="62" t="s">
        <v>148</v>
      </c>
      <c r="F827" s="65" t="s">
        <v>149</v>
      </c>
      <c r="G827" s="65" t="s">
        <v>150</v>
      </c>
      <c r="H827" s="65" t="s">
        <v>151</v>
      </c>
      <c r="I827" s="63" t="s">
        <v>332</v>
      </c>
      <c r="J827" s="75" t="s">
        <v>15</v>
      </c>
      <c r="K827" s="75" t="s">
        <v>339</v>
      </c>
      <c r="L827" s="63"/>
      <c r="N827"/>
    </row>
    <row r="828" spans="1:14" ht="105" x14ac:dyDescent="0.25">
      <c r="A828">
        <f>SUBTOTAL(103,Test_Suite[[#This Row],[PC No]])</f>
        <v>1</v>
      </c>
      <c r="B828" s="62" t="s">
        <v>531</v>
      </c>
      <c r="C828" s="62">
        <v>8</v>
      </c>
      <c r="D828" s="62" t="s">
        <v>23</v>
      </c>
      <c r="E828" s="62" t="s">
        <v>152</v>
      </c>
      <c r="F828" s="65" t="s">
        <v>153</v>
      </c>
      <c r="G828" s="65" t="s">
        <v>154</v>
      </c>
      <c r="H828" s="65" t="s">
        <v>155</v>
      </c>
      <c r="I828" s="63" t="s">
        <v>332</v>
      </c>
      <c r="J828" s="75" t="s">
        <v>15</v>
      </c>
      <c r="K828" s="75" t="s">
        <v>340</v>
      </c>
      <c r="L828" s="63"/>
      <c r="N828"/>
    </row>
    <row r="829" spans="1:14" ht="60" x14ac:dyDescent="0.25">
      <c r="A829">
        <f>SUBTOTAL(103,Test_Suite[[#This Row],[PC No]])</f>
        <v>1</v>
      </c>
      <c r="B829" s="62" t="s">
        <v>531</v>
      </c>
      <c r="C829" s="62">
        <v>9</v>
      </c>
      <c r="D829" s="62" t="s">
        <v>23</v>
      </c>
      <c r="E829" s="62" t="s">
        <v>156</v>
      </c>
      <c r="F829" s="65" t="s">
        <v>157</v>
      </c>
      <c r="G829" s="65" t="s">
        <v>158</v>
      </c>
      <c r="H829" s="65" t="s">
        <v>159</v>
      </c>
      <c r="I829" s="63" t="s">
        <v>332</v>
      </c>
      <c r="J829" s="75" t="s">
        <v>15</v>
      </c>
      <c r="K829" s="75" t="s">
        <v>341</v>
      </c>
      <c r="L829" s="63"/>
      <c r="N829"/>
    </row>
    <row r="830" spans="1:14" ht="45" x14ac:dyDescent="0.25">
      <c r="A830">
        <f>SUBTOTAL(103,Test_Suite[[#This Row],[PC No]])</f>
        <v>1</v>
      </c>
      <c r="B830" s="62" t="s">
        <v>531</v>
      </c>
      <c r="C830" s="62">
        <v>18</v>
      </c>
      <c r="D830" s="62" t="s">
        <v>28</v>
      </c>
      <c r="E830" s="62" t="s">
        <v>187</v>
      </c>
      <c r="F830" s="65" t="s">
        <v>188</v>
      </c>
      <c r="G830" s="65" t="s">
        <v>189</v>
      </c>
      <c r="H830" s="65" t="s">
        <v>190</v>
      </c>
      <c r="I830" s="63" t="s">
        <v>332</v>
      </c>
      <c r="J830" s="75" t="s">
        <v>15</v>
      </c>
      <c r="K830" s="75" t="s">
        <v>532</v>
      </c>
      <c r="L830" s="76"/>
      <c r="N830"/>
    </row>
    <row r="831" spans="1:14" ht="105" x14ac:dyDescent="0.25">
      <c r="A831">
        <f>SUBTOTAL(103,Test_Suite[[#This Row],[PC No]])</f>
        <v>1</v>
      </c>
      <c r="B831" s="62" t="s">
        <v>531</v>
      </c>
      <c r="C831" s="62">
        <v>19</v>
      </c>
      <c r="D831" s="62" t="s">
        <v>28</v>
      </c>
      <c r="E831" s="62" t="s">
        <v>191</v>
      </c>
      <c r="F831" s="65" t="s">
        <v>192</v>
      </c>
      <c r="G831" s="65" t="s">
        <v>193</v>
      </c>
      <c r="H831" s="65" t="s">
        <v>194</v>
      </c>
      <c r="I831" s="63" t="s">
        <v>332</v>
      </c>
      <c r="J831" s="75" t="s">
        <v>15</v>
      </c>
      <c r="K831" s="75" t="s">
        <v>351</v>
      </c>
      <c r="L831" s="63"/>
      <c r="N831"/>
    </row>
    <row r="832" spans="1:14" ht="105" x14ac:dyDescent="0.25">
      <c r="A832">
        <f>SUBTOTAL(103,Test_Suite[[#This Row],[PC No]])</f>
        <v>1</v>
      </c>
      <c r="B832" s="62" t="s">
        <v>531</v>
      </c>
      <c r="C832" s="62">
        <v>21</v>
      </c>
      <c r="D832" s="62" t="s">
        <v>28</v>
      </c>
      <c r="E832" s="62" t="s">
        <v>198</v>
      </c>
      <c r="F832" s="65" t="s">
        <v>199</v>
      </c>
      <c r="G832" s="65" t="s">
        <v>200</v>
      </c>
      <c r="H832" s="65" t="s">
        <v>201</v>
      </c>
      <c r="I832" s="63" t="s">
        <v>332</v>
      </c>
      <c r="J832" s="64" t="s">
        <v>17</v>
      </c>
      <c r="K832" s="75" t="s">
        <v>353</v>
      </c>
      <c r="L832" s="76" t="s">
        <v>354</v>
      </c>
      <c r="N832"/>
    </row>
    <row r="833" spans="1:14" ht="105" x14ac:dyDescent="0.25">
      <c r="A833">
        <f>SUBTOTAL(103,Test_Suite[[#This Row],[PC No]])</f>
        <v>1</v>
      </c>
      <c r="B833" s="62" t="s">
        <v>531</v>
      </c>
      <c r="C833" s="62">
        <v>39</v>
      </c>
      <c r="D833" s="62" t="s">
        <v>20</v>
      </c>
      <c r="E833" s="62" t="s">
        <v>268</v>
      </c>
      <c r="F833" s="65" t="s">
        <v>269</v>
      </c>
      <c r="G833" s="65" t="s">
        <v>270</v>
      </c>
      <c r="H833" s="65" t="s">
        <v>271</v>
      </c>
      <c r="I833" s="63" t="s">
        <v>332</v>
      </c>
      <c r="J833" s="75" t="s">
        <v>15</v>
      </c>
      <c r="K833" s="75" t="s">
        <v>363</v>
      </c>
      <c r="L833" s="76"/>
      <c r="M833" s="64"/>
      <c r="N833"/>
    </row>
    <row r="834" spans="1:14" ht="75" x14ac:dyDescent="0.25">
      <c r="A834">
        <f>SUBTOTAL(103,Test_Suite[[#This Row],[PC No]])</f>
        <v>1</v>
      </c>
      <c r="B834" s="62" t="s">
        <v>531</v>
      </c>
      <c r="C834" s="62">
        <v>40</v>
      </c>
      <c r="D834" s="62" t="s">
        <v>20</v>
      </c>
      <c r="E834" s="62" t="s">
        <v>272</v>
      </c>
      <c r="F834" s="65" t="s">
        <v>273</v>
      </c>
      <c r="G834" s="65" t="s">
        <v>274</v>
      </c>
      <c r="H834" s="65" t="s">
        <v>271</v>
      </c>
      <c r="I834" s="63" t="s">
        <v>332</v>
      </c>
      <c r="J834" s="75" t="s">
        <v>15</v>
      </c>
      <c r="K834" s="75" t="s">
        <v>363</v>
      </c>
      <c r="L834" s="63"/>
      <c r="N834"/>
    </row>
    <row r="835" spans="1:14" ht="75" x14ac:dyDescent="0.25">
      <c r="A835">
        <f>SUBTOTAL(103,Test_Suite[[#This Row],[PC No]])</f>
        <v>1</v>
      </c>
      <c r="B835" s="62" t="s">
        <v>531</v>
      </c>
      <c r="C835" s="62">
        <v>41</v>
      </c>
      <c r="D835" s="62" t="s">
        <v>20</v>
      </c>
      <c r="E835" s="62" t="s">
        <v>275</v>
      </c>
      <c r="F835" s="65" t="s">
        <v>276</v>
      </c>
      <c r="G835" s="65" t="s">
        <v>277</v>
      </c>
      <c r="H835" s="65" t="s">
        <v>271</v>
      </c>
      <c r="I835" s="63" t="s">
        <v>332</v>
      </c>
      <c r="J835" s="75" t="s">
        <v>15</v>
      </c>
      <c r="K835" s="75" t="s">
        <v>363</v>
      </c>
      <c r="L835" s="63"/>
      <c r="N835"/>
    </row>
    <row r="836" spans="1:14" ht="90" x14ac:dyDescent="0.25">
      <c r="A836">
        <f>SUBTOTAL(103,Test_Suite[[#This Row],[PC No]])</f>
        <v>1</v>
      </c>
      <c r="B836" s="62" t="s">
        <v>531</v>
      </c>
      <c r="C836" s="62">
        <v>42</v>
      </c>
      <c r="D836" s="62" t="s">
        <v>20</v>
      </c>
      <c r="E836" s="62" t="s">
        <v>278</v>
      </c>
      <c r="F836" s="65" t="s">
        <v>279</v>
      </c>
      <c r="G836" s="65" t="s">
        <v>280</v>
      </c>
      <c r="H836" s="65" t="s">
        <v>271</v>
      </c>
      <c r="I836" s="63" t="s">
        <v>332</v>
      </c>
      <c r="J836" s="75" t="s">
        <v>15</v>
      </c>
      <c r="K836" s="75" t="s">
        <v>363</v>
      </c>
      <c r="L836" s="63"/>
      <c r="N836"/>
    </row>
    <row r="837" spans="1:14" ht="30" x14ac:dyDescent="0.25">
      <c r="A837">
        <f>SUBTOTAL(103,Test_Suite[[#This Row],[PC No]])</f>
        <v>1</v>
      </c>
      <c r="B837" s="62" t="s">
        <v>531</v>
      </c>
      <c r="C837" s="62">
        <v>43</v>
      </c>
      <c r="D837" s="62" t="s">
        <v>20</v>
      </c>
      <c r="E837" s="62" t="s">
        <v>281</v>
      </c>
      <c r="F837" s="65" t="s">
        <v>282</v>
      </c>
      <c r="G837" s="65"/>
      <c r="I837" s="63" t="s">
        <v>332</v>
      </c>
      <c r="J837" s="75" t="s">
        <v>15</v>
      </c>
      <c r="K837" s="75" t="s">
        <v>363</v>
      </c>
      <c r="L837" s="63"/>
      <c r="N837"/>
    </row>
    <row r="838" spans="1:14" ht="75" x14ac:dyDescent="0.25">
      <c r="A838">
        <f>SUBTOTAL(103,Test_Suite[[#This Row],[PC No]])</f>
        <v>1</v>
      </c>
      <c r="B838" s="62" t="s">
        <v>531</v>
      </c>
      <c r="C838" s="62">
        <v>44</v>
      </c>
      <c r="D838" s="62" t="s">
        <v>20</v>
      </c>
      <c r="E838" s="62" t="s">
        <v>283</v>
      </c>
      <c r="F838" s="65" t="s">
        <v>284</v>
      </c>
      <c r="G838" s="65" t="s">
        <v>285</v>
      </c>
      <c r="H838" s="65" t="s">
        <v>286</v>
      </c>
      <c r="I838" s="63" t="s">
        <v>332</v>
      </c>
      <c r="J838" s="75" t="s">
        <v>15</v>
      </c>
      <c r="K838" s="75" t="s">
        <v>363</v>
      </c>
      <c r="L838" s="63"/>
      <c r="N838"/>
    </row>
    <row r="839" spans="1:14" ht="60" x14ac:dyDescent="0.25">
      <c r="A839">
        <f>SUBTOTAL(103,Test_Suite[[#This Row],[PC No]])</f>
        <v>1</v>
      </c>
      <c r="B839" s="62" t="s">
        <v>531</v>
      </c>
      <c r="C839" s="62">
        <v>46</v>
      </c>
      <c r="D839" s="62" t="s">
        <v>25</v>
      </c>
      <c r="E839" s="62" t="s">
        <v>291</v>
      </c>
      <c r="F839" s="65" t="s">
        <v>292</v>
      </c>
      <c r="G839" s="65" t="s">
        <v>293</v>
      </c>
      <c r="H839" s="65" t="s">
        <v>294</v>
      </c>
      <c r="I839" s="63" t="s">
        <v>332</v>
      </c>
      <c r="J839" s="75" t="s">
        <v>15</v>
      </c>
      <c r="K839" s="75" t="s">
        <v>364</v>
      </c>
      <c r="L839" s="63"/>
      <c r="N839"/>
    </row>
    <row r="840" spans="1:14" ht="60" x14ac:dyDescent="0.25">
      <c r="A840">
        <f>SUBTOTAL(103,Test_Suite[[#This Row],[PC No]])</f>
        <v>1</v>
      </c>
      <c r="B840" s="62" t="s">
        <v>531</v>
      </c>
      <c r="C840" s="62">
        <v>47</v>
      </c>
      <c r="D840" s="62" t="s">
        <v>25</v>
      </c>
      <c r="E840" s="62" t="s">
        <v>295</v>
      </c>
      <c r="F840" s="65" t="s">
        <v>296</v>
      </c>
      <c r="G840" s="65" t="s">
        <v>297</v>
      </c>
      <c r="H840" s="65" t="s">
        <v>294</v>
      </c>
      <c r="I840" s="63" t="s">
        <v>332</v>
      </c>
      <c r="J840" s="75" t="s">
        <v>15</v>
      </c>
      <c r="K840" s="75" t="s">
        <v>364</v>
      </c>
      <c r="L840" s="63"/>
      <c r="N840"/>
    </row>
    <row r="841" spans="1:14" ht="45" x14ac:dyDescent="0.25">
      <c r="A841">
        <f>SUBTOTAL(103,Test_Suite[[#This Row],[PC No]])</f>
        <v>1</v>
      </c>
      <c r="B841" s="62" t="s">
        <v>531</v>
      </c>
      <c r="C841" s="62">
        <v>48</v>
      </c>
      <c r="D841" s="62" t="s">
        <v>25</v>
      </c>
      <c r="E841" s="62" t="s">
        <v>298</v>
      </c>
      <c r="F841" s="65" t="s">
        <v>299</v>
      </c>
      <c r="G841" s="65" t="s">
        <v>300</v>
      </c>
      <c r="H841" s="65" t="s">
        <v>294</v>
      </c>
      <c r="I841" s="63" t="s">
        <v>332</v>
      </c>
      <c r="J841" s="75" t="s">
        <v>15</v>
      </c>
      <c r="K841" s="75" t="s">
        <v>364</v>
      </c>
      <c r="L841" s="63"/>
      <c r="N841"/>
    </row>
    <row r="842" spans="1:14" ht="75" x14ac:dyDescent="0.25">
      <c r="A842">
        <f>SUBTOTAL(103,Test_Suite[[#This Row],[PC No]])</f>
        <v>1</v>
      </c>
      <c r="B842" s="62" t="s">
        <v>531</v>
      </c>
      <c r="C842" s="62">
        <v>49</v>
      </c>
      <c r="D842" s="62" t="s">
        <v>25</v>
      </c>
      <c r="E842" s="62" t="s">
        <v>301</v>
      </c>
      <c r="F842" s="65" t="s">
        <v>302</v>
      </c>
      <c r="G842" s="65" t="s">
        <v>303</v>
      </c>
      <c r="H842" s="65" t="s">
        <v>294</v>
      </c>
      <c r="I842" s="63" t="s">
        <v>332</v>
      </c>
      <c r="J842" s="75" t="s">
        <v>15</v>
      </c>
      <c r="K842" s="75" t="s">
        <v>364</v>
      </c>
      <c r="L842" s="63"/>
      <c r="N842"/>
    </row>
    <row r="843" spans="1:14" ht="90" x14ac:dyDescent="0.25">
      <c r="A843">
        <f>SUBTOTAL(103,Test_Suite[[#This Row],[PC No]])</f>
        <v>1</v>
      </c>
      <c r="B843" s="62" t="s">
        <v>531</v>
      </c>
      <c r="C843" s="62">
        <v>50</v>
      </c>
      <c r="D843" s="62" t="s">
        <v>25</v>
      </c>
      <c r="E843" s="62" t="s">
        <v>304</v>
      </c>
      <c r="F843" s="65" t="s">
        <v>305</v>
      </c>
      <c r="G843" s="65" t="s">
        <v>306</v>
      </c>
      <c r="H843" s="65" t="s">
        <v>294</v>
      </c>
      <c r="I843" s="63" t="s">
        <v>332</v>
      </c>
      <c r="J843" s="75" t="s">
        <v>15</v>
      </c>
      <c r="K843" s="75" t="s">
        <v>364</v>
      </c>
      <c r="L843" s="63"/>
      <c r="N843"/>
    </row>
    <row r="844" spans="1:14" ht="105" x14ac:dyDescent="0.25">
      <c r="A844">
        <f>SUBTOTAL(103,Test_Suite[[#This Row],[PC No]])</f>
        <v>1</v>
      </c>
      <c r="B844" s="62" t="s">
        <v>531</v>
      </c>
      <c r="C844" s="62">
        <v>51</v>
      </c>
      <c r="D844" s="62" t="s">
        <v>25</v>
      </c>
      <c r="E844" s="62" t="s">
        <v>307</v>
      </c>
      <c r="F844" s="65" t="s">
        <v>308</v>
      </c>
      <c r="G844" s="65" t="s">
        <v>309</v>
      </c>
      <c r="H844" s="65" t="s">
        <v>294</v>
      </c>
      <c r="I844" s="63" t="s">
        <v>332</v>
      </c>
      <c r="J844" s="75" t="s">
        <v>15</v>
      </c>
      <c r="K844" s="75" t="s">
        <v>364</v>
      </c>
      <c r="L844" s="63"/>
      <c r="N844"/>
    </row>
    <row r="845" spans="1:14" ht="30" x14ac:dyDescent="0.25">
      <c r="A845">
        <f>SUBTOTAL(103,Test_Suite[[#This Row],[PC No]])</f>
        <v>1</v>
      </c>
      <c r="B845" s="62" t="s">
        <v>531</v>
      </c>
      <c r="C845" s="62">
        <v>52</v>
      </c>
      <c r="D845" s="62" t="s">
        <v>19</v>
      </c>
      <c r="E845" s="62" t="s">
        <v>310</v>
      </c>
      <c r="F845" s="65" t="s">
        <v>311</v>
      </c>
      <c r="G845" s="65" t="s">
        <v>27</v>
      </c>
      <c r="H845" s="65" t="s">
        <v>312</v>
      </c>
      <c r="I845" s="63" t="s">
        <v>332</v>
      </c>
      <c r="J845" s="75" t="s">
        <v>15</v>
      </c>
      <c r="K845" s="75" t="s">
        <v>533</v>
      </c>
      <c r="L845" s="71"/>
      <c r="N845"/>
    </row>
    <row r="846" spans="1:14" ht="30" x14ac:dyDescent="0.25">
      <c r="A846">
        <f>SUBTOTAL(103,Test_Suite[[#This Row],[PC No]])</f>
        <v>1</v>
      </c>
      <c r="B846" s="62" t="s">
        <v>531</v>
      </c>
      <c r="C846" s="62">
        <v>53</v>
      </c>
      <c r="D846" s="62" t="s">
        <v>19</v>
      </c>
      <c r="E846" s="62" t="s">
        <v>313</v>
      </c>
      <c r="F846" s="65" t="s">
        <v>314</v>
      </c>
      <c r="G846" s="65" t="s">
        <v>27</v>
      </c>
      <c r="H846" s="65" t="s">
        <v>312</v>
      </c>
      <c r="I846" s="63" t="s">
        <v>332</v>
      </c>
      <c r="J846" s="75" t="s">
        <v>15</v>
      </c>
      <c r="K846" s="75" t="s">
        <v>367</v>
      </c>
      <c r="L846" s="63"/>
      <c r="N846"/>
    </row>
    <row r="847" spans="1:14" ht="120" x14ac:dyDescent="0.25">
      <c r="A847">
        <f>SUBTOTAL(103,Test_Suite[[#This Row],[PC No]])</f>
        <v>1</v>
      </c>
      <c r="B847" s="62" t="s">
        <v>531</v>
      </c>
      <c r="C847" s="62">
        <v>54</v>
      </c>
      <c r="D847" s="62" t="s">
        <v>19</v>
      </c>
      <c r="E847" s="62" t="s">
        <v>315</v>
      </c>
      <c r="F847" s="65" t="s">
        <v>316</v>
      </c>
      <c r="G847" s="65" t="s">
        <v>317</v>
      </c>
      <c r="H847" s="65" t="s">
        <v>318</v>
      </c>
      <c r="I847" s="63" t="s">
        <v>332</v>
      </c>
      <c r="J847" s="75" t="s">
        <v>15</v>
      </c>
      <c r="K847" s="75" t="s">
        <v>368</v>
      </c>
      <c r="L847" s="63"/>
      <c r="N847"/>
    </row>
    <row r="848" spans="1:14" ht="120" x14ac:dyDescent="0.25">
      <c r="A848">
        <f>SUBTOTAL(103,Test_Suite[[#This Row],[PC No]])</f>
        <v>1</v>
      </c>
      <c r="B848" s="62" t="s">
        <v>531</v>
      </c>
      <c r="C848" s="62">
        <v>55</v>
      </c>
      <c r="D848" s="62" t="s">
        <v>30</v>
      </c>
      <c r="E848" s="62" t="s">
        <v>319</v>
      </c>
      <c r="F848" s="65" t="s">
        <v>320</v>
      </c>
      <c r="G848" s="65" t="s">
        <v>321</v>
      </c>
      <c r="H848" s="65" t="s">
        <v>322</v>
      </c>
      <c r="I848" s="63" t="s">
        <v>332</v>
      </c>
      <c r="J848" s="75" t="s">
        <v>15</v>
      </c>
      <c r="K848" s="75" t="s">
        <v>369</v>
      </c>
      <c r="L848" s="63"/>
      <c r="N848"/>
    </row>
    <row r="849" spans="1:14" ht="345" x14ac:dyDescent="0.25">
      <c r="A849">
        <f>SUBTOTAL(103,Test_Suite[[#This Row],[PC No]])</f>
        <v>1</v>
      </c>
      <c r="B849" s="62" t="s">
        <v>531</v>
      </c>
      <c r="C849" s="62">
        <v>56</v>
      </c>
      <c r="D849" s="62" t="s">
        <v>30</v>
      </c>
      <c r="E849" s="62" t="s">
        <v>323</v>
      </c>
      <c r="F849" s="65" t="s">
        <v>324</v>
      </c>
      <c r="G849" s="65" t="s">
        <v>325</v>
      </c>
      <c r="H849" s="65" t="s">
        <v>326</v>
      </c>
      <c r="I849" s="63" t="s">
        <v>332</v>
      </c>
      <c r="J849" s="75" t="s">
        <v>15</v>
      </c>
      <c r="K849" s="75" t="s">
        <v>534</v>
      </c>
      <c r="L849" s="76"/>
      <c r="N849"/>
    </row>
    <row r="850" spans="1:14" ht="150" x14ac:dyDescent="0.25">
      <c r="A850">
        <f>SUBTOTAL(103,Test_Suite[[#This Row],[PC No]])</f>
        <v>1</v>
      </c>
      <c r="B850" s="62" t="s">
        <v>531</v>
      </c>
      <c r="C850" s="62">
        <v>57</v>
      </c>
      <c r="D850" s="62" t="s">
        <v>19</v>
      </c>
      <c r="E850" s="62" t="s">
        <v>327</v>
      </c>
      <c r="F850" s="65" t="s">
        <v>328</v>
      </c>
      <c r="G850" s="65" t="s">
        <v>329</v>
      </c>
      <c r="H850" s="65" t="s">
        <v>330</v>
      </c>
      <c r="I850" s="63" t="s">
        <v>332</v>
      </c>
      <c r="J850" s="75" t="s">
        <v>15</v>
      </c>
      <c r="K850" s="64" t="s">
        <v>535</v>
      </c>
      <c r="L850" s="63"/>
      <c r="N850"/>
    </row>
    <row r="851" spans="1:14" ht="120" x14ac:dyDescent="0.25">
      <c r="A851">
        <f>SUBTOTAL(103,Test_Suite[[#This Row],[PC No]])</f>
        <v>1</v>
      </c>
      <c r="B851" s="62" t="s">
        <v>536</v>
      </c>
      <c r="C851" s="62">
        <v>1</v>
      </c>
      <c r="D851" s="62" t="s">
        <v>18</v>
      </c>
      <c r="E851" s="62" t="s">
        <v>126</v>
      </c>
      <c r="F851" s="65" t="s">
        <v>127</v>
      </c>
      <c r="G851" s="65" t="s">
        <v>128</v>
      </c>
      <c r="H851" s="65" t="s">
        <v>129</v>
      </c>
      <c r="I851" s="85" t="s">
        <v>70</v>
      </c>
      <c r="J851" s="64" t="s">
        <v>15</v>
      </c>
      <c r="K851" s="75" t="s">
        <v>527</v>
      </c>
      <c r="L851" s="63"/>
      <c r="N851"/>
    </row>
    <row r="852" spans="1:14" ht="120" x14ac:dyDescent="0.25">
      <c r="A852">
        <f>SUBTOTAL(103,Test_Suite[[#This Row],[PC No]])</f>
        <v>1</v>
      </c>
      <c r="B852" s="62" t="s">
        <v>536</v>
      </c>
      <c r="C852" s="62">
        <v>2</v>
      </c>
      <c r="D852" s="62" t="s">
        <v>18</v>
      </c>
      <c r="E852" s="62" t="s">
        <v>130</v>
      </c>
      <c r="F852" s="65" t="s">
        <v>131</v>
      </c>
      <c r="G852" s="65" t="s">
        <v>132</v>
      </c>
      <c r="H852" s="65" t="s">
        <v>133</v>
      </c>
      <c r="I852" s="85" t="s">
        <v>70</v>
      </c>
      <c r="J852" s="64" t="s">
        <v>15</v>
      </c>
      <c r="K852" s="75" t="s">
        <v>528</v>
      </c>
      <c r="L852" s="63"/>
      <c r="N852"/>
    </row>
    <row r="853" spans="1:14" ht="165" x14ac:dyDescent="0.25">
      <c r="A853">
        <f>SUBTOTAL(103,Test_Suite[[#This Row],[PC No]])</f>
        <v>1</v>
      </c>
      <c r="B853" s="62" t="s">
        <v>536</v>
      </c>
      <c r="C853" s="62">
        <v>3</v>
      </c>
      <c r="D853" s="62" t="s">
        <v>18</v>
      </c>
      <c r="E853" s="62" t="s">
        <v>134</v>
      </c>
      <c r="F853" s="65" t="s">
        <v>135</v>
      </c>
      <c r="G853" s="65"/>
      <c r="I853" s="85" t="s">
        <v>70</v>
      </c>
      <c r="J853" s="64" t="s">
        <v>17</v>
      </c>
      <c r="K853" s="75" t="s">
        <v>407</v>
      </c>
      <c r="L853" s="88" t="s">
        <v>336</v>
      </c>
      <c r="N853"/>
    </row>
    <row r="854" spans="1:14" ht="60" x14ac:dyDescent="0.25">
      <c r="A854">
        <f>SUBTOTAL(103,Test_Suite[[#This Row],[PC No]])</f>
        <v>1</v>
      </c>
      <c r="B854" s="62" t="s">
        <v>536</v>
      </c>
      <c r="C854" s="62">
        <v>4</v>
      </c>
      <c r="D854" s="62" t="s">
        <v>18</v>
      </c>
      <c r="E854" s="62" t="s">
        <v>136</v>
      </c>
      <c r="F854" s="65" t="s">
        <v>137</v>
      </c>
      <c r="G854" s="65" t="s">
        <v>138</v>
      </c>
      <c r="H854" s="65" t="s">
        <v>139</v>
      </c>
      <c r="I854" s="85" t="s">
        <v>70</v>
      </c>
      <c r="J854" s="64" t="s">
        <v>15</v>
      </c>
      <c r="K854" s="75" t="s">
        <v>139</v>
      </c>
      <c r="L854" s="63"/>
      <c r="N854"/>
    </row>
    <row r="855" spans="1:14" ht="60" x14ac:dyDescent="0.25">
      <c r="A855">
        <f>SUBTOTAL(103,Test_Suite[[#This Row],[PC No]])</f>
        <v>1</v>
      </c>
      <c r="B855" s="62" t="s">
        <v>536</v>
      </c>
      <c r="C855" s="62">
        <v>5</v>
      </c>
      <c r="D855" s="62" t="s">
        <v>18</v>
      </c>
      <c r="E855" s="62" t="s">
        <v>140</v>
      </c>
      <c r="F855" s="65" t="s">
        <v>141</v>
      </c>
      <c r="G855" s="65" t="s">
        <v>142</v>
      </c>
      <c r="H855" s="65" t="s">
        <v>143</v>
      </c>
      <c r="I855" s="85" t="s">
        <v>70</v>
      </c>
      <c r="J855" s="64" t="s">
        <v>15</v>
      </c>
      <c r="K855" s="75" t="s">
        <v>143</v>
      </c>
      <c r="L855" s="63"/>
      <c r="N855"/>
    </row>
    <row r="856" spans="1:14" ht="150" x14ac:dyDescent="0.25">
      <c r="A856">
        <f>SUBTOTAL(103,Test_Suite[[#This Row],[PC No]])</f>
        <v>1</v>
      </c>
      <c r="B856" s="62" t="s">
        <v>536</v>
      </c>
      <c r="C856" s="62">
        <v>6</v>
      </c>
      <c r="D856" s="62" t="s">
        <v>18</v>
      </c>
      <c r="E856" s="62" t="s">
        <v>144</v>
      </c>
      <c r="F856" s="65" t="s">
        <v>145</v>
      </c>
      <c r="G856" s="65" t="s">
        <v>146</v>
      </c>
      <c r="H856" s="65" t="s">
        <v>147</v>
      </c>
      <c r="I856" s="85" t="s">
        <v>70</v>
      </c>
      <c r="J856" s="64" t="s">
        <v>15</v>
      </c>
      <c r="K856" s="75" t="s">
        <v>503</v>
      </c>
      <c r="L856" s="63"/>
      <c r="N856"/>
    </row>
    <row r="857" spans="1:14" ht="90" x14ac:dyDescent="0.25">
      <c r="A857">
        <f>SUBTOTAL(103,Test_Suite[[#This Row],[PC No]])</f>
        <v>1</v>
      </c>
      <c r="B857" s="62" t="s">
        <v>536</v>
      </c>
      <c r="C857" s="62">
        <v>7</v>
      </c>
      <c r="D857" s="62" t="s">
        <v>23</v>
      </c>
      <c r="E857" s="62" t="s">
        <v>148</v>
      </c>
      <c r="F857" s="65" t="s">
        <v>149</v>
      </c>
      <c r="G857" s="65" t="s">
        <v>410</v>
      </c>
      <c r="H857" s="65" t="s">
        <v>151</v>
      </c>
      <c r="I857" s="85" t="s">
        <v>70</v>
      </c>
      <c r="J857" s="64" t="s">
        <v>15</v>
      </c>
      <c r="K857" s="75" t="s">
        <v>477</v>
      </c>
      <c r="L857" s="63"/>
      <c r="N857"/>
    </row>
    <row r="858" spans="1:14" ht="105" x14ac:dyDescent="0.25">
      <c r="A858">
        <f>SUBTOTAL(103,Test_Suite[[#This Row],[PC No]])</f>
        <v>1</v>
      </c>
      <c r="B858" s="62" t="s">
        <v>536</v>
      </c>
      <c r="C858" s="62">
        <v>8</v>
      </c>
      <c r="D858" s="62" t="s">
        <v>23</v>
      </c>
      <c r="E858" s="62" t="s">
        <v>152</v>
      </c>
      <c r="F858" s="65" t="s">
        <v>153</v>
      </c>
      <c r="G858" s="65" t="s">
        <v>154</v>
      </c>
      <c r="H858" s="65" t="s">
        <v>155</v>
      </c>
      <c r="I858" s="85" t="s">
        <v>70</v>
      </c>
      <c r="J858" s="64" t="s">
        <v>15</v>
      </c>
      <c r="K858" s="75" t="s">
        <v>478</v>
      </c>
      <c r="L858" s="63"/>
      <c r="N858"/>
    </row>
    <row r="859" spans="1:14" ht="60" x14ac:dyDescent="0.25">
      <c r="A859">
        <f>SUBTOTAL(103,Test_Suite[[#This Row],[PC No]])</f>
        <v>1</v>
      </c>
      <c r="B859" s="62" t="s">
        <v>536</v>
      </c>
      <c r="C859" s="62">
        <v>9</v>
      </c>
      <c r="D859" s="62" t="s">
        <v>23</v>
      </c>
      <c r="E859" s="62" t="s">
        <v>156</v>
      </c>
      <c r="F859" s="65" t="s">
        <v>157</v>
      </c>
      <c r="G859" s="65" t="s">
        <v>158</v>
      </c>
      <c r="H859" s="65" t="s">
        <v>159</v>
      </c>
      <c r="I859" s="85" t="s">
        <v>70</v>
      </c>
      <c r="J859" s="64" t="s">
        <v>15</v>
      </c>
      <c r="K859" s="75" t="s">
        <v>479</v>
      </c>
      <c r="L859" s="63"/>
      <c r="N859"/>
    </row>
    <row r="860" spans="1:14" ht="45" x14ac:dyDescent="0.25">
      <c r="A860">
        <f>SUBTOTAL(103,Test_Suite[[#This Row],[PC No]])</f>
        <v>1</v>
      </c>
      <c r="B860" s="62" t="s">
        <v>536</v>
      </c>
      <c r="C860" s="62">
        <v>18</v>
      </c>
      <c r="D860" s="62" t="s">
        <v>28</v>
      </c>
      <c r="E860" s="62" t="s">
        <v>187</v>
      </c>
      <c r="F860" s="65" t="s">
        <v>188</v>
      </c>
      <c r="G860" s="65" t="s">
        <v>189</v>
      </c>
      <c r="H860" s="65" t="s">
        <v>190</v>
      </c>
      <c r="I860" s="85" t="s">
        <v>70</v>
      </c>
      <c r="J860" s="64" t="s">
        <v>15</v>
      </c>
      <c r="K860" s="75" t="s">
        <v>504</v>
      </c>
      <c r="L860" s="63"/>
      <c r="N860"/>
    </row>
    <row r="861" spans="1:14" ht="105" x14ac:dyDescent="0.25">
      <c r="A861">
        <f>SUBTOTAL(103,Test_Suite[[#This Row],[PC No]])</f>
        <v>1</v>
      </c>
      <c r="B861" s="62" t="s">
        <v>536</v>
      </c>
      <c r="C861" s="62">
        <v>19</v>
      </c>
      <c r="D861" s="62" t="s">
        <v>28</v>
      </c>
      <c r="E861" s="62" t="s">
        <v>191</v>
      </c>
      <c r="F861" s="65" t="s">
        <v>192</v>
      </c>
      <c r="G861" s="65" t="s">
        <v>193</v>
      </c>
      <c r="H861" s="65" t="s">
        <v>194</v>
      </c>
      <c r="I861" s="85" t="s">
        <v>70</v>
      </c>
      <c r="J861" s="64" t="s">
        <v>15</v>
      </c>
      <c r="K861" s="75" t="s">
        <v>481</v>
      </c>
      <c r="L861" s="73"/>
      <c r="N861"/>
    </row>
    <row r="862" spans="1:14" ht="105" x14ac:dyDescent="0.25">
      <c r="A862">
        <f>SUBTOTAL(103,Test_Suite[[#This Row],[PC No]])</f>
        <v>1</v>
      </c>
      <c r="B862" s="62" t="s">
        <v>536</v>
      </c>
      <c r="C862" s="62">
        <v>21</v>
      </c>
      <c r="D862" s="62" t="s">
        <v>28</v>
      </c>
      <c r="E862" s="62" t="s">
        <v>198</v>
      </c>
      <c r="F862" s="65" t="s">
        <v>199</v>
      </c>
      <c r="G862" s="65" t="s">
        <v>200</v>
      </c>
      <c r="H862" s="65" t="s">
        <v>201</v>
      </c>
      <c r="I862" s="85" t="s">
        <v>70</v>
      </c>
      <c r="J862" s="64" t="s">
        <v>15</v>
      </c>
      <c r="K862" s="75" t="s">
        <v>482</v>
      </c>
      <c r="L862" s="81"/>
      <c r="M862" s="64"/>
      <c r="N862"/>
    </row>
    <row r="863" spans="1:14" ht="105" x14ac:dyDescent="0.25">
      <c r="A863">
        <f>SUBTOTAL(103,Test_Suite[[#This Row],[PC No]])</f>
        <v>1</v>
      </c>
      <c r="B863" s="62" t="s">
        <v>536</v>
      </c>
      <c r="C863" s="62">
        <v>39</v>
      </c>
      <c r="D863" s="62" t="s">
        <v>20</v>
      </c>
      <c r="E863" s="62" t="s">
        <v>268</v>
      </c>
      <c r="F863" s="65" t="s">
        <v>269</v>
      </c>
      <c r="G863" s="65" t="s">
        <v>270</v>
      </c>
      <c r="H863" s="65" t="s">
        <v>271</v>
      </c>
      <c r="I863" s="85" t="s">
        <v>70</v>
      </c>
      <c r="J863" s="64" t="s">
        <v>15</v>
      </c>
      <c r="K863" s="75" t="s">
        <v>483</v>
      </c>
      <c r="L863" s="63"/>
      <c r="M863" s="64"/>
      <c r="N863"/>
    </row>
    <row r="864" spans="1:14" ht="75" x14ac:dyDescent="0.25">
      <c r="A864">
        <f>SUBTOTAL(103,Test_Suite[[#This Row],[PC No]])</f>
        <v>1</v>
      </c>
      <c r="B864" s="62" t="s">
        <v>536</v>
      </c>
      <c r="C864" s="62">
        <v>40</v>
      </c>
      <c r="D864" s="62" t="s">
        <v>20</v>
      </c>
      <c r="E864" s="62" t="s">
        <v>272</v>
      </c>
      <c r="F864" s="65" t="s">
        <v>273</v>
      </c>
      <c r="G864" s="65" t="s">
        <v>274</v>
      </c>
      <c r="H864" s="65" t="s">
        <v>271</v>
      </c>
      <c r="I864" s="85" t="s">
        <v>70</v>
      </c>
      <c r="J864" s="64" t="s">
        <v>15</v>
      </c>
      <c r="K864" s="75" t="s">
        <v>484</v>
      </c>
      <c r="L864" s="63"/>
      <c r="N864"/>
    </row>
    <row r="865" spans="1:14" ht="75" x14ac:dyDescent="0.25">
      <c r="A865">
        <f>SUBTOTAL(103,Test_Suite[[#This Row],[PC No]])</f>
        <v>1</v>
      </c>
      <c r="B865" s="62" t="s">
        <v>536</v>
      </c>
      <c r="C865" s="62">
        <v>41</v>
      </c>
      <c r="D865" s="62" t="s">
        <v>20</v>
      </c>
      <c r="E865" s="62" t="s">
        <v>275</v>
      </c>
      <c r="F865" s="65" t="s">
        <v>276</v>
      </c>
      <c r="G865" s="65" t="s">
        <v>277</v>
      </c>
      <c r="H865" s="65" t="s">
        <v>271</v>
      </c>
      <c r="I865" s="85" t="s">
        <v>70</v>
      </c>
      <c r="J865" s="64" t="s">
        <v>15</v>
      </c>
      <c r="K865" s="75" t="s">
        <v>485</v>
      </c>
      <c r="L865" s="63"/>
      <c r="N865"/>
    </row>
    <row r="866" spans="1:14" ht="90" x14ac:dyDescent="0.25">
      <c r="A866">
        <f>SUBTOTAL(103,Test_Suite[[#This Row],[PC No]])</f>
        <v>1</v>
      </c>
      <c r="B866" s="62" t="s">
        <v>536</v>
      </c>
      <c r="C866" s="62">
        <v>42</v>
      </c>
      <c r="D866" s="62" t="s">
        <v>20</v>
      </c>
      <c r="E866" s="62" t="s">
        <v>278</v>
      </c>
      <c r="F866" s="65" t="s">
        <v>279</v>
      </c>
      <c r="G866" s="65" t="s">
        <v>280</v>
      </c>
      <c r="H866" s="65" t="s">
        <v>271</v>
      </c>
      <c r="I866" s="85" t="s">
        <v>70</v>
      </c>
      <c r="J866" s="64" t="s">
        <v>15</v>
      </c>
      <c r="K866" s="75" t="s">
        <v>486</v>
      </c>
      <c r="L866" s="63"/>
      <c r="N866"/>
    </row>
    <row r="867" spans="1:14" ht="30" x14ac:dyDescent="0.25">
      <c r="A867">
        <f>SUBTOTAL(103,Test_Suite[[#This Row],[PC No]])</f>
        <v>1</v>
      </c>
      <c r="B867" s="62" t="s">
        <v>536</v>
      </c>
      <c r="C867" s="62">
        <v>43</v>
      </c>
      <c r="D867" s="62" t="s">
        <v>20</v>
      </c>
      <c r="E867" s="62" t="s">
        <v>281</v>
      </c>
      <c r="F867" s="65" t="s">
        <v>282</v>
      </c>
      <c r="G867" s="65"/>
      <c r="I867" s="85" t="s">
        <v>70</v>
      </c>
      <c r="J867" s="64" t="s">
        <v>17</v>
      </c>
      <c r="K867" s="75" t="s">
        <v>421</v>
      </c>
      <c r="L867" s="71" t="s">
        <v>402</v>
      </c>
      <c r="N867"/>
    </row>
    <row r="868" spans="1:14" ht="75" x14ac:dyDescent="0.25">
      <c r="A868">
        <f>SUBTOTAL(103,Test_Suite[[#This Row],[PC No]])</f>
        <v>1</v>
      </c>
      <c r="B868" s="62" t="s">
        <v>536</v>
      </c>
      <c r="C868" s="62">
        <v>44</v>
      </c>
      <c r="D868" s="62" t="s">
        <v>20</v>
      </c>
      <c r="E868" s="62" t="s">
        <v>283</v>
      </c>
      <c r="F868" s="65" t="s">
        <v>284</v>
      </c>
      <c r="G868" s="65" t="s">
        <v>285</v>
      </c>
      <c r="H868" s="65" t="s">
        <v>286</v>
      </c>
      <c r="I868" s="85" t="s">
        <v>70</v>
      </c>
      <c r="J868" s="64" t="s">
        <v>15</v>
      </c>
      <c r="K868" s="75" t="s">
        <v>488</v>
      </c>
      <c r="L868" s="63"/>
      <c r="N868"/>
    </row>
    <row r="869" spans="1:14" ht="60" x14ac:dyDescent="0.25">
      <c r="A869">
        <f>SUBTOTAL(103,Test_Suite[[#This Row],[PC No]])</f>
        <v>1</v>
      </c>
      <c r="B869" s="62" t="s">
        <v>536</v>
      </c>
      <c r="C869" s="62">
        <v>46</v>
      </c>
      <c r="D869" s="62" t="s">
        <v>25</v>
      </c>
      <c r="E869" s="62" t="s">
        <v>291</v>
      </c>
      <c r="F869" s="65" t="s">
        <v>292</v>
      </c>
      <c r="G869" s="65" t="s">
        <v>293</v>
      </c>
      <c r="H869" s="65" t="s">
        <v>294</v>
      </c>
      <c r="I869" s="85" t="s">
        <v>70</v>
      </c>
      <c r="J869" s="64" t="s">
        <v>15</v>
      </c>
      <c r="K869" s="75" t="s">
        <v>489</v>
      </c>
      <c r="L869" s="63"/>
      <c r="N869"/>
    </row>
    <row r="870" spans="1:14" ht="60" x14ac:dyDescent="0.25">
      <c r="A870">
        <f>SUBTOTAL(103,Test_Suite[[#This Row],[PC No]])</f>
        <v>1</v>
      </c>
      <c r="B870" s="62" t="s">
        <v>536</v>
      </c>
      <c r="C870" s="62">
        <v>47</v>
      </c>
      <c r="D870" s="62" t="s">
        <v>25</v>
      </c>
      <c r="E870" s="62" t="s">
        <v>295</v>
      </c>
      <c r="F870" s="65" t="s">
        <v>296</v>
      </c>
      <c r="G870" s="65" t="s">
        <v>297</v>
      </c>
      <c r="H870" s="65" t="s">
        <v>294</v>
      </c>
      <c r="I870" s="85" t="s">
        <v>70</v>
      </c>
      <c r="J870" s="64" t="s">
        <v>15</v>
      </c>
      <c r="K870" s="75" t="s">
        <v>490</v>
      </c>
      <c r="L870" s="63"/>
      <c r="N870"/>
    </row>
    <row r="871" spans="1:14" ht="45" x14ac:dyDescent="0.25">
      <c r="A871">
        <f>SUBTOTAL(103,Test_Suite[[#This Row],[PC No]])</f>
        <v>1</v>
      </c>
      <c r="B871" s="62" t="s">
        <v>536</v>
      </c>
      <c r="C871" s="62">
        <v>48</v>
      </c>
      <c r="D871" s="62" t="s">
        <v>25</v>
      </c>
      <c r="E871" s="62" t="s">
        <v>298</v>
      </c>
      <c r="F871" s="65" t="s">
        <v>299</v>
      </c>
      <c r="G871" s="65" t="s">
        <v>300</v>
      </c>
      <c r="H871" s="65" t="s">
        <v>294</v>
      </c>
      <c r="I871" s="85" t="s">
        <v>70</v>
      </c>
      <c r="J871" s="64" t="s">
        <v>15</v>
      </c>
      <c r="K871" s="75" t="s">
        <v>491</v>
      </c>
      <c r="L871" s="63"/>
      <c r="N871"/>
    </row>
    <row r="872" spans="1:14" ht="75" x14ac:dyDescent="0.25">
      <c r="A872">
        <f>SUBTOTAL(103,Test_Suite[[#This Row],[PC No]])</f>
        <v>1</v>
      </c>
      <c r="B872" s="62" t="s">
        <v>536</v>
      </c>
      <c r="C872" s="62">
        <v>49</v>
      </c>
      <c r="D872" s="62" t="s">
        <v>25</v>
      </c>
      <c r="E872" s="62" t="s">
        <v>301</v>
      </c>
      <c r="F872" s="65" t="s">
        <v>302</v>
      </c>
      <c r="G872" s="65" t="s">
        <v>303</v>
      </c>
      <c r="H872" s="65" t="s">
        <v>294</v>
      </c>
      <c r="I872" s="85" t="s">
        <v>70</v>
      </c>
      <c r="J872" s="64" t="s">
        <v>15</v>
      </c>
      <c r="K872" s="75" t="s">
        <v>492</v>
      </c>
      <c r="L872" s="63"/>
      <c r="N872"/>
    </row>
    <row r="873" spans="1:14" ht="90" x14ac:dyDescent="0.25">
      <c r="A873">
        <f>SUBTOTAL(103,Test_Suite[[#This Row],[PC No]])</f>
        <v>1</v>
      </c>
      <c r="B873" s="62" t="s">
        <v>536</v>
      </c>
      <c r="C873" s="62">
        <v>50</v>
      </c>
      <c r="D873" s="62" t="s">
        <v>25</v>
      </c>
      <c r="E873" s="62" t="s">
        <v>304</v>
      </c>
      <c r="F873" s="65" t="s">
        <v>305</v>
      </c>
      <c r="G873" s="65" t="s">
        <v>306</v>
      </c>
      <c r="H873" s="65" t="s">
        <v>294</v>
      </c>
      <c r="I873" s="85" t="s">
        <v>70</v>
      </c>
      <c r="J873" s="64" t="s">
        <v>15</v>
      </c>
      <c r="K873" s="75" t="s">
        <v>493</v>
      </c>
      <c r="L873" s="63"/>
      <c r="N873"/>
    </row>
    <row r="874" spans="1:14" ht="105" x14ac:dyDescent="0.25">
      <c r="A874">
        <f>SUBTOTAL(103,Test_Suite[[#This Row],[PC No]])</f>
        <v>1</v>
      </c>
      <c r="B874" s="62" t="s">
        <v>536</v>
      </c>
      <c r="C874" s="62">
        <v>51</v>
      </c>
      <c r="D874" s="62" t="s">
        <v>25</v>
      </c>
      <c r="E874" s="62" t="s">
        <v>307</v>
      </c>
      <c r="F874" s="65" t="s">
        <v>308</v>
      </c>
      <c r="G874" s="65" t="s">
        <v>309</v>
      </c>
      <c r="H874" s="65" t="s">
        <v>294</v>
      </c>
      <c r="I874" s="85" t="s">
        <v>70</v>
      </c>
      <c r="J874" s="64" t="s">
        <v>15</v>
      </c>
      <c r="K874" s="75" t="s">
        <v>494</v>
      </c>
      <c r="L874" s="63"/>
      <c r="N874"/>
    </row>
    <row r="875" spans="1:14" ht="30" x14ac:dyDescent="0.25">
      <c r="A875">
        <f>SUBTOTAL(103,Test_Suite[[#This Row],[PC No]])</f>
        <v>1</v>
      </c>
      <c r="B875" s="62" t="s">
        <v>536</v>
      </c>
      <c r="C875" s="62">
        <v>52</v>
      </c>
      <c r="D875" s="62" t="s">
        <v>19</v>
      </c>
      <c r="E875" s="62" t="s">
        <v>310</v>
      </c>
      <c r="F875" s="65" t="s">
        <v>311</v>
      </c>
      <c r="G875" s="65" t="s">
        <v>27</v>
      </c>
      <c r="H875" s="65" t="s">
        <v>312</v>
      </c>
      <c r="I875" s="85" t="s">
        <v>70</v>
      </c>
      <c r="J875" s="64" t="s">
        <v>15</v>
      </c>
      <c r="K875" s="75" t="s">
        <v>495</v>
      </c>
      <c r="L875" s="63"/>
      <c r="N875"/>
    </row>
    <row r="876" spans="1:14" ht="30" x14ac:dyDescent="0.25">
      <c r="A876">
        <f>SUBTOTAL(103,Test_Suite[[#This Row],[PC No]])</f>
        <v>1</v>
      </c>
      <c r="B876" s="62" t="s">
        <v>536</v>
      </c>
      <c r="C876" s="62">
        <v>53</v>
      </c>
      <c r="D876" s="62" t="s">
        <v>19</v>
      </c>
      <c r="E876" s="62" t="s">
        <v>313</v>
      </c>
      <c r="F876" s="65" t="s">
        <v>314</v>
      </c>
      <c r="G876" s="65" t="s">
        <v>27</v>
      </c>
      <c r="H876" s="65" t="s">
        <v>312</v>
      </c>
      <c r="I876" s="85" t="s">
        <v>70</v>
      </c>
      <c r="J876" s="64" t="s">
        <v>15</v>
      </c>
      <c r="K876" s="75" t="s">
        <v>505</v>
      </c>
      <c r="L876" s="63"/>
      <c r="N876"/>
    </row>
    <row r="877" spans="1:14" ht="90" x14ac:dyDescent="0.25">
      <c r="A877">
        <f>SUBTOTAL(103,Test_Suite[[#This Row],[PC No]])</f>
        <v>1</v>
      </c>
      <c r="B877" s="62" t="s">
        <v>536</v>
      </c>
      <c r="C877" s="62">
        <v>54</v>
      </c>
      <c r="D877" s="62" t="s">
        <v>19</v>
      </c>
      <c r="E877" s="62" t="s">
        <v>315</v>
      </c>
      <c r="F877" s="65" t="s">
        <v>316</v>
      </c>
      <c r="G877" s="65" t="s">
        <v>317</v>
      </c>
      <c r="H877" s="65" t="s">
        <v>318</v>
      </c>
      <c r="I877" s="85" t="s">
        <v>70</v>
      </c>
      <c r="J877" s="64" t="s">
        <v>15</v>
      </c>
      <c r="K877" s="75" t="s">
        <v>497</v>
      </c>
      <c r="L877" s="63"/>
      <c r="N877"/>
    </row>
    <row r="878" spans="1:14" ht="120" x14ac:dyDescent="0.25">
      <c r="A878">
        <f>SUBTOTAL(103,Test_Suite[[#This Row],[PC No]])</f>
        <v>1</v>
      </c>
      <c r="B878" s="62" t="s">
        <v>536</v>
      </c>
      <c r="C878" s="62">
        <v>55</v>
      </c>
      <c r="D878" s="62" t="s">
        <v>30</v>
      </c>
      <c r="E878" s="62" t="s">
        <v>319</v>
      </c>
      <c r="F878" s="65" t="s">
        <v>320</v>
      </c>
      <c r="G878" s="65" t="s">
        <v>321</v>
      </c>
      <c r="H878" s="65" t="s">
        <v>322</v>
      </c>
      <c r="I878" s="85" t="s">
        <v>70</v>
      </c>
      <c r="J878" s="64" t="s">
        <v>15</v>
      </c>
      <c r="K878" s="75" t="s">
        <v>506</v>
      </c>
      <c r="L878" s="63"/>
      <c r="N878"/>
    </row>
    <row r="879" spans="1:14" ht="345" x14ac:dyDescent="0.25">
      <c r="A879">
        <f>SUBTOTAL(103,Test_Suite[[#This Row],[PC No]])</f>
        <v>1</v>
      </c>
      <c r="B879" s="62" t="s">
        <v>536</v>
      </c>
      <c r="C879" s="62">
        <v>56</v>
      </c>
      <c r="D879" s="62" t="s">
        <v>30</v>
      </c>
      <c r="E879" s="62" t="s">
        <v>323</v>
      </c>
      <c r="F879" s="65" t="s">
        <v>324</v>
      </c>
      <c r="G879" s="65" t="s">
        <v>325</v>
      </c>
      <c r="H879" s="65" t="s">
        <v>326</v>
      </c>
      <c r="I879" s="85" t="s">
        <v>70</v>
      </c>
      <c r="J879" s="64" t="s">
        <v>15</v>
      </c>
      <c r="K879" s="75" t="s">
        <v>500</v>
      </c>
      <c r="L879" s="63"/>
      <c r="N879"/>
    </row>
    <row r="880" spans="1:14" ht="150" x14ac:dyDescent="0.25">
      <c r="A880">
        <f>SUBTOTAL(103,Test_Suite[[#This Row],[PC No]])</f>
        <v>1</v>
      </c>
      <c r="B880" s="62" t="s">
        <v>536</v>
      </c>
      <c r="C880" s="62">
        <v>57</v>
      </c>
      <c r="D880" s="62" t="s">
        <v>19</v>
      </c>
      <c r="E880" s="62" t="s">
        <v>327</v>
      </c>
      <c r="F880" s="65" t="s">
        <v>328</v>
      </c>
      <c r="G880" s="65" t="s">
        <v>329</v>
      </c>
      <c r="H880" s="65" t="s">
        <v>330</v>
      </c>
      <c r="I880" s="85" t="s">
        <v>70</v>
      </c>
      <c r="J880" s="64" t="s">
        <v>15</v>
      </c>
      <c r="K880" s="75" t="s">
        <v>525</v>
      </c>
      <c r="L880" s="63"/>
      <c r="N880"/>
    </row>
    <row r="881" spans="1:14" ht="120" x14ac:dyDescent="0.25">
      <c r="A881">
        <f>SUBTOTAL(103,Test_Suite[[#This Row],[PC No]])</f>
        <v>1</v>
      </c>
      <c r="B881" s="62" t="s">
        <v>537</v>
      </c>
      <c r="C881" s="62">
        <v>1</v>
      </c>
      <c r="D881" s="62" t="s">
        <v>18</v>
      </c>
      <c r="E881" s="62" t="s">
        <v>126</v>
      </c>
      <c r="F881" s="65" t="s">
        <v>127</v>
      </c>
      <c r="G881" s="65" t="s">
        <v>128</v>
      </c>
      <c r="H881" s="65" t="s">
        <v>129</v>
      </c>
      <c r="I881" s="63" t="s">
        <v>332</v>
      </c>
      <c r="J881" s="75" t="s">
        <v>15</v>
      </c>
      <c r="K881" s="75" t="s">
        <v>333</v>
      </c>
      <c r="L881" s="63"/>
      <c r="N881"/>
    </row>
    <row r="882" spans="1:14" ht="120" x14ac:dyDescent="0.25">
      <c r="A882">
        <f>SUBTOTAL(103,Test_Suite[[#This Row],[PC No]])</f>
        <v>1</v>
      </c>
      <c r="B882" s="62" t="s">
        <v>537</v>
      </c>
      <c r="C882" s="62">
        <v>2</v>
      </c>
      <c r="D882" s="62" t="s">
        <v>18</v>
      </c>
      <c r="E882" s="62" t="s">
        <v>130</v>
      </c>
      <c r="F882" s="65" t="s">
        <v>131</v>
      </c>
      <c r="G882" s="65" t="s">
        <v>132</v>
      </c>
      <c r="H882" s="65" t="s">
        <v>133</v>
      </c>
      <c r="I882" s="63" t="s">
        <v>332</v>
      </c>
      <c r="J882" s="75" t="s">
        <v>15</v>
      </c>
      <c r="K882" s="75" t="s">
        <v>334</v>
      </c>
      <c r="L882" s="63"/>
      <c r="N882"/>
    </row>
    <row r="883" spans="1:14" ht="165" x14ac:dyDescent="0.25">
      <c r="A883">
        <f>SUBTOTAL(103,Test_Suite[[#This Row],[PC No]])</f>
        <v>1</v>
      </c>
      <c r="B883" s="62" t="s">
        <v>537</v>
      </c>
      <c r="C883" s="62">
        <v>3</v>
      </c>
      <c r="D883" s="62" t="s">
        <v>18</v>
      </c>
      <c r="E883" s="62" t="s">
        <v>134</v>
      </c>
      <c r="F883" s="65" t="s">
        <v>135</v>
      </c>
      <c r="G883" s="65"/>
      <c r="I883" s="63" t="s">
        <v>332</v>
      </c>
      <c r="J883" s="64" t="s">
        <v>17</v>
      </c>
      <c r="K883" s="75" t="s">
        <v>335</v>
      </c>
      <c r="L883" s="71" t="s">
        <v>336</v>
      </c>
      <c r="N883"/>
    </row>
    <row r="884" spans="1:14" ht="60" x14ac:dyDescent="0.25">
      <c r="A884">
        <f>SUBTOTAL(103,Test_Suite[[#This Row],[PC No]])</f>
        <v>1</v>
      </c>
      <c r="B884" s="62" t="s">
        <v>537</v>
      </c>
      <c r="C884" s="62">
        <v>4</v>
      </c>
      <c r="D884" s="62" t="s">
        <v>18</v>
      </c>
      <c r="E884" s="62" t="s">
        <v>136</v>
      </c>
      <c r="F884" s="65" t="s">
        <v>137</v>
      </c>
      <c r="G884" s="65" t="s">
        <v>138</v>
      </c>
      <c r="H884" s="65" t="s">
        <v>139</v>
      </c>
      <c r="I884" s="63" t="s">
        <v>332</v>
      </c>
      <c r="J884" s="75" t="s">
        <v>15</v>
      </c>
      <c r="K884" s="75" t="s">
        <v>337</v>
      </c>
      <c r="L884" s="89"/>
      <c r="N884"/>
    </row>
    <row r="885" spans="1:14" ht="60" x14ac:dyDescent="0.25">
      <c r="A885">
        <f>SUBTOTAL(103,Test_Suite[[#This Row],[PC No]])</f>
        <v>1</v>
      </c>
      <c r="B885" s="62" t="s">
        <v>537</v>
      </c>
      <c r="C885" s="62">
        <v>5</v>
      </c>
      <c r="D885" s="62" t="s">
        <v>18</v>
      </c>
      <c r="E885" s="62" t="s">
        <v>140</v>
      </c>
      <c r="F885" s="65" t="s">
        <v>141</v>
      </c>
      <c r="G885" s="65" t="s">
        <v>142</v>
      </c>
      <c r="H885" s="65" t="s">
        <v>143</v>
      </c>
      <c r="I885" s="63" t="s">
        <v>332</v>
      </c>
      <c r="J885" s="75" t="s">
        <v>15</v>
      </c>
      <c r="K885" s="75" t="s">
        <v>337</v>
      </c>
      <c r="L885" s="63"/>
      <c r="N885"/>
    </row>
    <row r="886" spans="1:14" ht="150" x14ac:dyDescent="0.25">
      <c r="A886">
        <f>SUBTOTAL(103,Test_Suite[[#This Row],[PC No]])</f>
        <v>1</v>
      </c>
      <c r="B886" s="62" t="s">
        <v>537</v>
      </c>
      <c r="C886" s="62">
        <v>6</v>
      </c>
      <c r="D886" s="62" t="s">
        <v>18</v>
      </c>
      <c r="E886" s="62" t="s">
        <v>144</v>
      </c>
      <c r="F886" s="65" t="s">
        <v>145</v>
      </c>
      <c r="G886" s="65" t="s">
        <v>146</v>
      </c>
      <c r="H886" s="65" t="s">
        <v>147</v>
      </c>
      <c r="I886" s="63" t="s">
        <v>332</v>
      </c>
      <c r="J886" s="75" t="s">
        <v>15</v>
      </c>
      <c r="K886" s="75" t="s">
        <v>338</v>
      </c>
      <c r="L886" s="63"/>
      <c r="N886"/>
    </row>
    <row r="887" spans="1:14" ht="90" x14ac:dyDescent="0.25">
      <c r="A887">
        <f>SUBTOTAL(103,Test_Suite[[#This Row],[PC No]])</f>
        <v>1</v>
      </c>
      <c r="B887" s="62" t="s">
        <v>537</v>
      </c>
      <c r="C887" s="62">
        <v>7</v>
      </c>
      <c r="D887" s="62" t="s">
        <v>23</v>
      </c>
      <c r="E887" s="62" t="s">
        <v>148</v>
      </c>
      <c r="F887" s="65" t="s">
        <v>149</v>
      </c>
      <c r="G887" s="65" t="s">
        <v>150</v>
      </c>
      <c r="H887" s="65" t="s">
        <v>151</v>
      </c>
      <c r="I887" s="63" t="s">
        <v>332</v>
      </c>
      <c r="J887" s="75" t="s">
        <v>15</v>
      </c>
      <c r="K887" s="75" t="s">
        <v>339</v>
      </c>
      <c r="L887" s="63"/>
      <c r="N887"/>
    </row>
    <row r="888" spans="1:14" ht="105" x14ac:dyDescent="0.25">
      <c r="A888">
        <f>SUBTOTAL(103,Test_Suite[[#This Row],[PC No]])</f>
        <v>1</v>
      </c>
      <c r="B888" s="62" t="s">
        <v>537</v>
      </c>
      <c r="C888" s="62">
        <v>8</v>
      </c>
      <c r="D888" s="62" t="s">
        <v>23</v>
      </c>
      <c r="E888" s="62" t="s">
        <v>152</v>
      </c>
      <c r="F888" s="65" t="s">
        <v>153</v>
      </c>
      <c r="G888" s="65" t="s">
        <v>154</v>
      </c>
      <c r="H888" s="65" t="s">
        <v>155</v>
      </c>
      <c r="I888" s="63" t="s">
        <v>332</v>
      </c>
      <c r="J888" s="75" t="s">
        <v>15</v>
      </c>
      <c r="K888" s="75" t="s">
        <v>340</v>
      </c>
      <c r="L888" s="63"/>
      <c r="N888"/>
    </row>
    <row r="889" spans="1:14" ht="60" x14ac:dyDescent="0.25">
      <c r="A889">
        <f>SUBTOTAL(103,Test_Suite[[#This Row],[PC No]])</f>
        <v>1</v>
      </c>
      <c r="B889" s="62" t="s">
        <v>537</v>
      </c>
      <c r="C889" s="62">
        <v>9</v>
      </c>
      <c r="D889" s="62" t="s">
        <v>23</v>
      </c>
      <c r="E889" s="62" t="s">
        <v>156</v>
      </c>
      <c r="F889" s="65" t="s">
        <v>157</v>
      </c>
      <c r="G889" s="65" t="s">
        <v>158</v>
      </c>
      <c r="H889" s="65" t="s">
        <v>159</v>
      </c>
      <c r="I889" s="63" t="s">
        <v>332</v>
      </c>
      <c r="J889" s="75" t="s">
        <v>15</v>
      </c>
      <c r="K889" s="75" t="s">
        <v>341</v>
      </c>
      <c r="L889" s="63"/>
      <c r="N889"/>
    </row>
    <row r="890" spans="1:14" ht="45" x14ac:dyDescent="0.25">
      <c r="A890">
        <f>SUBTOTAL(103,Test_Suite[[#This Row],[PC No]])</f>
        <v>1</v>
      </c>
      <c r="B890" s="62" t="s">
        <v>537</v>
      </c>
      <c r="C890" s="62">
        <v>18</v>
      </c>
      <c r="D890" s="62" t="s">
        <v>28</v>
      </c>
      <c r="E890" s="62" t="s">
        <v>187</v>
      </c>
      <c r="F890" s="65" t="s">
        <v>188</v>
      </c>
      <c r="G890" s="65" t="s">
        <v>189</v>
      </c>
      <c r="H890" s="65" t="s">
        <v>190</v>
      </c>
      <c r="I890" s="63" t="s">
        <v>332</v>
      </c>
      <c r="J890" s="75" t="s">
        <v>15</v>
      </c>
      <c r="K890" s="75" t="s">
        <v>532</v>
      </c>
      <c r="L890" s="76"/>
      <c r="N890"/>
    </row>
    <row r="891" spans="1:14" ht="105" x14ac:dyDescent="0.25">
      <c r="A891">
        <f>SUBTOTAL(103,Test_Suite[[#This Row],[PC No]])</f>
        <v>1</v>
      </c>
      <c r="B891" s="62" t="s">
        <v>537</v>
      </c>
      <c r="C891" s="62">
        <v>19</v>
      </c>
      <c r="D891" s="62" t="s">
        <v>28</v>
      </c>
      <c r="E891" s="62" t="s">
        <v>191</v>
      </c>
      <c r="F891" s="65" t="s">
        <v>192</v>
      </c>
      <c r="G891" s="65" t="s">
        <v>193</v>
      </c>
      <c r="H891" s="65" t="s">
        <v>194</v>
      </c>
      <c r="I891" s="63" t="s">
        <v>332</v>
      </c>
      <c r="J891" s="75" t="s">
        <v>15</v>
      </c>
      <c r="K891" s="75" t="s">
        <v>351</v>
      </c>
      <c r="L891" s="63"/>
      <c r="N891"/>
    </row>
    <row r="892" spans="1:14" ht="105" x14ac:dyDescent="0.25">
      <c r="A892">
        <f>SUBTOTAL(103,Test_Suite[[#This Row],[PC No]])</f>
        <v>1</v>
      </c>
      <c r="B892" s="62" t="s">
        <v>537</v>
      </c>
      <c r="C892" s="62">
        <v>21</v>
      </c>
      <c r="D892" s="62" t="s">
        <v>28</v>
      </c>
      <c r="E892" s="62" t="s">
        <v>198</v>
      </c>
      <c r="F892" s="65" t="s">
        <v>199</v>
      </c>
      <c r="G892" s="65" t="s">
        <v>200</v>
      </c>
      <c r="H892" s="65" t="s">
        <v>201</v>
      </c>
      <c r="I892" s="63" t="s">
        <v>332</v>
      </c>
      <c r="J892" s="64" t="s">
        <v>17</v>
      </c>
      <c r="K892" s="75" t="s">
        <v>353</v>
      </c>
      <c r="L892" s="76" t="s">
        <v>354</v>
      </c>
      <c r="M892" s="82"/>
      <c r="N892"/>
    </row>
    <row r="893" spans="1:14" ht="105" x14ac:dyDescent="0.25">
      <c r="A893">
        <f>SUBTOTAL(103,Test_Suite[[#This Row],[PC No]])</f>
        <v>1</v>
      </c>
      <c r="B893" s="62" t="s">
        <v>537</v>
      </c>
      <c r="C893" s="62">
        <v>39</v>
      </c>
      <c r="D893" s="62" t="s">
        <v>20</v>
      </c>
      <c r="E893" s="62" t="s">
        <v>268</v>
      </c>
      <c r="F893" s="65" t="s">
        <v>269</v>
      </c>
      <c r="G893" s="65" t="s">
        <v>270</v>
      </c>
      <c r="H893" s="65" t="s">
        <v>271</v>
      </c>
      <c r="I893" s="63" t="s">
        <v>332</v>
      </c>
      <c r="J893" s="75" t="s">
        <v>15</v>
      </c>
      <c r="K893" s="75" t="s">
        <v>363</v>
      </c>
      <c r="L893" s="76"/>
      <c r="M893" s="64"/>
      <c r="N893"/>
    </row>
    <row r="894" spans="1:14" ht="75" x14ac:dyDescent="0.25">
      <c r="A894">
        <f>SUBTOTAL(103,Test_Suite[[#This Row],[PC No]])</f>
        <v>1</v>
      </c>
      <c r="B894" s="62" t="s">
        <v>537</v>
      </c>
      <c r="C894" s="62">
        <v>40</v>
      </c>
      <c r="D894" s="62" t="s">
        <v>20</v>
      </c>
      <c r="E894" s="62" t="s">
        <v>272</v>
      </c>
      <c r="F894" s="65" t="s">
        <v>273</v>
      </c>
      <c r="G894" s="65" t="s">
        <v>274</v>
      </c>
      <c r="H894" s="65" t="s">
        <v>271</v>
      </c>
      <c r="I894" s="63" t="s">
        <v>332</v>
      </c>
      <c r="J894" s="75" t="s">
        <v>15</v>
      </c>
      <c r="K894" s="75" t="s">
        <v>363</v>
      </c>
      <c r="L894" s="63"/>
      <c r="N894"/>
    </row>
    <row r="895" spans="1:14" ht="75" x14ac:dyDescent="0.25">
      <c r="A895">
        <f>SUBTOTAL(103,Test_Suite[[#This Row],[PC No]])</f>
        <v>1</v>
      </c>
      <c r="B895" s="62" t="s">
        <v>537</v>
      </c>
      <c r="C895" s="62">
        <v>41</v>
      </c>
      <c r="D895" s="62" t="s">
        <v>20</v>
      </c>
      <c r="E895" s="62" t="s">
        <v>275</v>
      </c>
      <c r="F895" s="65" t="s">
        <v>276</v>
      </c>
      <c r="G895" s="65" t="s">
        <v>277</v>
      </c>
      <c r="H895" s="65" t="s">
        <v>271</v>
      </c>
      <c r="I895" s="63" t="s">
        <v>332</v>
      </c>
      <c r="J895" s="75" t="s">
        <v>15</v>
      </c>
      <c r="K895" s="75" t="s">
        <v>363</v>
      </c>
      <c r="L895" s="63"/>
      <c r="M895" s="78"/>
      <c r="N895"/>
    </row>
    <row r="896" spans="1:14" ht="90" x14ac:dyDescent="0.25">
      <c r="A896">
        <f>SUBTOTAL(103,Test_Suite[[#This Row],[PC No]])</f>
        <v>1</v>
      </c>
      <c r="B896" s="62" t="s">
        <v>537</v>
      </c>
      <c r="C896" s="62">
        <v>42</v>
      </c>
      <c r="D896" s="62" t="s">
        <v>20</v>
      </c>
      <c r="E896" s="62" t="s">
        <v>278</v>
      </c>
      <c r="F896" s="65" t="s">
        <v>279</v>
      </c>
      <c r="G896" s="65" t="s">
        <v>280</v>
      </c>
      <c r="H896" s="65" t="s">
        <v>271</v>
      </c>
      <c r="I896" s="63" t="s">
        <v>332</v>
      </c>
      <c r="J896" s="75" t="s">
        <v>15</v>
      </c>
      <c r="K896" s="75" t="s">
        <v>363</v>
      </c>
      <c r="L896" s="63"/>
      <c r="N896"/>
    </row>
    <row r="897" spans="1:14" ht="30" x14ac:dyDescent="0.25">
      <c r="A897">
        <f>SUBTOTAL(103,Test_Suite[[#This Row],[PC No]])</f>
        <v>1</v>
      </c>
      <c r="B897" s="62" t="s">
        <v>537</v>
      </c>
      <c r="C897" s="62">
        <v>43</v>
      </c>
      <c r="D897" s="62" t="s">
        <v>20</v>
      </c>
      <c r="E897" s="62" t="s">
        <v>281</v>
      </c>
      <c r="F897" s="65" t="s">
        <v>282</v>
      </c>
      <c r="G897" s="65"/>
      <c r="I897" s="63" t="s">
        <v>332</v>
      </c>
      <c r="J897" s="75" t="s">
        <v>15</v>
      </c>
      <c r="K897" s="75" t="s">
        <v>363</v>
      </c>
      <c r="L897" s="63"/>
      <c r="N897"/>
    </row>
    <row r="898" spans="1:14" ht="75" x14ac:dyDescent="0.25">
      <c r="A898">
        <f>SUBTOTAL(103,Test_Suite[[#This Row],[PC No]])</f>
        <v>1</v>
      </c>
      <c r="B898" s="62" t="s">
        <v>537</v>
      </c>
      <c r="C898" s="62">
        <v>44</v>
      </c>
      <c r="D898" s="62" t="s">
        <v>20</v>
      </c>
      <c r="E898" s="62" t="s">
        <v>283</v>
      </c>
      <c r="F898" s="65" t="s">
        <v>284</v>
      </c>
      <c r="G898" s="65" t="s">
        <v>285</v>
      </c>
      <c r="H898" s="65" t="s">
        <v>286</v>
      </c>
      <c r="I898" s="63" t="s">
        <v>332</v>
      </c>
      <c r="J898" s="75" t="s">
        <v>15</v>
      </c>
      <c r="K898" s="75" t="s">
        <v>363</v>
      </c>
      <c r="L898" s="63"/>
      <c r="N898"/>
    </row>
    <row r="899" spans="1:14" ht="60" x14ac:dyDescent="0.25">
      <c r="A899">
        <f>SUBTOTAL(103,Test_Suite[[#This Row],[PC No]])</f>
        <v>1</v>
      </c>
      <c r="B899" s="62" t="s">
        <v>537</v>
      </c>
      <c r="C899" s="62">
        <v>46</v>
      </c>
      <c r="D899" s="62" t="s">
        <v>25</v>
      </c>
      <c r="E899" s="62" t="s">
        <v>291</v>
      </c>
      <c r="F899" s="65" t="s">
        <v>292</v>
      </c>
      <c r="G899" s="65" t="s">
        <v>293</v>
      </c>
      <c r="H899" s="65" t="s">
        <v>294</v>
      </c>
      <c r="I899" s="63" t="s">
        <v>332</v>
      </c>
      <c r="J899" s="75" t="s">
        <v>15</v>
      </c>
      <c r="K899" s="75" t="s">
        <v>364</v>
      </c>
      <c r="L899" s="63"/>
      <c r="N899"/>
    </row>
    <row r="900" spans="1:14" ht="60" x14ac:dyDescent="0.25">
      <c r="A900">
        <f>SUBTOTAL(103,Test_Suite[[#This Row],[PC No]])</f>
        <v>1</v>
      </c>
      <c r="B900" s="62" t="s">
        <v>537</v>
      </c>
      <c r="C900" s="62">
        <v>47</v>
      </c>
      <c r="D900" s="62" t="s">
        <v>25</v>
      </c>
      <c r="E900" s="62" t="s">
        <v>295</v>
      </c>
      <c r="F900" s="65" t="s">
        <v>296</v>
      </c>
      <c r="G900" s="65" t="s">
        <v>297</v>
      </c>
      <c r="H900" s="65" t="s">
        <v>294</v>
      </c>
      <c r="I900" s="63" t="s">
        <v>332</v>
      </c>
      <c r="J900" s="75" t="s">
        <v>15</v>
      </c>
      <c r="K900" s="75" t="s">
        <v>364</v>
      </c>
      <c r="L900" s="63"/>
      <c r="N900"/>
    </row>
    <row r="901" spans="1:14" ht="45" x14ac:dyDescent="0.25">
      <c r="A901">
        <f>SUBTOTAL(103,Test_Suite[[#This Row],[PC No]])</f>
        <v>1</v>
      </c>
      <c r="B901" s="62" t="s">
        <v>537</v>
      </c>
      <c r="C901" s="62">
        <v>48</v>
      </c>
      <c r="D901" s="62" t="s">
        <v>25</v>
      </c>
      <c r="E901" s="62" t="s">
        <v>298</v>
      </c>
      <c r="F901" s="65" t="s">
        <v>299</v>
      </c>
      <c r="G901" s="65" t="s">
        <v>300</v>
      </c>
      <c r="H901" s="65" t="s">
        <v>294</v>
      </c>
      <c r="I901" s="63" t="s">
        <v>332</v>
      </c>
      <c r="J901" s="75" t="s">
        <v>15</v>
      </c>
      <c r="K901" s="75" t="s">
        <v>364</v>
      </c>
      <c r="L901" s="63"/>
      <c r="N901"/>
    </row>
    <row r="902" spans="1:14" ht="75" x14ac:dyDescent="0.25">
      <c r="A902">
        <f>SUBTOTAL(103,Test_Suite[[#This Row],[PC No]])</f>
        <v>1</v>
      </c>
      <c r="B902" s="62" t="s">
        <v>537</v>
      </c>
      <c r="C902" s="62">
        <v>49</v>
      </c>
      <c r="D902" s="62" t="s">
        <v>25</v>
      </c>
      <c r="E902" s="62" t="s">
        <v>301</v>
      </c>
      <c r="F902" s="65" t="s">
        <v>302</v>
      </c>
      <c r="G902" s="65" t="s">
        <v>303</v>
      </c>
      <c r="H902" s="65" t="s">
        <v>294</v>
      </c>
      <c r="I902" s="63" t="s">
        <v>332</v>
      </c>
      <c r="J902" s="75" t="s">
        <v>15</v>
      </c>
      <c r="K902" s="75" t="s">
        <v>364</v>
      </c>
      <c r="L902" s="63"/>
      <c r="N902"/>
    </row>
    <row r="903" spans="1:14" ht="90" x14ac:dyDescent="0.25">
      <c r="A903">
        <f>SUBTOTAL(103,Test_Suite[[#This Row],[PC No]])</f>
        <v>1</v>
      </c>
      <c r="B903" s="62" t="s">
        <v>537</v>
      </c>
      <c r="C903" s="62">
        <v>50</v>
      </c>
      <c r="D903" s="62" t="s">
        <v>25</v>
      </c>
      <c r="E903" s="62" t="s">
        <v>304</v>
      </c>
      <c r="F903" s="65" t="s">
        <v>305</v>
      </c>
      <c r="G903" s="65" t="s">
        <v>306</v>
      </c>
      <c r="H903" s="65" t="s">
        <v>294</v>
      </c>
      <c r="I903" s="63" t="s">
        <v>332</v>
      </c>
      <c r="J903" s="75" t="s">
        <v>15</v>
      </c>
      <c r="K903" s="75" t="s">
        <v>364</v>
      </c>
      <c r="L903" s="63"/>
      <c r="N903"/>
    </row>
    <row r="904" spans="1:14" ht="105" x14ac:dyDescent="0.25">
      <c r="A904">
        <f>SUBTOTAL(103,Test_Suite[[#This Row],[PC No]])</f>
        <v>1</v>
      </c>
      <c r="B904" s="62" t="s">
        <v>537</v>
      </c>
      <c r="C904" s="62">
        <v>51</v>
      </c>
      <c r="D904" s="62" t="s">
        <v>25</v>
      </c>
      <c r="E904" s="62" t="s">
        <v>307</v>
      </c>
      <c r="F904" s="65" t="s">
        <v>308</v>
      </c>
      <c r="G904" s="65" t="s">
        <v>309</v>
      </c>
      <c r="H904" s="65" t="s">
        <v>294</v>
      </c>
      <c r="I904" s="63" t="s">
        <v>332</v>
      </c>
      <c r="J904" s="75" t="s">
        <v>15</v>
      </c>
      <c r="K904" s="75" t="s">
        <v>364</v>
      </c>
      <c r="L904" s="63"/>
      <c r="N904"/>
    </row>
    <row r="905" spans="1:14" ht="30" x14ac:dyDescent="0.25">
      <c r="A905">
        <f>SUBTOTAL(103,Test_Suite[[#This Row],[PC No]])</f>
        <v>1</v>
      </c>
      <c r="B905" s="62" t="s">
        <v>537</v>
      </c>
      <c r="C905" s="62">
        <v>52</v>
      </c>
      <c r="D905" s="62" t="s">
        <v>19</v>
      </c>
      <c r="E905" s="62" t="s">
        <v>310</v>
      </c>
      <c r="F905" s="65" t="s">
        <v>311</v>
      </c>
      <c r="G905" s="65" t="s">
        <v>27</v>
      </c>
      <c r="H905" s="65" t="s">
        <v>312</v>
      </c>
      <c r="I905" s="63" t="s">
        <v>332</v>
      </c>
      <c r="J905" s="75" t="s">
        <v>15</v>
      </c>
      <c r="K905" s="75" t="s">
        <v>533</v>
      </c>
      <c r="L905" s="71"/>
      <c r="N905"/>
    </row>
    <row r="906" spans="1:14" ht="30" x14ac:dyDescent="0.25">
      <c r="A906">
        <f>SUBTOTAL(103,Test_Suite[[#This Row],[PC No]])</f>
        <v>1</v>
      </c>
      <c r="B906" s="62" t="s">
        <v>537</v>
      </c>
      <c r="C906" s="62">
        <v>53</v>
      </c>
      <c r="D906" s="62" t="s">
        <v>19</v>
      </c>
      <c r="E906" s="62" t="s">
        <v>313</v>
      </c>
      <c r="F906" s="65" t="s">
        <v>314</v>
      </c>
      <c r="G906" s="65" t="s">
        <v>27</v>
      </c>
      <c r="H906" s="65" t="s">
        <v>312</v>
      </c>
      <c r="I906" s="63" t="s">
        <v>332</v>
      </c>
      <c r="J906" s="75" t="s">
        <v>15</v>
      </c>
      <c r="K906" s="75" t="s">
        <v>367</v>
      </c>
      <c r="L906" s="63"/>
      <c r="N906"/>
    </row>
    <row r="907" spans="1:14" ht="120" x14ac:dyDescent="0.25">
      <c r="A907">
        <f>SUBTOTAL(103,Test_Suite[[#This Row],[PC No]])</f>
        <v>1</v>
      </c>
      <c r="B907" s="62" t="s">
        <v>537</v>
      </c>
      <c r="C907" s="62">
        <v>54</v>
      </c>
      <c r="D907" s="62" t="s">
        <v>19</v>
      </c>
      <c r="E907" s="62" t="s">
        <v>315</v>
      </c>
      <c r="F907" s="65" t="s">
        <v>316</v>
      </c>
      <c r="G907" s="65" t="s">
        <v>317</v>
      </c>
      <c r="H907" s="65" t="s">
        <v>318</v>
      </c>
      <c r="I907" s="63" t="s">
        <v>332</v>
      </c>
      <c r="J907" s="75" t="s">
        <v>15</v>
      </c>
      <c r="K907" s="75" t="s">
        <v>368</v>
      </c>
      <c r="L907" s="63"/>
      <c r="N907"/>
    </row>
    <row r="908" spans="1:14" ht="120" x14ac:dyDescent="0.25">
      <c r="A908">
        <f>SUBTOTAL(103,Test_Suite[[#This Row],[PC No]])</f>
        <v>1</v>
      </c>
      <c r="B908" s="62" t="s">
        <v>537</v>
      </c>
      <c r="C908" s="62">
        <v>55</v>
      </c>
      <c r="D908" s="62" t="s">
        <v>30</v>
      </c>
      <c r="E908" s="62" t="s">
        <v>319</v>
      </c>
      <c r="F908" s="65" t="s">
        <v>320</v>
      </c>
      <c r="G908" s="65" t="s">
        <v>321</v>
      </c>
      <c r="H908" s="65" t="s">
        <v>322</v>
      </c>
      <c r="I908" s="63" t="s">
        <v>332</v>
      </c>
      <c r="J908" s="75" t="s">
        <v>15</v>
      </c>
      <c r="K908" s="75" t="s">
        <v>369</v>
      </c>
      <c r="L908" s="63"/>
      <c r="N908"/>
    </row>
    <row r="909" spans="1:14" ht="345" x14ac:dyDescent="0.25">
      <c r="A909">
        <f>SUBTOTAL(103,Test_Suite[[#This Row],[PC No]])</f>
        <v>1</v>
      </c>
      <c r="B909" s="62" t="s">
        <v>537</v>
      </c>
      <c r="C909" s="62">
        <v>56</v>
      </c>
      <c r="D909" s="62" t="s">
        <v>30</v>
      </c>
      <c r="E909" s="62" t="s">
        <v>323</v>
      </c>
      <c r="F909" s="65" t="s">
        <v>324</v>
      </c>
      <c r="G909" s="65" t="s">
        <v>325</v>
      </c>
      <c r="H909" s="65" t="s">
        <v>326</v>
      </c>
      <c r="I909" s="63" t="s">
        <v>332</v>
      </c>
      <c r="J909" s="75" t="s">
        <v>15</v>
      </c>
      <c r="K909" s="75" t="s">
        <v>534</v>
      </c>
      <c r="L909" s="76"/>
      <c r="N909"/>
    </row>
    <row r="910" spans="1:14" ht="150" x14ac:dyDescent="0.25">
      <c r="A910">
        <f>SUBTOTAL(103,Test_Suite[[#This Row],[PC No]])</f>
        <v>1</v>
      </c>
      <c r="B910" s="62" t="s">
        <v>537</v>
      </c>
      <c r="C910" s="62">
        <v>57</v>
      </c>
      <c r="D910" s="62" t="s">
        <v>19</v>
      </c>
      <c r="E910" s="62" t="s">
        <v>327</v>
      </c>
      <c r="F910" s="65" t="s">
        <v>328</v>
      </c>
      <c r="G910" s="65" t="s">
        <v>329</v>
      </c>
      <c r="H910" s="65" t="s">
        <v>330</v>
      </c>
      <c r="I910" s="63" t="s">
        <v>332</v>
      </c>
      <c r="J910" s="75" t="s">
        <v>15</v>
      </c>
      <c r="K910" s="64" t="s">
        <v>535</v>
      </c>
      <c r="L910" s="63"/>
      <c r="N910"/>
    </row>
    <row r="911" spans="1:14" ht="120" x14ac:dyDescent="0.25">
      <c r="A911">
        <f>SUBTOTAL(103,Test_Suite[[#This Row],[PC No]])</f>
        <v>1</v>
      </c>
      <c r="B911" s="62" t="s">
        <v>538</v>
      </c>
      <c r="C911" s="62">
        <v>1</v>
      </c>
      <c r="D911" s="62" t="s">
        <v>18</v>
      </c>
      <c r="E911" s="62" t="s">
        <v>126</v>
      </c>
      <c r="F911" s="65" t="s">
        <v>127</v>
      </c>
      <c r="G911" s="65" t="s">
        <v>128</v>
      </c>
      <c r="H911" s="65" t="s">
        <v>129</v>
      </c>
      <c r="I911" s="85" t="s">
        <v>404</v>
      </c>
      <c r="J911" s="64" t="s">
        <v>15</v>
      </c>
      <c r="K911" s="75" t="s">
        <v>447</v>
      </c>
      <c r="L911" s="63"/>
      <c r="N911"/>
    </row>
    <row r="912" spans="1:14" ht="120" x14ac:dyDescent="0.25">
      <c r="A912">
        <f>SUBTOTAL(103,Test_Suite[[#This Row],[PC No]])</f>
        <v>1</v>
      </c>
      <c r="B912" s="62" t="s">
        <v>538</v>
      </c>
      <c r="C912" s="62">
        <v>2</v>
      </c>
      <c r="D912" s="62" t="s">
        <v>18</v>
      </c>
      <c r="E912" s="62" t="s">
        <v>130</v>
      </c>
      <c r="F912" s="65" t="s">
        <v>131</v>
      </c>
      <c r="G912" s="65" t="s">
        <v>132</v>
      </c>
      <c r="H912" s="65" t="s">
        <v>133</v>
      </c>
      <c r="I912" s="85" t="s">
        <v>404</v>
      </c>
      <c r="J912" s="64" t="s">
        <v>15</v>
      </c>
      <c r="K912" s="75" t="s">
        <v>448</v>
      </c>
      <c r="L912" s="63"/>
      <c r="N912"/>
    </row>
    <row r="913" spans="1:14" ht="165" x14ac:dyDescent="0.25">
      <c r="A913">
        <f>SUBTOTAL(103,Test_Suite[[#This Row],[PC No]])</f>
        <v>1</v>
      </c>
      <c r="B913" s="62" t="s">
        <v>538</v>
      </c>
      <c r="C913" s="62">
        <v>3</v>
      </c>
      <c r="D913" s="62" t="s">
        <v>18</v>
      </c>
      <c r="E913" s="62" t="s">
        <v>134</v>
      </c>
      <c r="F913" s="65" t="s">
        <v>135</v>
      </c>
      <c r="G913" s="65"/>
      <c r="I913" s="85" t="s">
        <v>404</v>
      </c>
      <c r="J913" s="64" t="s">
        <v>17</v>
      </c>
      <c r="K913" s="75" t="s">
        <v>407</v>
      </c>
      <c r="L913" s="88" t="s">
        <v>336</v>
      </c>
      <c r="N913"/>
    </row>
    <row r="914" spans="1:14" ht="60" x14ac:dyDescent="0.25">
      <c r="A914">
        <f>SUBTOTAL(103,Test_Suite[[#This Row],[PC No]])</f>
        <v>1</v>
      </c>
      <c r="B914" s="62" t="s">
        <v>538</v>
      </c>
      <c r="C914" s="62">
        <v>4</v>
      </c>
      <c r="D914" s="62" t="s">
        <v>18</v>
      </c>
      <c r="E914" s="62" t="s">
        <v>136</v>
      </c>
      <c r="F914" s="65" t="s">
        <v>137</v>
      </c>
      <c r="G914" s="65" t="s">
        <v>138</v>
      </c>
      <c r="H914" s="65" t="s">
        <v>139</v>
      </c>
      <c r="I914" s="85" t="s">
        <v>404</v>
      </c>
      <c r="J914" s="64" t="s">
        <v>15</v>
      </c>
      <c r="K914" s="75" t="s">
        <v>139</v>
      </c>
      <c r="L914" s="63"/>
      <c r="N914"/>
    </row>
    <row r="915" spans="1:14" ht="60" x14ac:dyDescent="0.25">
      <c r="A915">
        <f>SUBTOTAL(103,Test_Suite[[#This Row],[PC No]])</f>
        <v>1</v>
      </c>
      <c r="B915" s="62" t="s">
        <v>538</v>
      </c>
      <c r="C915" s="62">
        <v>5</v>
      </c>
      <c r="D915" s="62" t="s">
        <v>18</v>
      </c>
      <c r="E915" s="62" t="s">
        <v>140</v>
      </c>
      <c r="F915" s="65" t="s">
        <v>141</v>
      </c>
      <c r="G915" s="65" t="s">
        <v>142</v>
      </c>
      <c r="H915" s="65" t="s">
        <v>143</v>
      </c>
      <c r="I915" s="85" t="s">
        <v>404</v>
      </c>
      <c r="J915" s="64" t="s">
        <v>15</v>
      </c>
      <c r="K915" s="75" t="s">
        <v>408</v>
      </c>
      <c r="L915" s="63"/>
      <c r="N915"/>
    </row>
    <row r="916" spans="1:14" ht="150" x14ac:dyDescent="0.25">
      <c r="A916">
        <f>SUBTOTAL(103,Test_Suite[[#This Row],[PC No]])</f>
        <v>1</v>
      </c>
      <c r="B916" s="62" t="s">
        <v>538</v>
      </c>
      <c r="C916" s="62">
        <v>6</v>
      </c>
      <c r="D916" s="62" t="s">
        <v>18</v>
      </c>
      <c r="E916" s="62" t="s">
        <v>144</v>
      </c>
      <c r="F916" s="65" t="s">
        <v>145</v>
      </c>
      <c r="G916" s="65" t="s">
        <v>146</v>
      </c>
      <c r="H916" s="65" t="s">
        <v>147</v>
      </c>
      <c r="I916" s="85" t="s">
        <v>404</v>
      </c>
      <c r="J916" s="64" t="s">
        <v>15</v>
      </c>
      <c r="K916" s="75" t="s">
        <v>409</v>
      </c>
      <c r="L916" s="63"/>
      <c r="N916"/>
    </row>
    <row r="917" spans="1:14" ht="90" x14ac:dyDescent="0.25">
      <c r="A917">
        <f>SUBTOTAL(103,Test_Suite[[#This Row],[PC No]])</f>
        <v>1</v>
      </c>
      <c r="B917" s="62" t="s">
        <v>538</v>
      </c>
      <c r="C917" s="62">
        <v>7</v>
      </c>
      <c r="D917" s="62" t="s">
        <v>23</v>
      </c>
      <c r="E917" s="62" t="s">
        <v>148</v>
      </c>
      <c r="F917" s="65" t="s">
        <v>149</v>
      </c>
      <c r="G917" s="65" t="s">
        <v>150</v>
      </c>
      <c r="H917" s="65" t="s">
        <v>151</v>
      </c>
      <c r="I917" s="85" t="s">
        <v>404</v>
      </c>
      <c r="J917" s="64" t="s">
        <v>15</v>
      </c>
      <c r="K917" s="75" t="s">
        <v>411</v>
      </c>
      <c r="L917" s="63"/>
      <c r="N917"/>
    </row>
    <row r="918" spans="1:14" ht="105" x14ac:dyDescent="0.25">
      <c r="A918">
        <f>SUBTOTAL(103,Test_Suite[[#This Row],[PC No]])</f>
        <v>1</v>
      </c>
      <c r="B918" s="62" t="s">
        <v>538</v>
      </c>
      <c r="C918" s="62">
        <v>8</v>
      </c>
      <c r="D918" s="62" t="s">
        <v>23</v>
      </c>
      <c r="E918" s="62" t="s">
        <v>152</v>
      </c>
      <c r="F918" s="65" t="s">
        <v>153</v>
      </c>
      <c r="G918" s="65" t="s">
        <v>154</v>
      </c>
      <c r="H918" s="65" t="s">
        <v>155</v>
      </c>
      <c r="I918" s="85" t="s">
        <v>404</v>
      </c>
      <c r="J918" s="64" t="s">
        <v>15</v>
      </c>
      <c r="K918" s="75" t="s">
        <v>412</v>
      </c>
      <c r="L918" s="63"/>
      <c r="N918"/>
    </row>
    <row r="919" spans="1:14" ht="60" x14ac:dyDescent="0.25">
      <c r="A919">
        <f>SUBTOTAL(103,Test_Suite[[#This Row],[PC No]])</f>
        <v>1</v>
      </c>
      <c r="B919" s="62" t="s">
        <v>538</v>
      </c>
      <c r="C919" s="62">
        <v>9</v>
      </c>
      <c r="D919" s="62" t="s">
        <v>23</v>
      </c>
      <c r="E919" s="62" t="s">
        <v>156</v>
      </c>
      <c r="F919" s="65" t="s">
        <v>157</v>
      </c>
      <c r="G919" s="65" t="s">
        <v>158</v>
      </c>
      <c r="H919" s="65" t="s">
        <v>159</v>
      </c>
      <c r="I919" s="85" t="s">
        <v>404</v>
      </c>
      <c r="J919" s="64" t="s">
        <v>15</v>
      </c>
      <c r="K919" s="75" t="s">
        <v>413</v>
      </c>
      <c r="L919" s="63"/>
      <c r="N919"/>
    </row>
    <row r="920" spans="1:14" ht="45" x14ac:dyDescent="0.25">
      <c r="A920">
        <f>SUBTOTAL(103,Test_Suite[[#This Row],[PC No]])</f>
        <v>1</v>
      </c>
      <c r="B920" s="62" t="s">
        <v>538</v>
      </c>
      <c r="C920" s="62">
        <v>18</v>
      </c>
      <c r="D920" s="62" t="s">
        <v>28</v>
      </c>
      <c r="E920" s="62" t="s">
        <v>187</v>
      </c>
      <c r="F920" s="65" t="s">
        <v>188</v>
      </c>
      <c r="G920" s="65" t="s">
        <v>189</v>
      </c>
      <c r="H920" s="65" t="s">
        <v>190</v>
      </c>
      <c r="I920" s="85" t="s">
        <v>404</v>
      </c>
      <c r="J920" s="64" t="s">
        <v>15</v>
      </c>
      <c r="K920" s="75" t="s">
        <v>414</v>
      </c>
      <c r="L920" s="63"/>
      <c r="N920"/>
    </row>
    <row r="921" spans="1:14" ht="105" x14ac:dyDescent="0.25">
      <c r="A921">
        <f>SUBTOTAL(103,Test_Suite[[#This Row],[PC No]])</f>
        <v>1</v>
      </c>
      <c r="B921" s="62" t="s">
        <v>538</v>
      </c>
      <c r="C921" s="62">
        <v>19</v>
      </c>
      <c r="D921" s="62" t="s">
        <v>28</v>
      </c>
      <c r="E921" s="62" t="s">
        <v>191</v>
      </c>
      <c r="F921" s="65" t="s">
        <v>192</v>
      </c>
      <c r="G921" s="65" t="s">
        <v>193</v>
      </c>
      <c r="H921" s="65" t="s">
        <v>194</v>
      </c>
      <c r="I921" s="85" t="s">
        <v>404</v>
      </c>
      <c r="J921" s="64" t="s">
        <v>15</v>
      </c>
      <c r="K921" s="75" t="s">
        <v>415</v>
      </c>
      <c r="L921" s="63"/>
      <c r="N921"/>
    </row>
    <row r="922" spans="1:14" ht="105" x14ac:dyDescent="0.25">
      <c r="A922">
        <f>SUBTOTAL(103,Test_Suite[[#This Row],[PC No]])</f>
        <v>1</v>
      </c>
      <c r="B922" s="62" t="s">
        <v>538</v>
      </c>
      <c r="C922" s="62">
        <v>21</v>
      </c>
      <c r="D922" s="62" t="s">
        <v>28</v>
      </c>
      <c r="E922" s="62" t="s">
        <v>198</v>
      </c>
      <c r="F922" s="65" t="s">
        <v>199</v>
      </c>
      <c r="G922" s="65" t="s">
        <v>200</v>
      </c>
      <c r="H922" s="65" t="s">
        <v>201</v>
      </c>
      <c r="I922" s="85" t="s">
        <v>404</v>
      </c>
      <c r="J922" s="64" t="s">
        <v>15</v>
      </c>
      <c r="K922" s="75" t="s">
        <v>451</v>
      </c>
      <c r="L922" s="63"/>
      <c r="N922"/>
    </row>
    <row r="923" spans="1:14" ht="105" x14ac:dyDescent="0.25">
      <c r="A923">
        <f>SUBTOTAL(103,Test_Suite[[#This Row],[PC No]])</f>
        <v>1</v>
      </c>
      <c r="B923" s="62" t="s">
        <v>538</v>
      </c>
      <c r="C923" s="62">
        <v>39</v>
      </c>
      <c r="D923" s="62" t="s">
        <v>20</v>
      </c>
      <c r="E923" s="62" t="s">
        <v>268</v>
      </c>
      <c r="F923" s="65" t="s">
        <v>269</v>
      </c>
      <c r="G923" s="65" t="s">
        <v>270</v>
      </c>
      <c r="H923" s="65" t="s">
        <v>271</v>
      </c>
      <c r="I923" s="85" t="s">
        <v>404</v>
      </c>
      <c r="J923" s="64" t="s">
        <v>15</v>
      </c>
      <c r="K923" s="75" t="s">
        <v>452</v>
      </c>
      <c r="L923" s="63"/>
      <c r="N923"/>
    </row>
    <row r="924" spans="1:14" ht="75" x14ac:dyDescent="0.25">
      <c r="A924">
        <f>SUBTOTAL(103,Test_Suite[[#This Row],[PC No]])</f>
        <v>1</v>
      </c>
      <c r="B924" s="62" t="s">
        <v>538</v>
      </c>
      <c r="C924" s="62">
        <v>40</v>
      </c>
      <c r="D924" s="62" t="s">
        <v>20</v>
      </c>
      <c r="E924" s="62" t="s">
        <v>272</v>
      </c>
      <c r="F924" s="65" t="s">
        <v>273</v>
      </c>
      <c r="G924" s="65" t="s">
        <v>274</v>
      </c>
      <c r="H924" s="65" t="s">
        <v>271</v>
      </c>
      <c r="I924" s="85" t="s">
        <v>404</v>
      </c>
      <c r="J924" s="64" t="s">
        <v>15</v>
      </c>
      <c r="K924" s="75" t="s">
        <v>453</v>
      </c>
      <c r="L924" s="63"/>
      <c r="N924"/>
    </row>
    <row r="925" spans="1:14" ht="90" x14ac:dyDescent="0.25">
      <c r="A925">
        <f>SUBTOTAL(103,Test_Suite[[#This Row],[PC No]])</f>
        <v>1</v>
      </c>
      <c r="B925" s="62" t="s">
        <v>538</v>
      </c>
      <c r="C925" s="62">
        <v>41</v>
      </c>
      <c r="D925" s="62" t="s">
        <v>20</v>
      </c>
      <c r="E925" s="62" t="s">
        <v>275</v>
      </c>
      <c r="F925" s="65" t="s">
        <v>276</v>
      </c>
      <c r="G925" s="65" t="s">
        <v>277</v>
      </c>
      <c r="H925" s="65" t="s">
        <v>271</v>
      </c>
      <c r="I925" s="85" t="s">
        <v>404</v>
      </c>
      <c r="J925" s="64" t="s">
        <v>15</v>
      </c>
      <c r="K925" s="75" t="s">
        <v>454</v>
      </c>
      <c r="L925" s="63"/>
      <c r="M925" s="75"/>
      <c r="N925"/>
    </row>
    <row r="926" spans="1:14" ht="90" x14ac:dyDescent="0.25">
      <c r="A926">
        <f>SUBTOTAL(103,Test_Suite[[#This Row],[PC No]])</f>
        <v>1</v>
      </c>
      <c r="B926" s="62" t="s">
        <v>538</v>
      </c>
      <c r="C926" s="62">
        <v>42</v>
      </c>
      <c r="D926" s="62" t="s">
        <v>20</v>
      </c>
      <c r="E926" s="62" t="s">
        <v>278</v>
      </c>
      <c r="F926" s="65" t="s">
        <v>279</v>
      </c>
      <c r="G926" s="65" t="s">
        <v>280</v>
      </c>
      <c r="H926" s="65" t="s">
        <v>271</v>
      </c>
      <c r="I926" s="85" t="s">
        <v>404</v>
      </c>
      <c r="J926" s="64" t="s">
        <v>15</v>
      </c>
      <c r="K926" s="75" t="s">
        <v>455</v>
      </c>
      <c r="L926" s="63"/>
      <c r="N926"/>
    </row>
    <row r="927" spans="1:14" ht="90" x14ac:dyDescent="0.25">
      <c r="A927">
        <f>SUBTOTAL(103,Test_Suite[[#This Row],[PC No]])</f>
        <v>1</v>
      </c>
      <c r="B927" s="62" t="s">
        <v>538</v>
      </c>
      <c r="C927" s="62">
        <v>43</v>
      </c>
      <c r="D927" s="62" t="s">
        <v>20</v>
      </c>
      <c r="E927" s="62" t="s">
        <v>281</v>
      </c>
      <c r="F927" s="65" t="s">
        <v>282</v>
      </c>
      <c r="G927" s="65"/>
      <c r="I927" s="85" t="s">
        <v>404</v>
      </c>
      <c r="J927" s="64" t="s">
        <v>15</v>
      </c>
      <c r="K927" s="75" t="s">
        <v>456</v>
      </c>
      <c r="L927" s="63"/>
      <c r="N927"/>
    </row>
    <row r="928" spans="1:14" ht="75" x14ac:dyDescent="0.25">
      <c r="A928">
        <f>SUBTOTAL(103,Test_Suite[[#This Row],[PC No]])</f>
        <v>1</v>
      </c>
      <c r="B928" s="62" t="s">
        <v>538</v>
      </c>
      <c r="C928" s="62">
        <v>44</v>
      </c>
      <c r="D928" s="62" t="s">
        <v>20</v>
      </c>
      <c r="E928" s="62" t="s">
        <v>283</v>
      </c>
      <c r="F928" s="65" t="s">
        <v>284</v>
      </c>
      <c r="G928" s="65" t="s">
        <v>285</v>
      </c>
      <c r="H928" s="65" t="s">
        <v>286</v>
      </c>
      <c r="I928" s="85" t="s">
        <v>404</v>
      </c>
      <c r="J928" s="64" t="s">
        <v>15</v>
      </c>
      <c r="K928" s="75" t="s">
        <v>422</v>
      </c>
      <c r="L928" s="63"/>
      <c r="N928"/>
    </row>
    <row r="929" spans="1:14" ht="60" x14ac:dyDescent="0.25">
      <c r="A929">
        <f>SUBTOTAL(103,Test_Suite[[#This Row],[PC No]])</f>
        <v>1</v>
      </c>
      <c r="B929" s="62" t="s">
        <v>538</v>
      </c>
      <c r="C929" s="62">
        <v>46</v>
      </c>
      <c r="D929" s="62" t="s">
        <v>25</v>
      </c>
      <c r="E929" s="62" t="s">
        <v>291</v>
      </c>
      <c r="F929" s="65" t="s">
        <v>292</v>
      </c>
      <c r="G929" s="65" t="s">
        <v>293</v>
      </c>
      <c r="H929" s="65" t="s">
        <v>294</v>
      </c>
      <c r="I929" s="85" t="s">
        <v>404</v>
      </c>
      <c r="J929" s="64" t="s">
        <v>15</v>
      </c>
      <c r="K929" s="75" t="s">
        <v>423</v>
      </c>
      <c r="L929" s="63"/>
      <c r="N929"/>
    </row>
    <row r="930" spans="1:14" ht="60" x14ac:dyDescent="0.25">
      <c r="A930">
        <f>SUBTOTAL(103,Test_Suite[[#This Row],[PC No]])</f>
        <v>1</v>
      </c>
      <c r="B930" s="62" t="s">
        <v>538</v>
      </c>
      <c r="C930" s="62">
        <v>47</v>
      </c>
      <c r="D930" s="62" t="s">
        <v>25</v>
      </c>
      <c r="E930" s="62" t="s">
        <v>295</v>
      </c>
      <c r="F930" s="65" t="s">
        <v>296</v>
      </c>
      <c r="G930" s="65" t="s">
        <v>297</v>
      </c>
      <c r="H930" s="65" t="s">
        <v>294</v>
      </c>
      <c r="I930" s="85" t="s">
        <v>404</v>
      </c>
      <c r="J930" s="64" t="s">
        <v>15</v>
      </c>
      <c r="K930" s="75" t="s">
        <v>424</v>
      </c>
      <c r="L930" s="63"/>
      <c r="N930"/>
    </row>
    <row r="931" spans="1:14" ht="45" x14ac:dyDescent="0.25">
      <c r="A931">
        <f>SUBTOTAL(103,Test_Suite[[#This Row],[PC No]])</f>
        <v>1</v>
      </c>
      <c r="B931" s="62" t="s">
        <v>538</v>
      </c>
      <c r="C931" s="62">
        <v>48</v>
      </c>
      <c r="D931" s="62" t="s">
        <v>25</v>
      </c>
      <c r="E931" s="62" t="s">
        <v>298</v>
      </c>
      <c r="F931" s="65" t="s">
        <v>299</v>
      </c>
      <c r="G931" s="65" t="s">
        <v>300</v>
      </c>
      <c r="H931" s="65" t="s">
        <v>294</v>
      </c>
      <c r="I931" s="85" t="s">
        <v>404</v>
      </c>
      <c r="J931" s="64" t="s">
        <v>15</v>
      </c>
      <c r="K931" s="75" t="s">
        <v>425</v>
      </c>
      <c r="L931" s="63"/>
      <c r="N931"/>
    </row>
    <row r="932" spans="1:14" ht="75" x14ac:dyDescent="0.25">
      <c r="A932">
        <f>SUBTOTAL(103,Test_Suite[[#This Row],[PC No]])</f>
        <v>1</v>
      </c>
      <c r="B932" s="62" t="s">
        <v>538</v>
      </c>
      <c r="C932" s="62">
        <v>49</v>
      </c>
      <c r="D932" s="62" t="s">
        <v>25</v>
      </c>
      <c r="E932" s="62" t="s">
        <v>301</v>
      </c>
      <c r="F932" s="65" t="s">
        <v>302</v>
      </c>
      <c r="G932" s="65" t="s">
        <v>303</v>
      </c>
      <c r="H932" s="65" t="s">
        <v>294</v>
      </c>
      <c r="I932" s="85" t="s">
        <v>404</v>
      </c>
      <c r="J932" s="64" t="s">
        <v>15</v>
      </c>
      <c r="K932" s="75" t="s">
        <v>426</v>
      </c>
      <c r="L932" s="63"/>
      <c r="N932"/>
    </row>
    <row r="933" spans="1:14" ht="90" x14ac:dyDescent="0.25">
      <c r="A933">
        <f>SUBTOTAL(103,Test_Suite[[#This Row],[PC No]])</f>
        <v>1</v>
      </c>
      <c r="B933" s="62" t="s">
        <v>538</v>
      </c>
      <c r="C933" s="62">
        <v>50</v>
      </c>
      <c r="D933" s="62" t="s">
        <v>25</v>
      </c>
      <c r="E933" s="62" t="s">
        <v>304</v>
      </c>
      <c r="F933" s="65" t="s">
        <v>305</v>
      </c>
      <c r="G933" s="65" t="s">
        <v>306</v>
      </c>
      <c r="H933" s="65" t="s">
        <v>294</v>
      </c>
      <c r="I933" s="85" t="s">
        <v>404</v>
      </c>
      <c r="J933" s="64" t="s">
        <v>15</v>
      </c>
      <c r="K933" s="75" t="s">
        <v>427</v>
      </c>
      <c r="L933" s="63"/>
      <c r="N933"/>
    </row>
    <row r="934" spans="1:14" ht="105" x14ac:dyDescent="0.25">
      <c r="A934">
        <f>SUBTOTAL(103,Test_Suite[[#This Row],[PC No]])</f>
        <v>1</v>
      </c>
      <c r="B934" s="62" t="s">
        <v>538</v>
      </c>
      <c r="C934" s="62">
        <v>51</v>
      </c>
      <c r="D934" s="62" t="s">
        <v>25</v>
      </c>
      <c r="E934" s="62" t="s">
        <v>307</v>
      </c>
      <c r="F934" s="65" t="s">
        <v>308</v>
      </c>
      <c r="G934" s="65" t="s">
        <v>309</v>
      </c>
      <c r="H934" s="65" t="s">
        <v>294</v>
      </c>
      <c r="I934" s="85" t="s">
        <v>404</v>
      </c>
      <c r="J934" s="64" t="s">
        <v>15</v>
      </c>
      <c r="K934" s="75" t="s">
        <v>428</v>
      </c>
      <c r="L934" s="63"/>
      <c r="N934"/>
    </row>
    <row r="935" spans="1:14" ht="45" x14ac:dyDescent="0.25">
      <c r="A935">
        <f>SUBTOTAL(103,Test_Suite[[#This Row],[PC No]])</f>
        <v>1</v>
      </c>
      <c r="B935" s="62" t="s">
        <v>538</v>
      </c>
      <c r="C935" s="62">
        <v>52</v>
      </c>
      <c r="D935" s="62" t="s">
        <v>19</v>
      </c>
      <c r="E935" s="62" t="s">
        <v>310</v>
      </c>
      <c r="F935" s="65" t="s">
        <v>311</v>
      </c>
      <c r="G935" s="65" t="s">
        <v>27</v>
      </c>
      <c r="H935" s="65" t="s">
        <v>312</v>
      </c>
      <c r="I935" s="85" t="s">
        <v>404</v>
      </c>
      <c r="J935" s="64" t="s">
        <v>15</v>
      </c>
      <c r="K935" s="75" t="s">
        <v>429</v>
      </c>
      <c r="L935" s="63"/>
      <c r="N935"/>
    </row>
    <row r="936" spans="1:14" ht="45" x14ac:dyDescent="0.25">
      <c r="A936">
        <f>SUBTOTAL(103,Test_Suite[[#This Row],[PC No]])</f>
        <v>1</v>
      </c>
      <c r="B936" s="62" t="s">
        <v>538</v>
      </c>
      <c r="C936" s="62">
        <v>53</v>
      </c>
      <c r="D936" s="62" t="s">
        <v>19</v>
      </c>
      <c r="E936" s="62" t="s">
        <v>313</v>
      </c>
      <c r="F936" s="65" t="s">
        <v>314</v>
      </c>
      <c r="G936" s="65" t="s">
        <v>27</v>
      </c>
      <c r="H936" s="65" t="s">
        <v>312</v>
      </c>
      <c r="I936" s="85" t="s">
        <v>404</v>
      </c>
      <c r="J936" s="64" t="s">
        <v>15</v>
      </c>
      <c r="K936" s="75" t="s">
        <v>430</v>
      </c>
      <c r="L936" s="63"/>
      <c r="N936"/>
    </row>
    <row r="937" spans="1:14" ht="105" x14ac:dyDescent="0.25">
      <c r="A937">
        <f>SUBTOTAL(103,Test_Suite[[#This Row],[PC No]])</f>
        <v>1</v>
      </c>
      <c r="B937" s="62" t="s">
        <v>538</v>
      </c>
      <c r="C937" s="62">
        <v>54</v>
      </c>
      <c r="D937" s="62" t="s">
        <v>19</v>
      </c>
      <c r="E937" s="62" t="s">
        <v>315</v>
      </c>
      <c r="F937" s="65" t="s">
        <v>316</v>
      </c>
      <c r="G937" s="65" t="s">
        <v>317</v>
      </c>
      <c r="H937" s="65" t="s">
        <v>318</v>
      </c>
      <c r="I937" s="85" t="s">
        <v>404</v>
      </c>
      <c r="J937" s="64" t="s">
        <v>15</v>
      </c>
      <c r="K937" s="75" t="s">
        <v>431</v>
      </c>
      <c r="L937" s="63"/>
      <c r="N937"/>
    </row>
    <row r="938" spans="1:14" ht="120" x14ac:dyDescent="0.25">
      <c r="A938">
        <f>SUBTOTAL(103,Test_Suite[[#This Row],[PC No]])</f>
        <v>1</v>
      </c>
      <c r="B938" s="62" t="s">
        <v>538</v>
      </c>
      <c r="C938" s="62">
        <v>55</v>
      </c>
      <c r="D938" s="62" t="s">
        <v>30</v>
      </c>
      <c r="E938" s="62" t="s">
        <v>319</v>
      </c>
      <c r="F938" s="65" t="s">
        <v>320</v>
      </c>
      <c r="G938" s="65" t="s">
        <v>321</v>
      </c>
      <c r="H938" s="65" t="s">
        <v>322</v>
      </c>
      <c r="I938" s="85" t="s">
        <v>404</v>
      </c>
      <c r="J938" s="64" t="s">
        <v>15</v>
      </c>
      <c r="K938" s="75" t="s">
        <v>432</v>
      </c>
      <c r="L938" s="63"/>
      <c r="N938"/>
    </row>
    <row r="939" spans="1:14" ht="345" x14ac:dyDescent="0.25">
      <c r="A939">
        <f>SUBTOTAL(103,Test_Suite[[#This Row],[PC No]])</f>
        <v>1</v>
      </c>
      <c r="B939" s="62" t="s">
        <v>538</v>
      </c>
      <c r="C939" s="62">
        <v>56</v>
      </c>
      <c r="D939" s="62" t="s">
        <v>30</v>
      </c>
      <c r="E939" s="62" t="s">
        <v>323</v>
      </c>
      <c r="F939" s="65" t="s">
        <v>324</v>
      </c>
      <c r="G939" s="65" t="s">
        <v>325</v>
      </c>
      <c r="H939" s="65" t="s">
        <v>326</v>
      </c>
      <c r="I939" s="85" t="s">
        <v>404</v>
      </c>
      <c r="J939" s="64" t="s">
        <v>15</v>
      </c>
      <c r="K939" s="75" t="s">
        <v>433</v>
      </c>
      <c r="L939" s="63"/>
      <c r="N939"/>
    </row>
    <row r="940" spans="1:14" ht="150" x14ac:dyDescent="0.25">
      <c r="A940">
        <f>SUBTOTAL(103,Test_Suite[[#This Row],[PC No]])</f>
        <v>1</v>
      </c>
      <c r="B940" s="62" t="s">
        <v>538</v>
      </c>
      <c r="C940" s="62">
        <v>57</v>
      </c>
      <c r="D940" s="62" t="s">
        <v>19</v>
      </c>
      <c r="E940" s="62" t="s">
        <v>327</v>
      </c>
      <c r="F940" s="65" t="s">
        <v>328</v>
      </c>
      <c r="G940" s="65" t="s">
        <v>329</v>
      </c>
      <c r="H940" s="65" t="s">
        <v>330</v>
      </c>
      <c r="I940" s="85" t="s">
        <v>404</v>
      </c>
      <c r="J940" s="64" t="s">
        <v>15</v>
      </c>
      <c r="K940" s="75" t="s">
        <v>458</v>
      </c>
      <c r="L940" s="63"/>
      <c r="N940"/>
    </row>
    <row r="941" spans="1:14" ht="120" x14ac:dyDescent="0.25">
      <c r="A941">
        <f>SUBTOTAL(103,Test_Suite[[#This Row],[PC No]])</f>
        <v>1</v>
      </c>
      <c r="B941" s="62" t="s">
        <v>539</v>
      </c>
      <c r="C941" s="62">
        <v>1</v>
      </c>
      <c r="D941" s="62" t="s">
        <v>18</v>
      </c>
      <c r="E941" s="62" t="s">
        <v>126</v>
      </c>
      <c r="F941" s="65" t="s">
        <v>127</v>
      </c>
      <c r="G941" s="65" t="s">
        <v>128</v>
      </c>
      <c r="H941" s="65" t="s">
        <v>129</v>
      </c>
      <c r="I941" s="85" t="s">
        <v>70</v>
      </c>
      <c r="J941" s="64" t="s">
        <v>15</v>
      </c>
      <c r="K941" s="75" t="s">
        <v>527</v>
      </c>
      <c r="L941" s="63"/>
      <c r="N941"/>
    </row>
    <row r="942" spans="1:14" ht="120" x14ac:dyDescent="0.25">
      <c r="A942">
        <f>SUBTOTAL(103,Test_Suite[[#This Row],[PC No]])</f>
        <v>1</v>
      </c>
      <c r="B942" s="62" t="s">
        <v>539</v>
      </c>
      <c r="C942" s="62">
        <v>2</v>
      </c>
      <c r="D942" s="62" t="s">
        <v>18</v>
      </c>
      <c r="E942" s="62" t="s">
        <v>130</v>
      </c>
      <c r="F942" s="65" t="s">
        <v>131</v>
      </c>
      <c r="G942" s="65" t="s">
        <v>132</v>
      </c>
      <c r="H942" s="65" t="s">
        <v>133</v>
      </c>
      <c r="I942" s="85" t="s">
        <v>70</v>
      </c>
      <c r="J942" s="64" t="s">
        <v>15</v>
      </c>
      <c r="K942" s="75" t="s">
        <v>475</v>
      </c>
      <c r="L942" s="63"/>
      <c r="N942"/>
    </row>
    <row r="943" spans="1:14" ht="165" x14ac:dyDescent="0.25">
      <c r="A943">
        <f>SUBTOTAL(103,Test_Suite[[#This Row],[PC No]])</f>
        <v>1</v>
      </c>
      <c r="B943" s="62" t="s">
        <v>539</v>
      </c>
      <c r="C943" s="62">
        <v>3</v>
      </c>
      <c r="D943" s="62" t="s">
        <v>18</v>
      </c>
      <c r="E943" s="62" t="s">
        <v>134</v>
      </c>
      <c r="F943" s="65" t="s">
        <v>135</v>
      </c>
      <c r="G943" s="65"/>
      <c r="I943" s="85" t="s">
        <v>70</v>
      </c>
      <c r="J943" s="64" t="s">
        <v>17</v>
      </c>
      <c r="K943" s="75" t="s">
        <v>407</v>
      </c>
      <c r="L943" s="71" t="s">
        <v>336</v>
      </c>
      <c r="N943"/>
    </row>
    <row r="944" spans="1:14" ht="60" x14ac:dyDescent="0.25">
      <c r="A944">
        <f>SUBTOTAL(103,Test_Suite[[#This Row],[PC No]])</f>
        <v>1</v>
      </c>
      <c r="B944" s="62" t="s">
        <v>539</v>
      </c>
      <c r="C944" s="62">
        <v>4</v>
      </c>
      <c r="D944" s="62" t="s">
        <v>18</v>
      </c>
      <c r="E944" s="62" t="s">
        <v>136</v>
      </c>
      <c r="F944" s="65" t="s">
        <v>137</v>
      </c>
      <c r="G944" s="65" t="s">
        <v>138</v>
      </c>
      <c r="H944" s="65" t="s">
        <v>139</v>
      </c>
      <c r="I944" s="85" t="s">
        <v>70</v>
      </c>
      <c r="J944" s="64" t="s">
        <v>15</v>
      </c>
      <c r="K944" s="75" t="s">
        <v>139</v>
      </c>
      <c r="L944" s="63"/>
      <c r="N944"/>
    </row>
    <row r="945" spans="1:14" ht="60" x14ac:dyDescent="0.25">
      <c r="A945">
        <f>SUBTOTAL(103,Test_Suite[[#This Row],[PC No]])</f>
        <v>1</v>
      </c>
      <c r="B945" s="62" t="s">
        <v>539</v>
      </c>
      <c r="C945" s="62">
        <v>5</v>
      </c>
      <c r="D945" s="62" t="s">
        <v>18</v>
      </c>
      <c r="E945" s="62" t="s">
        <v>140</v>
      </c>
      <c r="F945" s="65" t="s">
        <v>141</v>
      </c>
      <c r="G945" s="65" t="s">
        <v>142</v>
      </c>
      <c r="H945" s="65" t="s">
        <v>143</v>
      </c>
      <c r="I945" s="85" t="s">
        <v>70</v>
      </c>
      <c r="J945" s="64" t="s">
        <v>15</v>
      </c>
      <c r="K945" s="75" t="s">
        <v>143</v>
      </c>
      <c r="L945" s="63"/>
      <c r="N945"/>
    </row>
    <row r="946" spans="1:14" ht="150" x14ac:dyDescent="0.25">
      <c r="A946">
        <f>SUBTOTAL(103,Test_Suite[[#This Row],[PC No]])</f>
        <v>1</v>
      </c>
      <c r="B946" s="62" t="s">
        <v>539</v>
      </c>
      <c r="C946" s="62">
        <v>6</v>
      </c>
      <c r="D946" s="62" t="s">
        <v>18</v>
      </c>
      <c r="E946" s="62" t="s">
        <v>144</v>
      </c>
      <c r="F946" s="65" t="s">
        <v>145</v>
      </c>
      <c r="G946" s="65" t="s">
        <v>146</v>
      </c>
      <c r="H946" s="65" t="s">
        <v>147</v>
      </c>
      <c r="I946" s="85" t="s">
        <v>70</v>
      </c>
      <c r="J946" s="64" t="s">
        <v>15</v>
      </c>
      <c r="K946" s="75" t="s">
        <v>540</v>
      </c>
      <c r="L946" s="63"/>
      <c r="N946"/>
    </row>
    <row r="947" spans="1:14" ht="90" x14ac:dyDescent="0.25">
      <c r="A947">
        <f>SUBTOTAL(103,Test_Suite[[#This Row],[PC No]])</f>
        <v>1</v>
      </c>
      <c r="B947" s="62" t="s">
        <v>539</v>
      </c>
      <c r="C947" s="62">
        <v>7</v>
      </c>
      <c r="D947" s="62" t="s">
        <v>23</v>
      </c>
      <c r="E947" s="62" t="s">
        <v>148</v>
      </c>
      <c r="F947" s="65" t="s">
        <v>149</v>
      </c>
      <c r="G947" s="65" t="s">
        <v>150</v>
      </c>
      <c r="H947" s="65" t="s">
        <v>151</v>
      </c>
      <c r="I947" s="85" t="s">
        <v>70</v>
      </c>
      <c r="J947" s="64" t="s">
        <v>15</v>
      </c>
      <c r="K947" s="75" t="s">
        <v>541</v>
      </c>
      <c r="L947" s="63"/>
      <c r="N947"/>
    </row>
    <row r="948" spans="1:14" ht="105" x14ac:dyDescent="0.25">
      <c r="A948">
        <f>SUBTOTAL(103,Test_Suite[[#This Row],[PC No]])</f>
        <v>1</v>
      </c>
      <c r="B948" s="62" t="s">
        <v>539</v>
      </c>
      <c r="C948" s="62">
        <v>8</v>
      </c>
      <c r="D948" s="62" t="s">
        <v>23</v>
      </c>
      <c r="E948" s="62" t="s">
        <v>152</v>
      </c>
      <c r="F948" s="65" t="s">
        <v>153</v>
      </c>
      <c r="G948" s="65" t="s">
        <v>154</v>
      </c>
      <c r="H948" s="65" t="s">
        <v>155</v>
      </c>
      <c r="I948" s="85" t="s">
        <v>70</v>
      </c>
      <c r="J948" s="64" t="s">
        <v>15</v>
      </c>
      <c r="K948" s="75" t="s">
        <v>122</v>
      </c>
      <c r="L948" s="63"/>
      <c r="N948"/>
    </row>
    <row r="949" spans="1:14" ht="60" x14ac:dyDescent="0.25">
      <c r="A949">
        <f>SUBTOTAL(103,Test_Suite[[#This Row],[PC No]])</f>
        <v>1</v>
      </c>
      <c r="B949" s="62" t="s">
        <v>539</v>
      </c>
      <c r="C949" s="62">
        <v>9</v>
      </c>
      <c r="D949" s="62" t="s">
        <v>23</v>
      </c>
      <c r="E949" s="62" t="s">
        <v>156</v>
      </c>
      <c r="F949" s="65" t="s">
        <v>157</v>
      </c>
      <c r="G949" s="65" t="s">
        <v>158</v>
      </c>
      <c r="H949" s="65" t="s">
        <v>159</v>
      </c>
      <c r="I949" s="85" t="s">
        <v>70</v>
      </c>
      <c r="J949" s="64" t="s">
        <v>15</v>
      </c>
      <c r="K949" s="75" t="s">
        <v>159</v>
      </c>
      <c r="L949" s="63"/>
      <c r="M949" s="64"/>
      <c r="N949"/>
    </row>
    <row r="950" spans="1:14" ht="45" x14ac:dyDescent="0.25">
      <c r="A950">
        <f>SUBTOTAL(103,Test_Suite[[#This Row],[PC No]])</f>
        <v>1</v>
      </c>
      <c r="B950" s="62" t="s">
        <v>539</v>
      </c>
      <c r="C950" s="62">
        <v>18</v>
      </c>
      <c r="D950" s="62" t="s">
        <v>28</v>
      </c>
      <c r="E950" s="62" t="s">
        <v>187</v>
      </c>
      <c r="F950" s="65" t="s">
        <v>188</v>
      </c>
      <c r="G950" s="65" t="s">
        <v>189</v>
      </c>
      <c r="H950" s="65" t="s">
        <v>190</v>
      </c>
      <c r="I950" s="85" t="s">
        <v>70</v>
      </c>
      <c r="J950" s="64" t="s">
        <v>15</v>
      </c>
      <c r="K950" s="75" t="s">
        <v>504</v>
      </c>
      <c r="L950" s="63"/>
      <c r="N950"/>
    </row>
    <row r="951" spans="1:14" ht="105" x14ac:dyDescent="0.25">
      <c r="A951">
        <f>SUBTOTAL(103,Test_Suite[[#This Row],[PC No]])</f>
        <v>1</v>
      </c>
      <c r="B951" s="62" t="s">
        <v>539</v>
      </c>
      <c r="C951" s="62">
        <v>19</v>
      </c>
      <c r="D951" s="62" t="s">
        <v>28</v>
      </c>
      <c r="E951" s="62" t="s">
        <v>191</v>
      </c>
      <c r="F951" s="65" t="s">
        <v>192</v>
      </c>
      <c r="G951" s="65" t="s">
        <v>193</v>
      </c>
      <c r="H951" s="65" t="s">
        <v>194</v>
      </c>
      <c r="I951" s="85" t="s">
        <v>70</v>
      </c>
      <c r="J951" s="64" t="s">
        <v>15</v>
      </c>
      <c r="K951" s="75" t="s">
        <v>481</v>
      </c>
      <c r="L951" s="63"/>
      <c r="N951"/>
    </row>
    <row r="952" spans="1:14" ht="105" x14ac:dyDescent="0.25">
      <c r="A952">
        <f>SUBTOTAL(103,Test_Suite[[#This Row],[PC No]])</f>
        <v>1</v>
      </c>
      <c r="B952" s="62" t="s">
        <v>539</v>
      </c>
      <c r="C952" s="62">
        <v>21</v>
      </c>
      <c r="D952" s="62" t="s">
        <v>28</v>
      </c>
      <c r="E952" s="62" t="s">
        <v>198</v>
      </c>
      <c r="F952" s="65" t="s">
        <v>199</v>
      </c>
      <c r="G952" s="65" t="s">
        <v>200</v>
      </c>
      <c r="H952" s="65" t="s">
        <v>201</v>
      </c>
      <c r="I952" s="85" t="s">
        <v>70</v>
      </c>
      <c r="J952" s="64" t="s">
        <v>15</v>
      </c>
      <c r="K952" s="75" t="s">
        <v>542</v>
      </c>
      <c r="L952" s="63"/>
      <c r="N952"/>
    </row>
    <row r="953" spans="1:14" ht="105" x14ac:dyDescent="0.25">
      <c r="A953">
        <f>SUBTOTAL(103,Test_Suite[[#This Row],[PC No]])</f>
        <v>1</v>
      </c>
      <c r="B953" s="62" t="s">
        <v>539</v>
      </c>
      <c r="C953" s="62">
        <v>39</v>
      </c>
      <c r="D953" s="62" t="s">
        <v>20</v>
      </c>
      <c r="E953" s="62" t="s">
        <v>268</v>
      </c>
      <c r="F953" s="65" t="s">
        <v>269</v>
      </c>
      <c r="G953" s="65" t="s">
        <v>270</v>
      </c>
      <c r="H953" s="65" t="s">
        <v>271</v>
      </c>
      <c r="I953" s="85" t="s">
        <v>70</v>
      </c>
      <c r="J953" s="64" t="s">
        <v>15</v>
      </c>
      <c r="K953" s="75" t="s">
        <v>483</v>
      </c>
      <c r="L953" s="63"/>
      <c r="N953"/>
    </row>
    <row r="954" spans="1:14" ht="75" x14ac:dyDescent="0.25">
      <c r="A954">
        <f>SUBTOTAL(103,Test_Suite[[#This Row],[PC No]])</f>
        <v>1</v>
      </c>
      <c r="B954" s="62" t="s">
        <v>539</v>
      </c>
      <c r="C954" s="62">
        <v>40</v>
      </c>
      <c r="D954" s="62" t="s">
        <v>20</v>
      </c>
      <c r="E954" s="62" t="s">
        <v>272</v>
      </c>
      <c r="F954" s="65" t="s">
        <v>273</v>
      </c>
      <c r="G954" s="65" t="s">
        <v>274</v>
      </c>
      <c r="H954" s="65" t="s">
        <v>271</v>
      </c>
      <c r="I954" s="85" t="s">
        <v>70</v>
      </c>
      <c r="J954" s="64" t="s">
        <v>15</v>
      </c>
      <c r="K954" s="75" t="s">
        <v>484</v>
      </c>
      <c r="L954" s="63"/>
      <c r="N954"/>
    </row>
    <row r="955" spans="1:14" ht="75" x14ac:dyDescent="0.25">
      <c r="A955">
        <f>SUBTOTAL(103,Test_Suite[[#This Row],[PC No]])</f>
        <v>1</v>
      </c>
      <c r="B955" s="62" t="s">
        <v>539</v>
      </c>
      <c r="C955" s="62">
        <v>41</v>
      </c>
      <c r="D955" s="62" t="s">
        <v>20</v>
      </c>
      <c r="E955" s="62" t="s">
        <v>275</v>
      </c>
      <c r="F955" s="65" t="s">
        <v>276</v>
      </c>
      <c r="G955" s="65" t="s">
        <v>277</v>
      </c>
      <c r="H955" s="65" t="s">
        <v>271</v>
      </c>
      <c r="I955" s="85" t="s">
        <v>70</v>
      </c>
      <c r="J955" s="64" t="s">
        <v>27</v>
      </c>
      <c r="K955" s="75"/>
      <c r="L955" s="63"/>
      <c r="N955"/>
    </row>
    <row r="956" spans="1:14" ht="90" x14ac:dyDescent="0.25">
      <c r="A956">
        <f>SUBTOTAL(103,Test_Suite[[#This Row],[PC No]])</f>
        <v>1</v>
      </c>
      <c r="B956" s="62" t="s">
        <v>539</v>
      </c>
      <c r="C956" s="62">
        <v>42</v>
      </c>
      <c r="D956" s="62" t="s">
        <v>20</v>
      </c>
      <c r="E956" s="62" t="s">
        <v>278</v>
      </c>
      <c r="F956" s="65" t="s">
        <v>279</v>
      </c>
      <c r="G956" s="65" t="s">
        <v>280</v>
      </c>
      <c r="H956" s="65" t="s">
        <v>271</v>
      </c>
      <c r="I956" s="85" t="s">
        <v>70</v>
      </c>
      <c r="J956" s="64" t="s">
        <v>27</v>
      </c>
      <c r="K956" s="75"/>
      <c r="L956" s="63"/>
      <c r="N956"/>
    </row>
    <row r="957" spans="1:14" ht="30" x14ac:dyDescent="0.25">
      <c r="A957">
        <f>SUBTOTAL(103,Test_Suite[[#This Row],[PC No]])</f>
        <v>1</v>
      </c>
      <c r="B957" s="62" t="s">
        <v>539</v>
      </c>
      <c r="C957" s="62">
        <v>43</v>
      </c>
      <c r="D957" s="62" t="s">
        <v>20</v>
      </c>
      <c r="E957" s="62" t="s">
        <v>281</v>
      </c>
      <c r="F957" s="65" t="s">
        <v>282</v>
      </c>
      <c r="G957" s="65"/>
      <c r="I957" s="85" t="s">
        <v>70</v>
      </c>
      <c r="J957" s="64" t="s">
        <v>27</v>
      </c>
      <c r="K957" s="75"/>
      <c r="L957" s="63"/>
      <c r="N957"/>
    </row>
    <row r="958" spans="1:14" ht="75" x14ac:dyDescent="0.25">
      <c r="A958">
        <f>SUBTOTAL(103,Test_Suite[[#This Row],[PC No]])</f>
        <v>1</v>
      </c>
      <c r="B958" s="62" t="s">
        <v>539</v>
      </c>
      <c r="C958" s="62">
        <v>44</v>
      </c>
      <c r="D958" s="62" t="s">
        <v>20</v>
      </c>
      <c r="E958" s="62" t="s">
        <v>283</v>
      </c>
      <c r="F958" s="65" t="s">
        <v>284</v>
      </c>
      <c r="G958" s="65" t="s">
        <v>285</v>
      </c>
      <c r="H958" s="65" t="s">
        <v>286</v>
      </c>
      <c r="I958" s="85" t="s">
        <v>70</v>
      </c>
      <c r="J958" s="64" t="s">
        <v>15</v>
      </c>
      <c r="K958" s="75" t="s">
        <v>543</v>
      </c>
      <c r="L958" s="63"/>
      <c r="N958"/>
    </row>
    <row r="959" spans="1:14" ht="60" x14ac:dyDescent="0.25">
      <c r="A959">
        <f>SUBTOTAL(103,Test_Suite[[#This Row],[PC No]])</f>
        <v>1</v>
      </c>
      <c r="B959" s="62" t="s">
        <v>539</v>
      </c>
      <c r="C959" s="62">
        <v>46</v>
      </c>
      <c r="D959" s="62" t="s">
        <v>25</v>
      </c>
      <c r="E959" s="62" t="s">
        <v>291</v>
      </c>
      <c r="F959" s="65" t="s">
        <v>292</v>
      </c>
      <c r="G959" s="65" t="s">
        <v>293</v>
      </c>
      <c r="H959" s="65" t="s">
        <v>294</v>
      </c>
      <c r="I959" s="85" t="s">
        <v>70</v>
      </c>
      <c r="J959" s="64" t="s">
        <v>15</v>
      </c>
      <c r="K959" s="75" t="s">
        <v>544</v>
      </c>
      <c r="L959" s="63"/>
      <c r="N959"/>
    </row>
    <row r="960" spans="1:14" ht="60" x14ac:dyDescent="0.25">
      <c r="A960">
        <f>SUBTOTAL(103,Test_Suite[[#This Row],[PC No]])</f>
        <v>1</v>
      </c>
      <c r="B960" s="62" t="s">
        <v>539</v>
      </c>
      <c r="C960" s="62">
        <v>47</v>
      </c>
      <c r="D960" s="62" t="s">
        <v>25</v>
      </c>
      <c r="E960" s="62" t="s">
        <v>295</v>
      </c>
      <c r="F960" s="65" t="s">
        <v>296</v>
      </c>
      <c r="G960" s="65" t="s">
        <v>297</v>
      </c>
      <c r="H960" s="65" t="s">
        <v>294</v>
      </c>
      <c r="I960" s="85" t="s">
        <v>70</v>
      </c>
      <c r="J960" s="64" t="s">
        <v>15</v>
      </c>
      <c r="K960" s="75" t="s">
        <v>545</v>
      </c>
      <c r="L960" s="63"/>
      <c r="N960"/>
    </row>
    <row r="961" spans="1:14" ht="45" x14ac:dyDescent="0.25">
      <c r="A961">
        <f>SUBTOTAL(103,Test_Suite[[#This Row],[PC No]])</f>
        <v>1</v>
      </c>
      <c r="B961" s="62" t="s">
        <v>539</v>
      </c>
      <c r="C961" s="62">
        <v>48</v>
      </c>
      <c r="D961" s="62" t="s">
        <v>25</v>
      </c>
      <c r="E961" s="62" t="s">
        <v>298</v>
      </c>
      <c r="F961" s="65" t="s">
        <v>299</v>
      </c>
      <c r="G961" s="65" t="s">
        <v>300</v>
      </c>
      <c r="H961" s="65" t="s">
        <v>294</v>
      </c>
      <c r="I961" s="85" t="s">
        <v>70</v>
      </c>
      <c r="J961" s="64" t="s">
        <v>15</v>
      </c>
      <c r="K961" s="75" t="s">
        <v>546</v>
      </c>
      <c r="L961" s="63"/>
      <c r="N961"/>
    </row>
    <row r="962" spans="1:14" ht="75" x14ac:dyDescent="0.25">
      <c r="A962">
        <f>SUBTOTAL(103,Test_Suite[[#This Row],[PC No]])</f>
        <v>1</v>
      </c>
      <c r="B962" s="62" t="s">
        <v>539</v>
      </c>
      <c r="C962" s="62">
        <v>49</v>
      </c>
      <c r="D962" s="62" t="s">
        <v>25</v>
      </c>
      <c r="E962" s="62" t="s">
        <v>301</v>
      </c>
      <c r="F962" s="65" t="s">
        <v>302</v>
      </c>
      <c r="G962" s="65" t="s">
        <v>303</v>
      </c>
      <c r="H962" s="65" t="s">
        <v>294</v>
      </c>
      <c r="I962" s="85" t="s">
        <v>70</v>
      </c>
      <c r="J962" s="64" t="s">
        <v>15</v>
      </c>
      <c r="K962" s="75" t="s">
        <v>547</v>
      </c>
      <c r="L962" s="63"/>
      <c r="N962"/>
    </row>
    <row r="963" spans="1:14" ht="90" x14ac:dyDescent="0.25">
      <c r="A963">
        <f>SUBTOTAL(103,Test_Suite[[#This Row],[PC No]])</f>
        <v>1</v>
      </c>
      <c r="B963" s="62" t="s">
        <v>539</v>
      </c>
      <c r="C963" s="62">
        <v>50</v>
      </c>
      <c r="D963" s="62" t="s">
        <v>25</v>
      </c>
      <c r="E963" s="62" t="s">
        <v>304</v>
      </c>
      <c r="F963" s="65" t="s">
        <v>305</v>
      </c>
      <c r="G963" s="65" t="s">
        <v>306</v>
      </c>
      <c r="H963" s="65" t="s">
        <v>294</v>
      </c>
      <c r="I963" s="85" t="s">
        <v>70</v>
      </c>
      <c r="J963" s="64" t="s">
        <v>27</v>
      </c>
      <c r="K963" s="75"/>
      <c r="L963" s="63"/>
      <c r="N963"/>
    </row>
    <row r="964" spans="1:14" ht="105" x14ac:dyDescent="0.25">
      <c r="A964">
        <f>SUBTOTAL(103,Test_Suite[[#This Row],[PC No]])</f>
        <v>1</v>
      </c>
      <c r="B964" s="62" t="s">
        <v>539</v>
      </c>
      <c r="C964" s="62">
        <v>51</v>
      </c>
      <c r="D964" s="62" t="s">
        <v>25</v>
      </c>
      <c r="E964" s="62" t="s">
        <v>307</v>
      </c>
      <c r="F964" s="65" t="s">
        <v>308</v>
      </c>
      <c r="G964" s="65" t="s">
        <v>309</v>
      </c>
      <c r="H964" s="65" t="s">
        <v>294</v>
      </c>
      <c r="I964" s="85" t="s">
        <v>70</v>
      </c>
      <c r="J964" s="64" t="s">
        <v>15</v>
      </c>
      <c r="K964" s="75" t="s">
        <v>548</v>
      </c>
      <c r="L964" s="63"/>
      <c r="N964"/>
    </row>
    <row r="965" spans="1:14" ht="30" x14ac:dyDescent="0.25">
      <c r="A965">
        <f>SUBTOTAL(103,Test_Suite[[#This Row],[PC No]])</f>
        <v>1</v>
      </c>
      <c r="B965" s="62" t="s">
        <v>539</v>
      </c>
      <c r="C965" s="62">
        <v>52</v>
      </c>
      <c r="D965" s="62" t="s">
        <v>19</v>
      </c>
      <c r="E965" s="62" t="s">
        <v>310</v>
      </c>
      <c r="F965" s="65" t="s">
        <v>311</v>
      </c>
      <c r="G965" s="65" t="s">
        <v>27</v>
      </c>
      <c r="H965" s="65" t="s">
        <v>312</v>
      </c>
      <c r="I965" s="85" t="s">
        <v>70</v>
      </c>
      <c r="J965" s="64" t="s">
        <v>15</v>
      </c>
      <c r="K965" s="75" t="s">
        <v>495</v>
      </c>
      <c r="L965" s="63"/>
      <c r="N965"/>
    </row>
    <row r="966" spans="1:14" ht="30" x14ac:dyDescent="0.25">
      <c r="A966">
        <f>SUBTOTAL(103,Test_Suite[[#This Row],[PC No]])</f>
        <v>1</v>
      </c>
      <c r="B966" s="62" t="s">
        <v>539</v>
      </c>
      <c r="C966" s="62">
        <v>53</v>
      </c>
      <c r="D966" s="62" t="s">
        <v>19</v>
      </c>
      <c r="E966" s="62" t="s">
        <v>313</v>
      </c>
      <c r="F966" s="65" t="s">
        <v>314</v>
      </c>
      <c r="G966" s="65" t="s">
        <v>27</v>
      </c>
      <c r="H966" s="65" t="s">
        <v>312</v>
      </c>
      <c r="I966" s="85" t="s">
        <v>70</v>
      </c>
      <c r="J966" s="64" t="s">
        <v>15</v>
      </c>
      <c r="K966" s="75" t="s">
        <v>549</v>
      </c>
      <c r="L966" s="63"/>
      <c r="N966"/>
    </row>
    <row r="967" spans="1:14" ht="90" x14ac:dyDescent="0.25">
      <c r="A967">
        <f>SUBTOTAL(103,Test_Suite[[#This Row],[PC No]])</f>
        <v>1</v>
      </c>
      <c r="B967" s="62" t="s">
        <v>539</v>
      </c>
      <c r="C967" s="62">
        <v>54</v>
      </c>
      <c r="D967" s="62" t="s">
        <v>19</v>
      </c>
      <c r="E967" s="62" t="s">
        <v>315</v>
      </c>
      <c r="F967" s="65" t="s">
        <v>316</v>
      </c>
      <c r="G967" s="65" t="s">
        <v>317</v>
      </c>
      <c r="H967" s="65" t="s">
        <v>318</v>
      </c>
      <c r="I967" s="85" t="s">
        <v>70</v>
      </c>
      <c r="J967" s="64" t="s">
        <v>27</v>
      </c>
      <c r="K967" s="75"/>
      <c r="L967" s="63"/>
      <c r="N967"/>
    </row>
    <row r="968" spans="1:14" ht="120" x14ac:dyDescent="0.25">
      <c r="A968">
        <f>SUBTOTAL(103,Test_Suite[[#This Row],[PC No]])</f>
        <v>1</v>
      </c>
      <c r="B968" s="62" t="s">
        <v>539</v>
      </c>
      <c r="C968" s="62">
        <v>55</v>
      </c>
      <c r="D968" s="62" t="s">
        <v>30</v>
      </c>
      <c r="E968" s="62" t="s">
        <v>319</v>
      </c>
      <c r="F968" s="65" t="s">
        <v>320</v>
      </c>
      <c r="G968" s="65" t="s">
        <v>321</v>
      </c>
      <c r="H968" s="65" t="s">
        <v>322</v>
      </c>
      <c r="I968" s="85" t="s">
        <v>70</v>
      </c>
      <c r="J968" s="64" t="s">
        <v>15</v>
      </c>
      <c r="K968" s="75" t="s">
        <v>506</v>
      </c>
      <c r="L968" s="63"/>
      <c r="N968"/>
    </row>
    <row r="969" spans="1:14" ht="345" x14ac:dyDescent="0.25">
      <c r="A969">
        <f>SUBTOTAL(103,Test_Suite[[#This Row],[PC No]])</f>
        <v>1</v>
      </c>
      <c r="B969" s="62" t="s">
        <v>539</v>
      </c>
      <c r="C969" s="62">
        <v>56</v>
      </c>
      <c r="D969" s="62" t="s">
        <v>30</v>
      </c>
      <c r="E969" s="62" t="s">
        <v>323</v>
      </c>
      <c r="F969" s="65" t="s">
        <v>324</v>
      </c>
      <c r="G969" s="65" t="s">
        <v>325</v>
      </c>
      <c r="H969" s="65" t="s">
        <v>326</v>
      </c>
      <c r="I969" s="85" t="s">
        <v>70</v>
      </c>
      <c r="J969" s="64" t="s">
        <v>27</v>
      </c>
      <c r="K969" s="64"/>
      <c r="L969" s="63"/>
      <c r="N969"/>
    </row>
    <row r="970" spans="1:14" ht="150" x14ac:dyDescent="0.25">
      <c r="A970">
        <f>SUBTOTAL(103,Test_Suite[[#This Row],[PC No]])</f>
        <v>1</v>
      </c>
      <c r="B970" s="62" t="s">
        <v>539</v>
      </c>
      <c r="C970" s="62">
        <v>57</v>
      </c>
      <c r="D970" s="62" t="s">
        <v>19</v>
      </c>
      <c r="E970" s="62" t="s">
        <v>327</v>
      </c>
      <c r="F970" s="65" t="s">
        <v>328</v>
      </c>
      <c r="G970" s="65" t="s">
        <v>329</v>
      </c>
      <c r="H970" s="65" t="s">
        <v>330</v>
      </c>
      <c r="I970" s="85" t="s">
        <v>70</v>
      </c>
      <c r="J970" s="64" t="s">
        <v>15</v>
      </c>
      <c r="K970" s="75" t="s">
        <v>550</v>
      </c>
      <c r="L970" s="63"/>
      <c r="N970"/>
    </row>
    <row r="971" spans="1:14" ht="120" x14ac:dyDescent="0.25">
      <c r="A971">
        <f>SUBTOTAL(103,Test_Suite[[#This Row],[PC No]])</f>
        <v>1</v>
      </c>
      <c r="B971" s="62" t="s">
        <v>705</v>
      </c>
      <c r="C971" s="62">
        <v>1</v>
      </c>
      <c r="D971" s="62" t="s">
        <v>18</v>
      </c>
      <c r="E971" s="62" t="s">
        <v>126</v>
      </c>
      <c r="F971" s="65" t="s">
        <v>127</v>
      </c>
      <c r="G971" s="65" t="s">
        <v>128</v>
      </c>
      <c r="H971" s="65" t="s">
        <v>129</v>
      </c>
      <c r="I971" s="85" t="s">
        <v>70</v>
      </c>
      <c r="J971" s="64" t="s">
        <v>15</v>
      </c>
      <c r="K971" s="75" t="s">
        <v>474</v>
      </c>
      <c r="L971" s="63"/>
      <c r="M971" s="64"/>
      <c r="N971"/>
    </row>
    <row r="972" spans="1:14" ht="120" x14ac:dyDescent="0.25">
      <c r="A972">
        <f>SUBTOTAL(103,Test_Suite[[#This Row],[PC No]])</f>
        <v>1</v>
      </c>
      <c r="B972" s="62" t="s">
        <v>705</v>
      </c>
      <c r="C972" s="62">
        <v>2</v>
      </c>
      <c r="D972" s="62" t="s">
        <v>18</v>
      </c>
      <c r="E972" s="62" t="s">
        <v>130</v>
      </c>
      <c r="F972" s="65" t="s">
        <v>131</v>
      </c>
      <c r="G972" s="65" t="s">
        <v>132</v>
      </c>
      <c r="H972" s="65" t="s">
        <v>133</v>
      </c>
      <c r="I972" s="85" t="s">
        <v>70</v>
      </c>
      <c r="J972" s="64" t="s">
        <v>15</v>
      </c>
      <c r="K972" s="75" t="s">
        <v>475</v>
      </c>
      <c r="L972" s="63"/>
      <c r="M972" s="64"/>
      <c r="N972"/>
    </row>
    <row r="973" spans="1:14" ht="165" x14ac:dyDescent="0.25">
      <c r="A973">
        <f>SUBTOTAL(103,Test_Suite[[#This Row],[PC No]])</f>
        <v>1</v>
      </c>
      <c r="B973" s="62" t="s">
        <v>705</v>
      </c>
      <c r="C973" s="62">
        <v>3</v>
      </c>
      <c r="D973" s="62" t="s">
        <v>18</v>
      </c>
      <c r="E973" s="62" t="s">
        <v>134</v>
      </c>
      <c r="F973" s="65" t="s">
        <v>135</v>
      </c>
      <c r="G973" s="65"/>
      <c r="I973" s="85" t="s">
        <v>70</v>
      </c>
      <c r="J973" s="64" t="s">
        <v>17</v>
      </c>
      <c r="K973" s="75" t="s">
        <v>407</v>
      </c>
      <c r="L973" s="80" t="s">
        <v>336</v>
      </c>
      <c r="M973" s="64"/>
      <c r="N973"/>
    </row>
    <row r="974" spans="1:14" ht="60" x14ac:dyDescent="0.25">
      <c r="A974">
        <f>SUBTOTAL(103,Test_Suite[[#This Row],[PC No]])</f>
        <v>1</v>
      </c>
      <c r="B974" s="62" t="s">
        <v>705</v>
      </c>
      <c r="C974" s="62">
        <v>4</v>
      </c>
      <c r="D974" s="62" t="s">
        <v>18</v>
      </c>
      <c r="E974" s="62" t="s">
        <v>136</v>
      </c>
      <c r="F974" s="65" t="s">
        <v>137</v>
      </c>
      <c r="G974" s="65" t="s">
        <v>138</v>
      </c>
      <c r="H974" s="65" t="s">
        <v>139</v>
      </c>
      <c r="I974" s="85" t="s">
        <v>70</v>
      </c>
      <c r="J974" s="64" t="s">
        <v>15</v>
      </c>
      <c r="K974" s="75" t="s">
        <v>139</v>
      </c>
      <c r="L974" s="63"/>
      <c r="M974" s="64"/>
      <c r="N974"/>
    </row>
    <row r="975" spans="1:14" ht="60" x14ac:dyDescent="0.25">
      <c r="A975">
        <f>SUBTOTAL(103,Test_Suite[[#This Row],[PC No]])</f>
        <v>1</v>
      </c>
      <c r="B975" s="62" t="s">
        <v>705</v>
      </c>
      <c r="C975" s="62">
        <v>5</v>
      </c>
      <c r="D975" s="62" t="s">
        <v>18</v>
      </c>
      <c r="E975" s="62" t="s">
        <v>140</v>
      </c>
      <c r="F975" s="65" t="s">
        <v>141</v>
      </c>
      <c r="G975" s="65" t="s">
        <v>142</v>
      </c>
      <c r="H975" s="65" t="s">
        <v>143</v>
      </c>
      <c r="I975" s="85" t="s">
        <v>70</v>
      </c>
      <c r="J975" s="64" t="s">
        <v>15</v>
      </c>
      <c r="K975" s="75" t="s">
        <v>143</v>
      </c>
      <c r="L975" s="63"/>
      <c r="M975" s="64"/>
      <c r="N975"/>
    </row>
    <row r="976" spans="1:14" ht="150" x14ac:dyDescent="0.25">
      <c r="A976">
        <f>SUBTOTAL(103,Test_Suite[[#This Row],[PC No]])</f>
        <v>1</v>
      </c>
      <c r="B976" s="62" t="s">
        <v>705</v>
      </c>
      <c r="C976" s="62">
        <v>6</v>
      </c>
      <c r="D976" s="62" t="s">
        <v>18</v>
      </c>
      <c r="E976" s="62" t="s">
        <v>144</v>
      </c>
      <c r="F976" s="65" t="s">
        <v>145</v>
      </c>
      <c r="G976" s="65" t="s">
        <v>146</v>
      </c>
      <c r="H976" s="65" t="s">
        <v>147</v>
      </c>
      <c r="I976" s="85" t="s">
        <v>70</v>
      </c>
      <c r="J976" s="64" t="s">
        <v>27</v>
      </c>
      <c r="K976" s="75"/>
      <c r="L976" s="63"/>
      <c r="M976" s="64"/>
      <c r="N976"/>
    </row>
    <row r="977" spans="1:14" ht="90" x14ac:dyDescent="0.25">
      <c r="A977">
        <f>SUBTOTAL(103,Test_Suite[[#This Row],[PC No]])</f>
        <v>1</v>
      </c>
      <c r="B977" s="62" t="s">
        <v>705</v>
      </c>
      <c r="C977" s="62">
        <v>7</v>
      </c>
      <c r="D977" s="62" t="s">
        <v>23</v>
      </c>
      <c r="E977" s="62" t="s">
        <v>148</v>
      </c>
      <c r="F977" s="65" t="s">
        <v>149</v>
      </c>
      <c r="G977" s="65" t="s">
        <v>150</v>
      </c>
      <c r="H977" s="65" t="s">
        <v>151</v>
      </c>
      <c r="I977" s="85" t="s">
        <v>70</v>
      </c>
      <c r="J977" s="64" t="s">
        <v>15</v>
      </c>
      <c r="K977" s="75" t="s">
        <v>477</v>
      </c>
      <c r="L977" s="63"/>
      <c r="M977" s="64"/>
      <c r="N977"/>
    </row>
    <row r="978" spans="1:14" ht="105" x14ac:dyDescent="0.25">
      <c r="A978">
        <f>SUBTOTAL(103,Test_Suite[[#This Row],[PC No]])</f>
        <v>1</v>
      </c>
      <c r="B978" s="62" t="s">
        <v>705</v>
      </c>
      <c r="C978" s="62">
        <v>8</v>
      </c>
      <c r="D978" s="62" t="s">
        <v>23</v>
      </c>
      <c r="E978" s="62" t="s">
        <v>152</v>
      </c>
      <c r="F978" s="65" t="s">
        <v>153</v>
      </c>
      <c r="G978" s="65" t="s">
        <v>154</v>
      </c>
      <c r="H978" s="65" t="s">
        <v>155</v>
      </c>
      <c r="I978" s="85" t="s">
        <v>70</v>
      </c>
      <c r="J978" s="64" t="s">
        <v>15</v>
      </c>
      <c r="K978" s="75" t="s">
        <v>478</v>
      </c>
      <c r="L978" s="79"/>
      <c r="M978" s="64"/>
      <c r="N978"/>
    </row>
    <row r="979" spans="1:14" ht="60" x14ac:dyDescent="0.25">
      <c r="A979">
        <f>SUBTOTAL(103,Test_Suite[[#This Row],[PC No]])</f>
        <v>1</v>
      </c>
      <c r="B979" s="62" t="s">
        <v>705</v>
      </c>
      <c r="C979" s="62">
        <v>9</v>
      </c>
      <c r="D979" s="62" t="s">
        <v>23</v>
      </c>
      <c r="E979" s="62" t="s">
        <v>156</v>
      </c>
      <c r="F979" s="65" t="s">
        <v>157</v>
      </c>
      <c r="G979" s="65" t="s">
        <v>158</v>
      </c>
      <c r="H979" s="65" t="s">
        <v>159</v>
      </c>
      <c r="I979" s="85" t="s">
        <v>70</v>
      </c>
      <c r="J979" s="64" t="s">
        <v>15</v>
      </c>
      <c r="K979" s="75" t="s">
        <v>479</v>
      </c>
      <c r="L979" s="63"/>
      <c r="M979" s="64"/>
      <c r="N979"/>
    </row>
    <row r="980" spans="1:14" ht="45" x14ac:dyDescent="0.25">
      <c r="A980">
        <f>SUBTOTAL(103,Test_Suite[[#This Row],[PC No]])</f>
        <v>1</v>
      </c>
      <c r="B980" s="62" t="s">
        <v>705</v>
      </c>
      <c r="C980" s="62">
        <v>18</v>
      </c>
      <c r="D980" s="62" t="s">
        <v>28</v>
      </c>
      <c r="E980" s="62" t="s">
        <v>187</v>
      </c>
      <c r="F980" s="65" t="s">
        <v>188</v>
      </c>
      <c r="G980" s="65" t="s">
        <v>189</v>
      </c>
      <c r="H980" s="65" t="s">
        <v>190</v>
      </c>
      <c r="I980" s="85" t="s">
        <v>70</v>
      </c>
      <c r="J980" s="64" t="s">
        <v>15</v>
      </c>
      <c r="K980" s="75" t="s">
        <v>551</v>
      </c>
      <c r="L980" s="63"/>
      <c r="M980" s="64"/>
      <c r="N980"/>
    </row>
    <row r="981" spans="1:14" ht="105" x14ac:dyDescent="0.25">
      <c r="A981">
        <f>SUBTOTAL(103,Test_Suite[[#This Row],[PC No]])</f>
        <v>1</v>
      </c>
      <c r="B981" s="62" t="s">
        <v>705</v>
      </c>
      <c r="C981" s="62">
        <v>19</v>
      </c>
      <c r="D981" s="62" t="s">
        <v>28</v>
      </c>
      <c r="E981" s="62" t="s">
        <v>191</v>
      </c>
      <c r="F981" s="65" t="s">
        <v>192</v>
      </c>
      <c r="G981" s="65" t="s">
        <v>193</v>
      </c>
      <c r="H981" s="65" t="s">
        <v>194</v>
      </c>
      <c r="I981" s="85" t="s">
        <v>70</v>
      </c>
      <c r="J981" s="64" t="s">
        <v>15</v>
      </c>
      <c r="K981" s="75" t="s">
        <v>481</v>
      </c>
      <c r="L981" s="63"/>
      <c r="M981" s="64"/>
      <c r="N981"/>
    </row>
    <row r="982" spans="1:14" ht="105" x14ac:dyDescent="0.25">
      <c r="A982">
        <f>SUBTOTAL(103,Test_Suite[[#This Row],[PC No]])</f>
        <v>1</v>
      </c>
      <c r="B982" s="62" t="s">
        <v>705</v>
      </c>
      <c r="C982" s="62">
        <v>21</v>
      </c>
      <c r="D982" s="62" t="s">
        <v>28</v>
      </c>
      <c r="E982" s="62" t="s">
        <v>198</v>
      </c>
      <c r="F982" s="65" t="s">
        <v>199</v>
      </c>
      <c r="G982" s="65" t="s">
        <v>200</v>
      </c>
      <c r="H982" s="65" t="s">
        <v>201</v>
      </c>
      <c r="I982" s="85" t="s">
        <v>70</v>
      </c>
      <c r="J982" s="64" t="s">
        <v>15</v>
      </c>
      <c r="K982" s="75" t="s">
        <v>482</v>
      </c>
      <c r="L982" s="63"/>
      <c r="M982" s="75"/>
      <c r="N982"/>
    </row>
    <row r="983" spans="1:14" ht="105" x14ac:dyDescent="0.25">
      <c r="A983">
        <f>SUBTOTAL(103,Test_Suite[[#This Row],[PC No]])</f>
        <v>1</v>
      </c>
      <c r="B983" s="62" t="s">
        <v>705</v>
      </c>
      <c r="C983" s="62">
        <v>39</v>
      </c>
      <c r="D983" s="62" t="s">
        <v>20</v>
      </c>
      <c r="E983" s="62" t="s">
        <v>268</v>
      </c>
      <c r="F983" s="65" t="s">
        <v>269</v>
      </c>
      <c r="G983" s="65" t="s">
        <v>270</v>
      </c>
      <c r="H983" s="65" t="s">
        <v>271</v>
      </c>
      <c r="I983" s="85" t="s">
        <v>70</v>
      </c>
      <c r="J983" s="64" t="s">
        <v>15</v>
      </c>
      <c r="K983" s="75" t="s">
        <v>483</v>
      </c>
      <c r="L983" s="63"/>
      <c r="M983" s="64"/>
      <c r="N983"/>
    </row>
    <row r="984" spans="1:14" ht="75" x14ac:dyDescent="0.25">
      <c r="A984">
        <f>SUBTOTAL(103,Test_Suite[[#This Row],[PC No]])</f>
        <v>1</v>
      </c>
      <c r="B984" s="62" t="s">
        <v>705</v>
      </c>
      <c r="C984" s="62">
        <v>40</v>
      </c>
      <c r="D984" s="62" t="s">
        <v>20</v>
      </c>
      <c r="E984" s="62" t="s">
        <v>272</v>
      </c>
      <c r="F984" s="65" t="s">
        <v>273</v>
      </c>
      <c r="G984" s="65" t="s">
        <v>274</v>
      </c>
      <c r="H984" s="65" t="s">
        <v>271</v>
      </c>
      <c r="I984" s="85" t="s">
        <v>70</v>
      </c>
      <c r="J984" s="64" t="s">
        <v>15</v>
      </c>
      <c r="K984" s="75" t="s">
        <v>484</v>
      </c>
      <c r="L984" s="63"/>
      <c r="M984" s="64"/>
      <c r="N984"/>
    </row>
    <row r="985" spans="1:14" ht="75" x14ac:dyDescent="0.25">
      <c r="A985">
        <f>SUBTOTAL(103,Test_Suite[[#This Row],[PC No]])</f>
        <v>1</v>
      </c>
      <c r="B985" s="62" t="s">
        <v>705</v>
      </c>
      <c r="C985" s="62">
        <v>41</v>
      </c>
      <c r="D985" s="62" t="s">
        <v>20</v>
      </c>
      <c r="E985" s="62" t="s">
        <v>275</v>
      </c>
      <c r="F985" s="65" t="s">
        <v>276</v>
      </c>
      <c r="G985" s="65" t="s">
        <v>277</v>
      </c>
      <c r="H985" s="65" t="s">
        <v>271</v>
      </c>
      <c r="I985" s="85" t="s">
        <v>70</v>
      </c>
      <c r="J985" s="64" t="s">
        <v>15</v>
      </c>
      <c r="K985" s="75" t="s">
        <v>485</v>
      </c>
      <c r="L985" s="63"/>
      <c r="M985" s="64"/>
      <c r="N985"/>
    </row>
    <row r="986" spans="1:14" ht="90" x14ac:dyDescent="0.25">
      <c r="A986">
        <f>SUBTOTAL(103,Test_Suite[[#This Row],[PC No]])</f>
        <v>1</v>
      </c>
      <c r="B986" s="62" t="s">
        <v>705</v>
      </c>
      <c r="C986" s="62">
        <v>42</v>
      </c>
      <c r="D986" s="62" t="s">
        <v>20</v>
      </c>
      <c r="E986" s="62" t="s">
        <v>278</v>
      </c>
      <c r="F986" s="65" t="s">
        <v>279</v>
      </c>
      <c r="G986" s="65" t="s">
        <v>280</v>
      </c>
      <c r="H986" s="65" t="s">
        <v>271</v>
      </c>
      <c r="I986" s="85" t="s">
        <v>70</v>
      </c>
      <c r="J986" s="64" t="s">
        <v>15</v>
      </c>
      <c r="K986" s="75" t="s">
        <v>486</v>
      </c>
      <c r="L986" s="63"/>
      <c r="M986" s="64"/>
      <c r="N986"/>
    </row>
    <row r="987" spans="1:14" ht="30" x14ac:dyDescent="0.25">
      <c r="A987">
        <f>SUBTOTAL(103,Test_Suite[[#This Row],[PC No]])</f>
        <v>1</v>
      </c>
      <c r="B987" s="62" t="s">
        <v>705</v>
      </c>
      <c r="C987" s="62">
        <v>43</v>
      </c>
      <c r="D987" s="62" t="s">
        <v>20</v>
      </c>
      <c r="E987" s="62" t="s">
        <v>281</v>
      </c>
      <c r="F987" s="65" t="s">
        <v>282</v>
      </c>
      <c r="G987" s="65"/>
      <c r="I987" s="85" t="s">
        <v>70</v>
      </c>
      <c r="J987" s="64" t="s">
        <v>17</v>
      </c>
      <c r="K987" s="75" t="s">
        <v>421</v>
      </c>
      <c r="L987" s="71" t="s">
        <v>402</v>
      </c>
      <c r="M987" s="64"/>
      <c r="N987"/>
    </row>
    <row r="988" spans="1:14" ht="75" x14ac:dyDescent="0.25">
      <c r="A988">
        <f>SUBTOTAL(103,Test_Suite[[#This Row],[PC No]])</f>
        <v>1</v>
      </c>
      <c r="B988" s="62" t="s">
        <v>705</v>
      </c>
      <c r="C988" s="62">
        <v>44</v>
      </c>
      <c r="D988" s="62" t="s">
        <v>20</v>
      </c>
      <c r="E988" s="62" t="s">
        <v>283</v>
      </c>
      <c r="F988" s="65" t="s">
        <v>284</v>
      </c>
      <c r="G988" s="65" t="s">
        <v>285</v>
      </c>
      <c r="H988" s="65" t="s">
        <v>286</v>
      </c>
      <c r="I988" s="85" t="s">
        <v>70</v>
      </c>
      <c r="J988" s="64" t="s">
        <v>15</v>
      </c>
      <c r="K988" s="75" t="s">
        <v>488</v>
      </c>
      <c r="L988" s="63"/>
      <c r="M988" s="64"/>
      <c r="N988"/>
    </row>
    <row r="989" spans="1:14" ht="60" x14ac:dyDescent="0.25">
      <c r="A989">
        <f>SUBTOTAL(103,Test_Suite[[#This Row],[PC No]])</f>
        <v>1</v>
      </c>
      <c r="B989" s="62" t="s">
        <v>705</v>
      </c>
      <c r="C989" s="62">
        <v>46</v>
      </c>
      <c r="D989" s="62" t="s">
        <v>25</v>
      </c>
      <c r="E989" s="62" t="s">
        <v>291</v>
      </c>
      <c r="F989" s="65" t="s">
        <v>292</v>
      </c>
      <c r="G989" s="65" t="s">
        <v>293</v>
      </c>
      <c r="H989" s="65" t="s">
        <v>294</v>
      </c>
      <c r="I989" s="85" t="s">
        <v>70</v>
      </c>
      <c r="J989" s="64" t="s">
        <v>15</v>
      </c>
      <c r="K989" s="75" t="s">
        <v>489</v>
      </c>
      <c r="L989" s="63"/>
      <c r="M989" s="64"/>
      <c r="N989"/>
    </row>
    <row r="990" spans="1:14" ht="60" x14ac:dyDescent="0.25">
      <c r="A990">
        <f>SUBTOTAL(103,Test_Suite[[#This Row],[PC No]])</f>
        <v>1</v>
      </c>
      <c r="B990" s="62" t="s">
        <v>705</v>
      </c>
      <c r="C990" s="62">
        <v>47</v>
      </c>
      <c r="D990" s="62" t="s">
        <v>25</v>
      </c>
      <c r="E990" s="62" t="s">
        <v>295</v>
      </c>
      <c r="F990" s="65" t="s">
        <v>296</v>
      </c>
      <c r="G990" s="65" t="s">
        <v>297</v>
      </c>
      <c r="H990" s="65" t="s">
        <v>294</v>
      </c>
      <c r="I990" s="85" t="s">
        <v>70</v>
      </c>
      <c r="J990" s="64" t="s">
        <v>15</v>
      </c>
      <c r="K990" s="75" t="s">
        <v>490</v>
      </c>
      <c r="L990" s="63"/>
      <c r="M990" s="64"/>
      <c r="N990"/>
    </row>
    <row r="991" spans="1:14" ht="45" x14ac:dyDescent="0.25">
      <c r="A991">
        <f>SUBTOTAL(103,Test_Suite[[#This Row],[PC No]])</f>
        <v>1</v>
      </c>
      <c r="B991" s="62" t="s">
        <v>705</v>
      </c>
      <c r="C991" s="62">
        <v>48</v>
      </c>
      <c r="D991" s="62" t="s">
        <v>25</v>
      </c>
      <c r="E991" s="62" t="s">
        <v>298</v>
      </c>
      <c r="F991" s="65" t="s">
        <v>299</v>
      </c>
      <c r="G991" s="65" t="s">
        <v>300</v>
      </c>
      <c r="H991" s="65" t="s">
        <v>294</v>
      </c>
      <c r="I991" s="85" t="s">
        <v>70</v>
      </c>
      <c r="J991" s="64" t="s">
        <v>15</v>
      </c>
      <c r="K991" s="75" t="s">
        <v>491</v>
      </c>
      <c r="L991" s="63"/>
      <c r="M991" s="64"/>
      <c r="N991"/>
    </row>
    <row r="992" spans="1:14" ht="75" x14ac:dyDescent="0.25">
      <c r="A992">
        <f>SUBTOTAL(103,Test_Suite[[#This Row],[PC No]])</f>
        <v>1</v>
      </c>
      <c r="B992" s="62" t="s">
        <v>705</v>
      </c>
      <c r="C992" s="62">
        <v>49</v>
      </c>
      <c r="D992" s="62" t="s">
        <v>25</v>
      </c>
      <c r="E992" s="62" t="s">
        <v>301</v>
      </c>
      <c r="F992" s="65" t="s">
        <v>302</v>
      </c>
      <c r="G992" s="65" t="s">
        <v>303</v>
      </c>
      <c r="H992" s="65" t="s">
        <v>294</v>
      </c>
      <c r="I992" s="85" t="s">
        <v>70</v>
      </c>
      <c r="J992" s="64" t="s">
        <v>15</v>
      </c>
      <c r="K992" s="75" t="s">
        <v>492</v>
      </c>
      <c r="L992" s="63"/>
      <c r="M992" s="64"/>
      <c r="N992"/>
    </row>
    <row r="993" spans="1:14" ht="90" x14ac:dyDescent="0.25">
      <c r="A993">
        <f>SUBTOTAL(103,Test_Suite[[#This Row],[PC No]])</f>
        <v>1</v>
      </c>
      <c r="B993" s="62" t="s">
        <v>705</v>
      </c>
      <c r="C993" s="62">
        <v>50</v>
      </c>
      <c r="D993" s="62" t="s">
        <v>25</v>
      </c>
      <c r="E993" s="62" t="s">
        <v>304</v>
      </c>
      <c r="F993" s="65" t="s">
        <v>305</v>
      </c>
      <c r="G993" s="65" t="s">
        <v>306</v>
      </c>
      <c r="H993" s="65" t="s">
        <v>294</v>
      </c>
      <c r="I993" s="85" t="s">
        <v>70</v>
      </c>
      <c r="J993" s="64" t="s">
        <v>15</v>
      </c>
      <c r="K993" s="75" t="s">
        <v>493</v>
      </c>
      <c r="L993" s="63"/>
      <c r="M993" s="64"/>
      <c r="N993"/>
    </row>
    <row r="994" spans="1:14" ht="105" x14ac:dyDescent="0.25">
      <c r="A994">
        <f>SUBTOTAL(103,Test_Suite[[#This Row],[PC No]])</f>
        <v>1</v>
      </c>
      <c r="B994" s="62" t="s">
        <v>705</v>
      </c>
      <c r="C994" s="62">
        <v>51</v>
      </c>
      <c r="D994" s="62" t="s">
        <v>25</v>
      </c>
      <c r="E994" s="62" t="s">
        <v>307</v>
      </c>
      <c r="F994" s="65" t="s">
        <v>308</v>
      </c>
      <c r="G994" s="65" t="s">
        <v>309</v>
      </c>
      <c r="H994" s="65" t="s">
        <v>294</v>
      </c>
      <c r="I994" s="85" t="s">
        <v>70</v>
      </c>
      <c r="J994" s="64" t="s">
        <v>15</v>
      </c>
      <c r="K994" s="75" t="s">
        <v>494</v>
      </c>
      <c r="L994" s="63"/>
      <c r="M994" s="64"/>
      <c r="N994"/>
    </row>
    <row r="995" spans="1:14" ht="30" x14ac:dyDescent="0.25">
      <c r="A995">
        <f>SUBTOTAL(103,Test_Suite[[#This Row],[PC No]])</f>
        <v>1</v>
      </c>
      <c r="B995" s="62" t="s">
        <v>705</v>
      </c>
      <c r="C995" s="62">
        <v>52</v>
      </c>
      <c r="D995" s="62" t="s">
        <v>19</v>
      </c>
      <c r="E995" s="62" t="s">
        <v>310</v>
      </c>
      <c r="F995" s="65" t="s">
        <v>311</v>
      </c>
      <c r="G995" s="65" t="s">
        <v>27</v>
      </c>
      <c r="H995" s="65" t="s">
        <v>312</v>
      </c>
      <c r="I995" s="85" t="s">
        <v>70</v>
      </c>
      <c r="J995" s="64" t="s">
        <v>15</v>
      </c>
      <c r="K995" s="75" t="s">
        <v>495</v>
      </c>
      <c r="L995" s="71"/>
      <c r="M995" s="64"/>
      <c r="N995"/>
    </row>
    <row r="996" spans="1:14" ht="30" x14ac:dyDescent="0.25">
      <c r="A996">
        <f>SUBTOTAL(103,Test_Suite[[#This Row],[PC No]])</f>
        <v>1</v>
      </c>
      <c r="B996" s="62" t="s">
        <v>705</v>
      </c>
      <c r="C996" s="62">
        <v>53</v>
      </c>
      <c r="D996" s="62" t="s">
        <v>19</v>
      </c>
      <c r="E996" s="62" t="s">
        <v>313</v>
      </c>
      <c r="F996" s="65" t="s">
        <v>314</v>
      </c>
      <c r="G996" s="65" t="s">
        <v>27</v>
      </c>
      <c r="H996" s="65" t="s">
        <v>312</v>
      </c>
      <c r="I996" s="85" t="s">
        <v>70</v>
      </c>
      <c r="J996" s="64" t="s">
        <v>15</v>
      </c>
      <c r="K996" s="75" t="s">
        <v>496</v>
      </c>
      <c r="L996" s="63"/>
      <c r="M996" s="64"/>
      <c r="N996"/>
    </row>
    <row r="997" spans="1:14" ht="90" x14ac:dyDescent="0.25">
      <c r="A997">
        <f>SUBTOTAL(103,Test_Suite[[#This Row],[PC No]])</f>
        <v>1</v>
      </c>
      <c r="B997" s="62" t="s">
        <v>705</v>
      </c>
      <c r="C997" s="62">
        <v>54</v>
      </c>
      <c r="D997" s="62" t="s">
        <v>19</v>
      </c>
      <c r="E997" s="62" t="s">
        <v>315</v>
      </c>
      <c r="F997" s="65" t="s">
        <v>316</v>
      </c>
      <c r="G997" s="65" t="s">
        <v>317</v>
      </c>
      <c r="H997" s="65" t="s">
        <v>318</v>
      </c>
      <c r="I997" s="85" t="s">
        <v>70</v>
      </c>
      <c r="J997" s="64" t="s">
        <v>15</v>
      </c>
      <c r="K997" s="75" t="s">
        <v>497</v>
      </c>
      <c r="L997" s="63"/>
      <c r="M997" s="64"/>
      <c r="N997"/>
    </row>
    <row r="998" spans="1:14" ht="120" x14ac:dyDescent="0.25">
      <c r="A998">
        <f>SUBTOTAL(103,Test_Suite[[#This Row],[PC No]])</f>
        <v>1</v>
      </c>
      <c r="B998" s="62" t="s">
        <v>705</v>
      </c>
      <c r="C998" s="62">
        <v>55</v>
      </c>
      <c r="D998" s="62" t="s">
        <v>30</v>
      </c>
      <c r="E998" s="62" t="s">
        <v>319</v>
      </c>
      <c r="F998" s="65" t="s">
        <v>320</v>
      </c>
      <c r="G998" s="65" t="s">
        <v>321</v>
      </c>
      <c r="H998" s="65" t="s">
        <v>322</v>
      </c>
      <c r="I998" s="85" t="s">
        <v>70</v>
      </c>
      <c r="J998" s="64" t="s">
        <v>15</v>
      </c>
      <c r="K998" s="75" t="s">
        <v>498</v>
      </c>
      <c r="L998" s="63"/>
      <c r="M998" s="64"/>
      <c r="N998"/>
    </row>
    <row r="999" spans="1:14" ht="345" x14ac:dyDescent="0.25">
      <c r="A999">
        <f>SUBTOTAL(103,Test_Suite[[#This Row],[PC No]])</f>
        <v>1</v>
      </c>
      <c r="B999" s="62" t="s">
        <v>705</v>
      </c>
      <c r="C999" s="62">
        <v>56</v>
      </c>
      <c r="D999" s="62" t="s">
        <v>30</v>
      </c>
      <c r="E999" s="62" t="s">
        <v>323</v>
      </c>
      <c r="F999" s="65" t="s">
        <v>324</v>
      </c>
      <c r="G999" s="65" t="s">
        <v>325</v>
      </c>
      <c r="H999" s="65" t="s">
        <v>326</v>
      </c>
      <c r="I999" s="85" t="s">
        <v>70</v>
      </c>
      <c r="J999" s="64" t="s">
        <v>15</v>
      </c>
      <c r="K999" s="75" t="s">
        <v>500</v>
      </c>
      <c r="L999" s="71"/>
      <c r="M999" s="75"/>
      <c r="N999"/>
    </row>
    <row r="1000" spans="1:14" ht="150" x14ac:dyDescent="0.25">
      <c r="A1000">
        <f>SUBTOTAL(103,Test_Suite[[#This Row],[PC No]])</f>
        <v>1</v>
      </c>
      <c r="B1000" s="62" t="s">
        <v>705</v>
      </c>
      <c r="C1000" s="62">
        <v>57</v>
      </c>
      <c r="D1000" s="62" t="s">
        <v>19</v>
      </c>
      <c r="E1000" s="62" t="s">
        <v>327</v>
      </c>
      <c r="F1000" s="65" t="s">
        <v>328</v>
      </c>
      <c r="G1000" s="65" t="s">
        <v>329</v>
      </c>
      <c r="H1000" s="65" t="s">
        <v>330</v>
      </c>
      <c r="I1000" s="85" t="s">
        <v>70</v>
      </c>
      <c r="J1000" s="64" t="s">
        <v>27</v>
      </c>
      <c r="K1000" s="75"/>
      <c r="L1000" s="63"/>
      <c r="M1000" s="64"/>
      <c r="N1000"/>
    </row>
    <row r="1001" spans="1:14" ht="120" x14ac:dyDescent="0.25">
      <c r="A1001">
        <f>SUBTOTAL(103,Test_Suite[[#This Row],[PC No]])</f>
        <v>1</v>
      </c>
      <c r="B1001" s="62" t="s">
        <v>552</v>
      </c>
      <c r="C1001" s="62">
        <v>1</v>
      </c>
      <c r="D1001" s="62" t="s">
        <v>18</v>
      </c>
      <c r="E1001" s="62" t="s">
        <v>126</v>
      </c>
      <c r="F1001" s="65" t="s">
        <v>127</v>
      </c>
      <c r="G1001" s="65" t="s">
        <v>128</v>
      </c>
      <c r="H1001" s="65" t="s">
        <v>129</v>
      </c>
      <c r="I1001" s="85" t="s">
        <v>70</v>
      </c>
      <c r="J1001" s="64" t="s">
        <v>15</v>
      </c>
      <c r="K1001" s="75" t="s">
        <v>474</v>
      </c>
      <c r="L1001" s="63"/>
      <c r="N1001"/>
    </row>
    <row r="1002" spans="1:14" ht="120" x14ac:dyDescent="0.25">
      <c r="A1002">
        <f>SUBTOTAL(103,Test_Suite[[#This Row],[PC No]])</f>
        <v>1</v>
      </c>
      <c r="B1002" s="62" t="s">
        <v>552</v>
      </c>
      <c r="C1002" s="62">
        <v>2</v>
      </c>
      <c r="D1002" s="62" t="s">
        <v>18</v>
      </c>
      <c r="E1002" s="62" t="s">
        <v>130</v>
      </c>
      <c r="F1002" s="65" t="s">
        <v>131</v>
      </c>
      <c r="G1002" s="65" t="s">
        <v>132</v>
      </c>
      <c r="H1002" s="65" t="s">
        <v>133</v>
      </c>
      <c r="I1002" s="85" t="s">
        <v>70</v>
      </c>
      <c r="J1002" s="64" t="s">
        <v>15</v>
      </c>
      <c r="K1002" s="75" t="s">
        <v>475</v>
      </c>
      <c r="L1002" s="63"/>
      <c r="N1002"/>
    </row>
    <row r="1003" spans="1:14" ht="165" x14ac:dyDescent="0.25">
      <c r="A1003">
        <f>SUBTOTAL(103,Test_Suite[[#This Row],[PC No]])</f>
        <v>1</v>
      </c>
      <c r="B1003" s="62" t="s">
        <v>552</v>
      </c>
      <c r="C1003" s="62">
        <v>3</v>
      </c>
      <c r="D1003" s="62" t="s">
        <v>18</v>
      </c>
      <c r="E1003" s="62" t="s">
        <v>134</v>
      </c>
      <c r="F1003" s="65" t="s">
        <v>135</v>
      </c>
      <c r="G1003" s="65"/>
      <c r="I1003" s="85" t="s">
        <v>70</v>
      </c>
      <c r="J1003" s="64" t="s">
        <v>27</v>
      </c>
      <c r="K1003" s="75" t="s">
        <v>553</v>
      </c>
      <c r="L1003" s="83"/>
      <c r="N1003"/>
    </row>
    <row r="1004" spans="1:14" ht="60" x14ac:dyDescent="0.25">
      <c r="A1004">
        <f>SUBTOTAL(103,Test_Suite[[#This Row],[PC No]])</f>
        <v>1</v>
      </c>
      <c r="B1004" s="62" t="s">
        <v>552</v>
      </c>
      <c r="C1004" s="62">
        <v>4</v>
      </c>
      <c r="D1004" s="62" t="s">
        <v>18</v>
      </c>
      <c r="E1004" s="62" t="s">
        <v>136</v>
      </c>
      <c r="F1004" s="65" t="s">
        <v>137</v>
      </c>
      <c r="G1004" s="65" t="s">
        <v>138</v>
      </c>
      <c r="H1004" s="65" t="s">
        <v>139</v>
      </c>
      <c r="I1004" s="85" t="s">
        <v>70</v>
      </c>
      <c r="J1004" s="64" t="s">
        <v>27</v>
      </c>
      <c r="K1004" s="75" t="s">
        <v>553</v>
      </c>
      <c r="L1004" s="63"/>
      <c r="N1004"/>
    </row>
    <row r="1005" spans="1:14" ht="60" x14ac:dyDescent="0.25">
      <c r="A1005">
        <f>SUBTOTAL(103,Test_Suite[[#This Row],[PC No]])</f>
        <v>1</v>
      </c>
      <c r="B1005" s="62" t="s">
        <v>552</v>
      </c>
      <c r="C1005" s="62">
        <v>5</v>
      </c>
      <c r="D1005" s="62" t="s">
        <v>18</v>
      </c>
      <c r="E1005" s="62" t="s">
        <v>140</v>
      </c>
      <c r="F1005" s="65" t="s">
        <v>141</v>
      </c>
      <c r="G1005" s="65" t="s">
        <v>142</v>
      </c>
      <c r="H1005" s="65" t="s">
        <v>143</v>
      </c>
      <c r="I1005" s="85" t="s">
        <v>70</v>
      </c>
      <c r="J1005" s="64" t="s">
        <v>27</v>
      </c>
      <c r="K1005" s="75" t="s">
        <v>553</v>
      </c>
      <c r="L1005" s="63"/>
      <c r="N1005"/>
    </row>
    <row r="1006" spans="1:14" ht="150" x14ac:dyDescent="0.25">
      <c r="A1006">
        <f>SUBTOTAL(103,Test_Suite[[#This Row],[PC No]])</f>
        <v>1</v>
      </c>
      <c r="B1006" s="62" t="s">
        <v>552</v>
      </c>
      <c r="C1006" s="62">
        <v>6</v>
      </c>
      <c r="D1006" s="62" t="s">
        <v>18</v>
      </c>
      <c r="E1006" s="62" t="s">
        <v>144</v>
      </c>
      <c r="F1006" s="65" t="s">
        <v>145</v>
      </c>
      <c r="G1006" s="65" t="s">
        <v>146</v>
      </c>
      <c r="H1006" s="65" t="s">
        <v>147</v>
      </c>
      <c r="I1006" s="85" t="s">
        <v>70</v>
      </c>
      <c r="J1006" s="64" t="s">
        <v>27</v>
      </c>
      <c r="K1006" s="75" t="s">
        <v>553</v>
      </c>
      <c r="L1006" s="63"/>
      <c r="N1006"/>
    </row>
    <row r="1007" spans="1:14" ht="90" x14ac:dyDescent="0.25">
      <c r="A1007">
        <f>SUBTOTAL(103,Test_Suite[[#This Row],[PC No]])</f>
        <v>1</v>
      </c>
      <c r="B1007" s="62" t="s">
        <v>552</v>
      </c>
      <c r="C1007" s="62">
        <v>7</v>
      </c>
      <c r="D1007" s="62" t="s">
        <v>23</v>
      </c>
      <c r="E1007" s="62" t="s">
        <v>148</v>
      </c>
      <c r="F1007" s="65" t="s">
        <v>149</v>
      </c>
      <c r="G1007" s="65" t="s">
        <v>150</v>
      </c>
      <c r="H1007" s="65" t="s">
        <v>151</v>
      </c>
      <c r="I1007" s="85" t="s">
        <v>70</v>
      </c>
      <c r="J1007" s="64" t="s">
        <v>27</v>
      </c>
      <c r="K1007" s="75" t="s">
        <v>553</v>
      </c>
      <c r="L1007" s="63"/>
      <c r="N1007"/>
    </row>
    <row r="1008" spans="1:14" ht="105" x14ac:dyDescent="0.25">
      <c r="A1008">
        <f>SUBTOTAL(103,Test_Suite[[#This Row],[PC No]])</f>
        <v>1</v>
      </c>
      <c r="B1008" s="62" t="s">
        <v>552</v>
      </c>
      <c r="C1008" s="62">
        <v>8</v>
      </c>
      <c r="D1008" s="62" t="s">
        <v>23</v>
      </c>
      <c r="E1008" s="62" t="s">
        <v>152</v>
      </c>
      <c r="F1008" s="65" t="s">
        <v>153</v>
      </c>
      <c r="G1008" s="65" t="s">
        <v>154</v>
      </c>
      <c r="H1008" s="65" t="s">
        <v>155</v>
      </c>
      <c r="I1008" s="85" t="s">
        <v>70</v>
      </c>
      <c r="J1008" s="64" t="s">
        <v>27</v>
      </c>
      <c r="K1008" s="75" t="s">
        <v>553</v>
      </c>
      <c r="L1008" s="63"/>
      <c r="N1008"/>
    </row>
    <row r="1009" spans="1:14" ht="60" x14ac:dyDescent="0.25">
      <c r="A1009">
        <f>SUBTOTAL(103,Test_Suite[[#This Row],[PC No]])</f>
        <v>1</v>
      </c>
      <c r="B1009" s="62" t="s">
        <v>552</v>
      </c>
      <c r="C1009" s="62">
        <v>9</v>
      </c>
      <c r="D1009" s="62" t="s">
        <v>23</v>
      </c>
      <c r="E1009" s="62" t="s">
        <v>156</v>
      </c>
      <c r="F1009" s="65" t="s">
        <v>157</v>
      </c>
      <c r="G1009" s="65" t="s">
        <v>158</v>
      </c>
      <c r="H1009" s="65" t="s">
        <v>159</v>
      </c>
      <c r="I1009" s="85" t="s">
        <v>70</v>
      </c>
      <c r="J1009" s="64" t="s">
        <v>27</v>
      </c>
      <c r="K1009" s="75" t="s">
        <v>553</v>
      </c>
      <c r="L1009" s="63"/>
      <c r="N1009"/>
    </row>
    <row r="1010" spans="1:14" ht="45" x14ac:dyDescent="0.25">
      <c r="A1010">
        <f>SUBTOTAL(103,Test_Suite[[#This Row],[PC No]])</f>
        <v>1</v>
      </c>
      <c r="B1010" s="62" t="s">
        <v>552</v>
      </c>
      <c r="C1010" s="62">
        <v>18</v>
      </c>
      <c r="D1010" s="62" t="s">
        <v>28</v>
      </c>
      <c r="E1010" s="62" t="s">
        <v>187</v>
      </c>
      <c r="F1010" s="65" t="s">
        <v>188</v>
      </c>
      <c r="G1010" s="65" t="s">
        <v>189</v>
      </c>
      <c r="H1010" s="65" t="s">
        <v>190</v>
      </c>
      <c r="I1010" s="85" t="s">
        <v>70</v>
      </c>
      <c r="J1010" s="64" t="s">
        <v>27</v>
      </c>
      <c r="K1010" s="75" t="s">
        <v>553</v>
      </c>
      <c r="L1010" s="63"/>
      <c r="M1010" s="64"/>
      <c r="N1010"/>
    </row>
    <row r="1011" spans="1:14" ht="105" x14ac:dyDescent="0.25">
      <c r="A1011">
        <f>SUBTOTAL(103,Test_Suite[[#This Row],[PC No]])</f>
        <v>1</v>
      </c>
      <c r="B1011" s="62" t="s">
        <v>552</v>
      </c>
      <c r="C1011" s="62">
        <v>19</v>
      </c>
      <c r="D1011" s="62" t="s">
        <v>28</v>
      </c>
      <c r="E1011" s="62" t="s">
        <v>191</v>
      </c>
      <c r="F1011" s="65" t="s">
        <v>192</v>
      </c>
      <c r="G1011" s="65" t="s">
        <v>193</v>
      </c>
      <c r="H1011" s="65" t="s">
        <v>194</v>
      </c>
      <c r="I1011" s="85" t="s">
        <v>70</v>
      </c>
      <c r="J1011" s="64" t="s">
        <v>27</v>
      </c>
      <c r="K1011" s="75" t="s">
        <v>553</v>
      </c>
      <c r="L1011" s="63"/>
      <c r="N1011"/>
    </row>
    <row r="1012" spans="1:14" ht="105" x14ac:dyDescent="0.25">
      <c r="A1012">
        <f>SUBTOTAL(103,Test_Suite[[#This Row],[PC No]])</f>
        <v>1</v>
      </c>
      <c r="B1012" s="62" t="s">
        <v>552</v>
      </c>
      <c r="C1012" s="62">
        <v>21</v>
      </c>
      <c r="D1012" s="62" t="s">
        <v>28</v>
      </c>
      <c r="E1012" s="62" t="s">
        <v>198</v>
      </c>
      <c r="F1012" s="65" t="s">
        <v>199</v>
      </c>
      <c r="G1012" s="65" t="s">
        <v>200</v>
      </c>
      <c r="H1012" s="65" t="s">
        <v>201</v>
      </c>
      <c r="I1012" s="85" t="s">
        <v>70</v>
      </c>
      <c r="J1012" s="64" t="s">
        <v>27</v>
      </c>
      <c r="K1012" s="75" t="s">
        <v>553</v>
      </c>
      <c r="L1012" s="63"/>
      <c r="N1012"/>
    </row>
    <row r="1013" spans="1:14" ht="105" x14ac:dyDescent="0.25">
      <c r="A1013">
        <f>SUBTOTAL(103,Test_Suite[[#This Row],[PC No]])</f>
        <v>1</v>
      </c>
      <c r="B1013" s="62" t="s">
        <v>552</v>
      </c>
      <c r="C1013" s="62">
        <v>39</v>
      </c>
      <c r="D1013" s="62" t="s">
        <v>20</v>
      </c>
      <c r="E1013" s="62" t="s">
        <v>268</v>
      </c>
      <c r="F1013" s="65" t="s">
        <v>269</v>
      </c>
      <c r="G1013" s="65" t="s">
        <v>270</v>
      </c>
      <c r="H1013" s="65" t="s">
        <v>271</v>
      </c>
      <c r="I1013" s="85" t="s">
        <v>70</v>
      </c>
      <c r="J1013" s="64" t="s">
        <v>27</v>
      </c>
      <c r="K1013" s="75" t="s">
        <v>553</v>
      </c>
      <c r="L1013" s="63"/>
      <c r="N1013"/>
    </row>
    <row r="1014" spans="1:14" ht="75" x14ac:dyDescent="0.25">
      <c r="A1014">
        <f>SUBTOTAL(103,Test_Suite[[#This Row],[PC No]])</f>
        <v>1</v>
      </c>
      <c r="B1014" s="62" t="s">
        <v>552</v>
      </c>
      <c r="C1014" s="62">
        <v>40</v>
      </c>
      <c r="D1014" s="62" t="s">
        <v>20</v>
      </c>
      <c r="E1014" s="62" t="s">
        <v>272</v>
      </c>
      <c r="F1014" s="65" t="s">
        <v>273</v>
      </c>
      <c r="G1014" s="65" t="s">
        <v>274</v>
      </c>
      <c r="H1014" s="65" t="s">
        <v>271</v>
      </c>
      <c r="I1014" s="85" t="s">
        <v>70</v>
      </c>
      <c r="J1014" s="64" t="s">
        <v>27</v>
      </c>
      <c r="K1014" s="75" t="s">
        <v>553</v>
      </c>
      <c r="L1014" s="63"/>
      <c r="N1014"/>
    </row>
    <row r="1015" spans="1:14" ht="75" x14ac:dyDescent="0.25">
      <c r="A1015">
        <f>SUBTOTAL(103,Test_Suite[[#This Row],[PC No]])</f>
        <v>1</v>
      </c>
      <c r="B1015" s="62" t="s">
        <v>552</v>
      </c>
      <c r="C1015" s="62">
        <v>41</v>
      </c>
      <c r="D1015" s="62" t="s">
        <v>20</v>
      </c>
      <c r="E1015" s="62" t="s">
        <v>275</v>
      </c>
      <c r="F1015" s="65" t="s">
        <v>276</v>
      </c>
      <c r="G1015" s="65" t="s">
        <v>277</v>
      </c>
      <c r="H1015" s="65" t="s">
        <v>271</v>
      </c>
      <c r="I1015" s="85" t="s">
        <v>70</v>
      </c>
      <c r="J1015" s="64" t="s">
        <v>27</v>
      </c>
      <c r="K1015" s="75" t="s">
        <v>553</v>
      </c>
      <c r="L1015" s="63"/>
      <c r="N1015"/>
    </row>
    <row r="1016" spans="1:14" ht="90" x14ac:dyDescent="0.25">
      <c r="A1016">
        <f>SUBTOTAL(103,Test_Suite[[#This Row],[PC No]])</f>
        <v>1</v>
      </c>
      <c r="B1016" s="62" t="s">
        <v>552</v>
      </c>
      <c r="C1016" s="62">
        <v>42</v>
      </c>
      <c r="D1016" s="62" t="s">
        <v>20</v>
      </c>
      <c r="E1016" s="62" t="s">
        <v>278</v>
      </c>
      <c r="F1016" s="65" t="s">
        <v>279</v>
      </c>
      <c r="G1016" s="65" t="s">
        <v>280</v>
      </c>
      <c r="H1016" s="65" t="s">
        <v>271</v>
      </c>
      <c r="I1016" s="85" t="s">
        <v>70</v>
      </c>
      <c r="J1016" s="64" t="s">
        <v>27</v>
      </c>
      <c r="K1016" s="75" t="s">
        <v>553</v>
      </c>
      <c r="L1016" s="63"/>
      <c r="N1016"/>
    </row>
    <row r="1017" spans="1:14" ht="30" x14ac:dyDescent="0.25">
      <c r="A1017">
        <f>SUBTOTAL(103,Test_Suite[[#This Row],[PC No]])</f>
        <v>1</v>
      </c>
      <c r="B1017" s="62" t="s">
        <v>552</v>
      </c>
      <c r="C1017" s="62">
        <v>43</v>
      </c>
      <c r="D1017" s="62" t="s">
        <v>20</v>
      </c>
      <c r="E1017" s="62" t="s">
        <v>281</v>
      </c>
      <c r="F1017" s="65" t="s">
        <v>282</v>
      </c>
      <c r="G1017" s="65"/>
      <c r="I1017" s="85" t="s">
        <v>70</v>
      </c>
      <c r="J1017" s="64" t="s">
        <v>27</v>
      </c>
      <c r="K1017" s="75" t="s">
        <v>553</v>
      </c>
      <c r="L1017" s="83"/>
      <c r="N1017"/>
    </row>
    <row r="1018" spans="1:14" ht="75" x14ac:dyDescent="0.25">
      <c r="A1018">
        <f>SUBTOTAL(103,Test_Suite[[#This Row],[PC No]])</f>
        <v>1</v>
      </c>
      <c r="B1018" s="62" t="s">
        <v>552</v>
      </c>
      <c r="C1018" s="62">
        <v>44</v>
      </c>
      <c r="D1018" s="62" t="s">
        <v>20</v>
      </c>
      <c r="E1018" s="62" t="s">
        <v>283</v>
      </c>
      <c r="F1018" s="65" t="s">
        <v>284</v>
      </c>
      <c r="G1018" s="65" t="s">
        <v>285</v>
      </c>
      <c r="H1018" s="65" t="s">
        <v>286</v>
      </c>
      <c r="I1018" s="85" t="s">
        <v>70</v>
      </c>
      <c r="J1018" s="64" t="s">
        <v>27</v>
      </c>
      <c r="K1018" s="75" t="s">
        <v>553</v>
      </c>
      <c r="L1018" s="63"/>
      <c r="N1018"/>
    </row>
    <row r="1019" spans="1:14" ht="60" x14ac:dyDescent="0.25">
      <c r="A1019">
        <f>SUBTOTAL(103,Test_Suite[[#This Row],[PC No]])</f>
        <v>1</v>
      </c>
      <c r="B1019" s="62" t="s">
        <v>552</v>
      </c>
      <c r="C1019" s="62">
        <v>46</v>
      </c>
      <c r="D1019" s="62" t="s">
        <v>25</v>
      </c>
      <c r="E1019" s="62" t="s">
        <v>291</v>
      </c>
      <c r="F1019" s="65" t="s">
        <v>292</v>
      </c>
      <c r="G1019" s="65" t="s">
        <v>293</v>
      </c>
      <c r="H1019" s="65" t="s">
        <v>294</v>
      </c>
      <c r="I1019" s="85" t="s">
        <v>70</v>
      </c>
      <c r="J1019" s="64" t="s">
        <v>27</v>
      </c>
      <c r="K1019" s="75" t="s">
        <v>553</v>
      </c>
      <c r="L1019" s="63"/>
      <c r="N1019"/>
    </row>
    <row r="1020" spans="1:14" ht="60" x14ac:dyDescent="0.25">
      <c r="A1020">
        <f>SUBTOTAL(103,Test_Suite[[#This Row],[PC No]])</f>
        <v>1</v>
      </c>
      <c r="B1020" s="62" t="s">
        <v>552</v>
      </c>
      <c r="C1020" s="62">
        <v>47</v>
      </c>
      <c r="D1020" s="62" t="s">
        <v>25</v>
      </c>
      <c r="E1020" s="62" t="s">
        <v>295</v>
      </c>
      <c r="F1020" s="65" t="s">
        <v>296</v>
      </c>
      <c r="G1020" s="65" t="s">
        <v>297</v>
      </c>
      <c r="H1020" s="65" t="s">
        <v>294</v>
      </c>
      <c r="I1020" s="85" t="s">
        <v>70</v>
      </c>
      <c r="J1020" s="64" t="s">
        <v>27</v>
      </c>
      <c r="K1020" s="75" t="s">
        <v>553</v>
      </c>
      <c r="L1020" s="63"/>
      <c r="N1020"/>
    </row>
    <row r="1021" spans="1:14" ht="45" x14ac:dyDescent="0.25">
      <c r="A1021">
        <f>SUBTOTAL(103,Test_Suite[[#This Row],[PC No]])</f>
        <v>1</v>
      </c>
      <c r="B1021" s="62" t="s">
        <v>552</v>
      </c>
      <c r="C1021" s="62">
        <v>48</v>
      </c>
      <c r="D1021" s="62" t="s">
        <v>25</v>
      </c>
      <c r="E1021" s="62" t="s">
        <v>298</v>
      </c>
      <c r="F1021" s="65" t="s">
        <v>299</v>
      </c>
      <c r="G1021" s="65" t="s">
        <v>300</v>
      </c>
      <c r="H1021" s="65" t="s">
        <v>294</v>
      </c>
      <c r="I1021" s="85" t="s">
        <v>70</v>
      </c>
      <c r="J1021" s="64" t="s">
        <v>27</v>
      </c>
      <c r="K1021" s="75" t="s">
        <v>553</v>
      </c>
      <c r="L1021" s="63"/>
      <c r="N1021"/>
    </row>
    <row r="1022" spans="1:14" ht="75" x14ac:dyDescent="0.25">
      <c r="A1022">
        <f>SUBTOTAL(103,Test_Suite[[#This Row],[PC No]])</f>
        <v>1</v>
      </c>
      <c r="B1022" s="62" t="s">
        <v>552</v>
      </c>
      <c r="C1022" s="62">
        <v>49</v>
      </c>
      <c r="D1022" s="62" t="s">
        <v>25</v>
      </c>
      <c r="E1022" s="62" t="s">
        <v>301</v>
      </c>
      <c r="F1022" s="65" t="s">
        <v>302</v>
      </c>
      <c r="G1022" s="65" t="s">
        <v>303</v>
      </c>
      <c r="H1022" s="65" t="s">
        <v>294</v>
      </c>
      <c r="I1022" s="85" t="s">
        <v>70</v>
      </c>
      <c r="J1022" s="64" t="s">
        <v>27</v>
      </c>
      <c r="K1022" s="75" t="s">
        <v>553</v>
      </c>
      <c r="L1022" s="63"/>
      <c r="N1022"/>
    </row>
    <row r="1023" spans="1:14" ht="90" x14ac:dyDescent="0.25">
      <c r="A1023">
        <f>SUBTOTAL(103,Test_Suite[[#This Row],[PC No]])</f>
        <v>1</v>
      </c>
      <c r="B1023" s="62" t="s">
        <v>552</v>
      </c>
      <c r="C1023" s="62">
        <v>50</v>
      </c>
      <c r="D1023" s="62" t="s">
        <v>25</v>
      </c>
      <c r="E1023" s="62" t="s">
        <v>304</v>
      </c>
      <c r="F1023" s="65" t="s">
        <v>305</v>
      </c>
      <c r="G1023" s="65" t="s">
        <v>306</v>
      </c>
      <c r="H1023" s="65" t="s">
        <v>294</v>
      </c>
      <c r="I1023" s="85" t="s">
        <v>70</v>
      </c>
      <c r="J1023" s="64" t="s">
        <v>27</v>
      </c>
      <c r="K1023" s="75" t="s">
        <v>553</v>
      </c>
      <c r="L1023" s="63"/>
      <c r="N1023"/>
    </row>
    <row r="1024" spans="1:14" ht="105" x14ac:dyDescent="0.25">
      <c r="A1024">
        <f>SUBTOTAL(103,Test_Suite[[#This Row],[PC No]])</f>
        <v>1</v>
      </c>
      <c r="B1024" s="62" t="s">
        <v>552</v>
      </c>
      <c r="C1024" s="62">
        <v>51</v>
      </c>
      <c r="D1024" s="62" t="s">
        <v>25</v>
      </c>
      <c r="E1024" s="62" t="s">
        <v>307</v>
      </c>
      <c r="F1024" s="65" t="s">
        <v>308</v>
      </c>
      <c r="G1024" s="65" t="s">
        <v>309</v>
      </c>
      <c r="H1024" s="65" t="s">
        <v>294</v>
      </c>
      <c r="I1024" s="85" t="s">
        <v>70</v>
      </c>
      <c r="J1024" s="64" t="s">
        <v>27</v>
      </c>
      <c r="K1024" s="75" t="s">
        <v>553</v>
      </c>
      <c r="L1024" s="63"/>
      <c r="N1024"/>
    </row>
    <row r="1025" spans="1:14" ht="30" x14ac:dyDescent="0.25">
      <c r="A1025">
        <f>SUBTOTAL(103,Test_Suite[[#This Row],[PC No]])</f>
        <v>1</v>
      </c>
      <c r="B1025" s="62" t="s">
        <v>552</v>
      </c>
      <c r="C1025" s="62">
        <v>52</v>
      </c>
      <c r="D1025" s="62" t="s">
        <v>19</v>
      </c>
      <c r="E1025" s="62" t="s">
        <v>310</v>
      </c>
      <c r="F1025" s="65" t="s">
        <v>311</v>
      </c>
      <c r="G1025" s="65" t="s">
        <v>27</v>
      </c>
      <c r="H1025" s="65" t="s">
        <v>312</v>
      </c>
      <c r="I1025" s="85" t="s">
        <v>70</v>
      </c>
      <c r="J1025" s="64" t="s">
        <v>27</v>
      </c>
      <c r="K1025" s="75" t="s">
        <v>553</v>
      </c>
      <c r="L1025" s="63"/>
      <c r="N1025"/>
    </row>
    <row r="1026" spans="1:14" ht="30" x14ac:dyDescent="0.25">
      <c r="A1026">
        <f>SUBTOTAL(103,Test_Suite[[#This Row],[PC No]])</f>
        <v>1</v>
      </c>
      <c r="B1026" s="62" t="s">
        <v>552</v>
      </c>
      <c r="C1026" s="62">
        <v>53</v>
      </c>
      <c r="D1026" s="62" t="s">
        <v>19</v>
      </c>
      <c r="E1026" s="62" t="s">
        <v>313</v>
      </c>
      <c r="F1026" s="65" t="s">
        <v>314</v>
      </c>
      <c r="G1026" s="65" t="s">
        <v>27</v>
      </c>
      <c r="H1026" s="65" t="s">
        <v>312</v>
      </c>
      <c r="I1026" s="85" t="s">
        <v>70</v>
      </c>
      <c r="J1026" s="64" t="s">
        <v>27</v>
      </c>
      <c r="K1026" s="75" t="s">
        <v>553</v>
      </c>
      <c r="L1026" s="63"/>
      <c r="N1026"/>
    </row>
    <row r="1027" spans="1:14" ht="90" x14ac:dyDescent="0.25">
      <c r="A1027">
        <f>SUBTOTAL(103,Test_Suite[[#This Row],[PC No]])</f>
        <v>1</v>
      </c>
      <c r="B1027" s="62" t="s">
        <v>552</v>
      </c>
      <c r="C1027" s="62">
        <v>54</v>
      </c>
      <c r="D1027" s="62" t="s">
        <v>19</v>
      </c>
      <c r="E1027" s="62" t="s">
        <v>315</v>
      </c>
      <c r="F1027" s="65" t="s">
        <v>316</v>
      </c>
      <c r="G1027" s="65" t="s">
        <v>317</v>
      </c>
      <c r="H1027" s="65" t="s">
        <v>318</v>
      </c>
      <c r="I1027" s="85" t="s">
        <v>70</v>
      </c>
      <c r="J1027" s="64" t="s">
        <v>27</v>
      </c>
      <c r="K1027" s="75" t="s">
        <v>553</v>
      </c>
      <c r="L1027" s="63"/>
      <c r="M1027" s="64"/>
      <c r="N1027"/>
    </row>
    <row r="1028" spans="1:14" ht="120" x14ac:dyDescent="0.25">
      <c r="A1028">
        <f>SUBTOTAL(103,Test_Suite[[#This Row],[PC No]])</f>
        <v>1</v>
      </c>
      <c r="B1028" s="62" t="s">
        <v>552</v>
      </c>
      <c r="C1028" s="62">
        <v>55</v>
      </c>
      <c r="D1028" s="62" t="s">
        <v>30</v>
      </c>
      <c r="E1028" s="62" t="s">
        <v>319</v>
      </c>
      <c r="F1028" s="65" t="s">
        <v>320</v>
      </c>
      <c r="G1028" s="65" t="s">
        <v>321</v>
      </c>
      <c r="H1028" s="65" t="s">
        <v>322</v>
      </c>
      <c r="I1028" s="85" t="s">
        <v>70</v>
      </c>
      <c r="J1028" s="64" t="s">
        <v>27</v>
      </c>
      <c r="K1028" s="75" t="s">
        <v>553</v>
      </c>
      <c r="L1028" s="63"/>
      <c r="N1028"/>
    </row>
    <row r="1029" spans="1:14" ht="345" x14ac:dyDescent="0.25">
      <c r="A1029">
        <f>SUBTOTAL(103,Test_Suite[[#This Row],[PC No]])</f>
        <v>1</v>
      </c>
      <c r="B1029" s="62" t="s">
        <v>552</v>
      </c>
      <c r="C1029" s="62">
        <v>56</v>
      </c>
      <c r="D1029" s="62" t="s">
        <v>30</v>
      </c>
      <c r="E1029" s="62" t="s">
        <v>323</v>
      </c>
      <c r="F1029" s="65" t="s">
        <v>324</v>
      </c>
      <c r="G1029" s="65" t="s">
        <v>325</v>
      </c>
      <c r="H1029" s="65" t="s">
        <v>326</v>
      </c>
      <c r="I1029" s="85" t="s">
        <v>70</v>
      </c>
      <c r="J1029" s="64" t="s">
        <v>27</v>
      </c>
      <c r="K1029" s="75" t="s">
        <v>553</v>
      </c>
      <c r="L1029" s="63"/>
      <c r="N1029"/>
    </row>
    <row r="1030" spans="1:14" ht="150" x14ac:dyDescent="0.25">
      <c r="A1030">
        <f>SUBTOTAL(103,Test_Suite[[#This Row],[PC No]])</f>
        <v>1</v>
      </c>
      <c r="B1030" s="62" t="s">
        <v>552</v>
      </c>
      <c r="C1030" s="62">
        <v>57</v>
      </c>
      <c r="D1030" s="62" t="s">
        <v>19</v>
      </c>
      <c r="E1030" s="62" t="s">
        <v>327</v>
      </c>
      <c r="F1030" s="65" t="s">
        <v>328</v>
      </c>
      <c r="G1030" s="65" t="s">
        <v>329</v>
      </c>
      <c r="H1030" s="65" t="s">
        <v>330</v>
      </c>
      <c r="I1030" s="85" t="s">
        <v>70</v>
      </c>
      <c r="J1030" s="64" t="s">
        <v>27</v>
      </c>
      <c r="K1030" s="75" t="s">
        <v>553</v>
      </c>
      <c r="L1030" s="63"/>
      <c r="N1030"/>
    </row>
    <row r="1031" spans="1:14" ht="120" x14ac:dyDescent="0.25">
      <c r="A1031" s="92"/>
      <c r="B1031" s="93" t="s">
        <v>706</v>
      </c>
      <c r="C1031" s="62">
        <v>1</v>
      </c>
      <c r="D1031" s="94" t="s">
        <v>18</v>
      </c>
      <c r="E1031" s="94" t="s">
        <v>126</v>
      </c>
      <c r="F1031" s="95" t="s">
        <v>127</v>
      </c>
      <c r="G1031" s="95" t="s">
        <v>128</v>
      </c>
      <c r="H1031" s="95" t="s">
        <v>129</v>
      </c>
      <c r="I1031" s="85" t="s">
        <v>404</v>
      </c>
      <c r="J1031" s="64" t="s">
        <v>15</v>
      </c>
      <c r="K1031" s="75" t="s">
        <v>372</v>
      </c>
      <c r="L1031" s="63"/>
      <c r="M1031" s="96"/>
    </row>
    <row r="1032" spans="1:14" ht="120" x14ac:dyDescent="0.25">
      <c r="A1032" s="92"/>
      <c r="B1032" s="93" t="s">
        <v>706</v>
      </c>
      <c r="C1032" s="62">
        <v>2</v>
      </c>
      <c r="D1032" s="94" t="s">
        <v>18</v>
      </c>
      <c r="E1032" s="94" t="s">
        <v>130</v>
      </c>
      <c r="F1032" s="95" t="s">
        <v>131</v>
      </c>
      <c r="G1032" s="95" t="s">
        <v>132</v>
      </c>
      <c r="H1032" s="95" t="s">
        <v>133</v>
      </c>
      <c r="I1032" s="85" t="s">
        <v>404</v>
      </c>
      <c r="J1032" s="64" t="s">
        <v>15</v>
      </c>
      <c r="K1032" s="75" t="s">
        <v>373</v>
      </c>
      <c r="L1032" s="63"/>
      <c r="M1032" s="98"/>
    </row>
    <row r="1033" spans="1:14" ht="165" x14ac:dyDescent="0.25">
      <c r="A1033" s="92"/>
      <c r="B1033" s="93" t="s">
        <v>706</v>
      </c>
      <c r="C1033" s="62">
        <v>3</v>
      </c>
      <c r="D1033" s="94" t="s">
        <v>18</v>
      </c>
      <c r="E1033" s="94" t="s">
        <v>134</v>
      </c>
      <c r="F1033" s="95" t="s">
        <v>135</v>
      </c>
      <c r="G1033" s="95"/>
      <c r="H1033" s="95"/>
      <c r="I1033" s="85" t="s">
        <v>404</v>
      </c>
      <c r="J1033" s="64" t="s">
        <v>17</v>
      </c>
      <c r="K1033" s="75" t="s">
        <v>374</v>
      </c>
      <c r="L1033" s="71" t="s">
        <v>336</v>
      </c>
      <c r="M1033" s="98"/>
    </row>
    <row r="1034" spans="1:14" ht="60" x14ac:dyDescent="0.25">
      <c r="A1034" s="92"/>
      <c r="B1034" s="93" t="s">
        <v>706</v>
      </c>
      <c r="C1034" s="62">
        <v>4</v>
      </c>
      <c r="D1034" s="94" t="s">
        <v>18</v>
      </c>
      <c r="E1034" s="94" t="s">
        <v>136</v>
      </c>
      <c r="F1034" s="95" t="s">
        <v>137</v>
      </c>
      <c r="G1034" s="95" t="s">
        <v>138</v>
      </c>
      <c r="H1034" s="95" t="s">
        <v>139</v>
      </c>
      <c r="I1034" s="85" t="s">
        <v>404</v>
      </c>
      <c r="J1034" s="64" t="s">
        <v>15</v>
      </c>
      <c r="K1034" s="75" t="s">
        <v>375</v>
      </c>
      <c r="L1034" s="63"/>
      <c r="M1034" s="98"/>
    </row>
    <row r="1035" spans="1:14" ht="60" x14ac:dyDescent="0.25">
      <c r="A1035" s="92"/>
      <c r="B1035" s="93" t="s">
        <v>706</v>
      </c>
      <c r="C1035" s="62">
        <v>5</v>
      </c>
      <c r="D1035" s="94" t="s">
        <v>18</v>
      </c>
      <c r="E1035" s="94" t="s">
        <v>140</v>
      </c>
      <c r="F1035" s="95" t="s">
        <v>141</v>
      </c>
      <c r="G1035" s="95" t="s">
        <v>142</v>
      </c>
      <c r="H1035" s="95" t="s">
        <v>143</v>
      </c>
      <c r="I1035" s="85" t="s">
        <v>404</v>
      </c>
      <c r="J1035" s="64" t="s">
        <v>15</v>
      </c>
      <c r="K1035" s="75" t="s">
        <v>376</v>
      </c>
      <c r="L1035" s="63"/>
      <c r="M1035" s="98"/>
    </row>
    <row r="1036" spans="1:14" ht="150" x14ac:dyDescent="0.25">
      <c r="A1036" s="92"/>
      <c r="B1036" s="93" t="s">
        <v>706</v>
      </c>
      <c r="C1036" s="62">
        <v>6</v>
      </c>
      <c r="D1036" s="94" t="s">
        <v>18</v>
      </c>
      <c r="E1036" s="94" t="s">
        <v>144</v>
      </c>
      <c r="F1036" s="95" t="s">
        <v>145</v>
      </c>
      <c r="G1036" s="95" t="s">
        <v>146</v>
      </c>
      <c r="H1036" s="95" t="s">
        <v>147</v>
      </c>
      <c r="I1036" s="85" t="s">
        <v>404</v>
      </c>
      <c r="J1036" s="64" t="s">
        <v>15</v>
      </c>
      <c r="K1036" s="75" t="s">
        <v>377</v>
      </c>
      <c r="L1036" s="63"/>
      <c r="M1036" s="98"/>
    </row>
    <row r="1037" spans="1:14" ht="90" x14ac:dyDescent="0.25">
      <c r="A1037" s="92"/>
      <c r="B1037" s="93" t="s">
        <v>706</v>
      </c>
      <c r="C1037" s="62">
        <v>7</v>
      </c>
      <c r="D1037" s="94" t="s">
        <v>23</v>
      </c>
      <c r="E1037" s="94" t="s">
        <v>148</v>
      </c>
      <c r="F1037" s="95" t="s">
        <v>149</v>
      </c>
      <c r="G1037" s="95" t="s">
        <v>150</v>
      </c>
      <c r="H1037" s="95" t="s">
        <v>151</v>
      </c>
      <c r="I1037" s="85" t="s">
        <v>404</v>
      </c>
      <c r="J1037" s="64" t="s">
        <v>15</v>
      </c>
      <c r="K1037" s="75" t="s">
        <v>378</v>
      </c>
      <c r="L1037" s="63"/>
      <c r="M1037" s="98"/>
    </row>
    <row r="1038" spans="1:14" ht="105" x14ac:dyDescent="0.25">
      <c r="A1038" s="92"/>
      <c r="B1038" s="93" t="s">
        <v>706</v>
      </c>
      <c r="C1038" s="62">
        <v>8</v>
      </c>
      <c r="D1038" s="94" t="s">
        <v>23</v>
      </c>
      <c r="E1038" s="94" t="s">
        <v>152</v>
      </c>
      <c r="F1038" s="95" t="s">
        <v>153</v>
      </c>
      <c r="G1038" s="95" t="s">
        <v>154</v>
      </c>
      <c r="H1038" s="95" t="s">
        <v>155</v>
      </c>
      <c r="I1038" s="85" t="s">
        <v>404</v>
      </c>
      <c r="J1038" s="64" t="s">
        <v>15</v>
      </c>
      <c r="K1038" s="75" t="s">
        <v>379</v>
      </c>
      <c r="L1038" s="63"/>
      <c r="M1038" s="98"/>
    </row>
    <row r="1039" spans="1:14" ht="60" x14ac:dyDescent="0.25">
      <c r="A1039" s="92"/>
      <c r="B1039" s="93" t="s">
        <v>706</v>
      </c>
      <c r="C1039" s="62">
        <v>9</v>
      </c>
      <c r="D1039" s="94" t="s">
        <v>23</v>
      </c>
      <c r="E1039" s="94" t="s">
        <v>156</v>
      </c>
      <c r="F1039" s="95" t="s">
        <v>157</v>
      </c>
      <c r="G1039" s="95" t="s">
        <v>158</v>
      </c>
      <c r="H1039" s="95" t="s">
        <v>159</v>
      </c>
      <c r="I1039" s="85" t="s">
        <v>404</v>
      </c>
      <c r="J1039" s="64" t="s">
        <v>15</v>
      </c>
      <c r="K1039" s="75" t="s">
        <v>380</v>
      </c>
      <c r="L1039" s="63"/>
      <c r="M1039" s="98"/>
    </row>
    <row r="1040" spans="1:14" ht="45" x14ac:dyDescent="0.25">
      <c r="A1040" s="92"/>
      <c r="B1040" s="93" t="s">
        <v>706</v>
      </c>
      <c r="C1040" s="62">
        <v>18</v>
      </c>
      <c r="D1040" s="94" t="s">
        <v>28</v>
      </c>
      <c r="E1040" s="94" t="s">
        <v>187</v>
      </c>
      <c r="F1040" s="95" t="s">
        <v>188</v>
      </c>
      <c r="G1040" s="95" t="s">
        <v>189</v>
      </c>
      <c r="H1040" s="95" t="s">
        <v>190</v>
      </c>
      <c r="I1040" s="85" t="s">
        <v>404</v>
      </c>
      <c r="J1040" s="64" t="s">
        <v>15</v>
      </c>
      <c r="K1040" s="75" t="s">
        <v>381</v>
      </c>
      <c r="L1040" s="63"/>
      <c r="M1040" s="98"/>
    </row>
    <row r="1041" spans="1:13" ht="105" x14ac:dyDescent="0.25">
      <c r="A1041" s="92"/>
      <c r="B1041" s="93" t="s">
        <v>706</v>
      </c>
      <c r="C1041" s="62">
        <v>19</v>
      </c>
      <c r="D1041" s="94" t="s">
        <v>28</v>
      </c>
      <c r="E1041" s="94" t="s">
        <v>191</v>
      </c>
      <c r="F1041" s="95" t="s">
        <v>192</v>
      </c>
      <c r="G1041" s="95" t="s">
        <v>193</v>
      </c>
      <c r="H1041" s="95" t="s">
        <v>194</v>
      </c>
      <c r="I1041" s="85" t="s">
        <v>404</v>
      </c>
      <c r="J1041" s="64" t="s">
        <v>15</v>
      </c>
      <c r="K1041" s="75" t="s">
        <v>382</v>
      </c>
      <c r="L1041" s="63"/>
      <c r="M1041" s="98"/>
    </row>
    <row r="1042" spans="1:13" ht="105" x14ac:dyDescent="0.25">
      <c r="A1042" s="92"/>
      <c r="B1042" s="93" t="s">
        <v>706</v>
      </c>
      <c r="C1042" s="62">
        <v>21</v>
      </c>
      <c r="D1042" s="94" t="s">
        <v>28</v>
      </c>
      <c r="E1042" s="94" t="s">
        <v>198</v>
      </c>
      <c r="F1042" s="95" t="s">
        <v>199</v>
      </c>
      <c r="G1042" s="95" t="s">
        <v>200</v>
      </c>
      <c r="H1042" s="95" t="s">
        <v>201</v>
      </c>
      <c r="I1042" s="85" t="s">
        <v>404</v>
      </c>
      <c r="J1042" s="64" t="s">
        <v>15</v>
      </c>
      <c r="K1042" s="75" t="s">
        <v>383</v>
      </c>
      <c r="L1042" s="63"/>
      <c r="M1042" s="96"/>
    </row>
    <row r="1043" spans="1:13" ht="105" x14ac:dyDescent="0.25">
      <c r="A1043" s="92"/>
      <c r="B1043" s="93" t="s">
        <v>706</v>
      </c>
      <c r="C1043" s="62">
        <v>39</v>
      </c>
      <c r="D1043" s="94" t="s">
        <v>20</v>
      </c>
      <c r="E1043" s="94" t="s">
        <v>268</v>
      </c>
      <c r="F1043" s="95" t="s">
        <v>269</v>
      </c>
      <c r="G1043" s="95" t="s">
        <v>270</v>
      </c>
      <c r="H1043" s="95" t="s">
        <v>271</v>
      </c>
      <c r="I1043" s="85" t="s">
        <v>404</v>
      </c>
      <c r="J1043" s="64" t="s">
        <v>15</v>
      </c>
      <c r="K1043" s="75" t="s">
        <v>384</v>
      </c>
      <c r="L1043" s="63"/>
      <c r="M1043" s="96"/>
    </row>
    <row r="1044" spans="1:13" ht="75" x14ac:dyDescent="0.25">
      <c r="A1044" s="92"/>
      <c r="B1044" s="93" t="s">
        <v>706</v>
      </c>
      <c r="C1044" s="62">
        <v>40</v>
      </c>
      <c r="D1044" s="94" t="s">
        <v>20</v>
      </c>
      <c r="E1044" s="94" t="s">
        <v>272</v>
      </c>
      <c r="F1044" s="95" t="s">
        <v>273</v>
      </c>
      <c r="G1044" s="95" t="s">
        <v>274</v>
      </c>
      <c r="H1044" s="95" t="s">
        <v>271</v>
      </c>
      <c r="I1044" s="85" t="s">
        <v>404</v>
      </c>
      <c r="J1044" s="64" t="s">
        <v>15</v>
      </c>
      <c r="K1044" s="75" t="s">
        <v>385</v>
      </c>
      <c r="L1044" s="63"/>
      <c r="M1044" s="98"/>
    </row>
    <row r="1045" spans="1:13" ht="75" x14ac:dyDescent="0.25">
      <c r="A1045" s="92"/>
      <c r="B1045" s="93" t="s">
        <v>706</v>
      </c>
      <c r="C1045" s="62">
        <v>41</v>
      </c>
      <c r="D1045" s="94" t="s">
        <v>20</v>
      </c>
      <c r="E1045" s="94" t="s">
        <v>275</v>
      </c>
      <c r="F1045" s="95" t="s">
        <v>276</v>
      </c>
      <c r="G1045" s="95" t="s">
        <v>277</v>
      </c>
      <c r="H1045" s="95" t="s">
        <v>271</v>
      </c>
      <c r="I1045" s="85" t="s">
        <v>404</v>
      </c>
      <c r="J1045" s="64" t="s">
        <v>15</v>
      </c>
      <c r="K1045" s="75" t="s">
        <v>386</v>
      </c>
      <c r="L1045" s="63"/>
      <c r="M1045" s="97"/>
    </row>
    <row r="1046" spans="1:13" ht="90" x14ac:dyDescent="0.25">
      <c r="A1046" s="92"/>
      <c r="B1046" s="93" t="s">
        <v>706</v>
      </c>
      <c r="C1046" s="62">
        <v>42</v>
      </c>
      <c r="D1046" s="94" t="s">
        <v>20</v>
      </c>
      <c r="E1046" s="94" t="s">
        <v>278</v>
      </c>
      <c r="F1046" s="95" t="s">
        <v>279</v>
      </c>
      <c r="G1046" s="95" t="s">
        <v>280</v>
      </c>
      <c r="H1046" s="95" t="s">
        <v>271</v>
      </c>
      <c r="I1046" s="85" t="s">
        <v>404</v>
      </c>
      <c r="J1046" s="64" t="s">
        <v>15</v>
      </c>
      <c r="K1046" s="75" t="s">
        <v>387</v>
      </c>
      <c r="L1046" s="71"/>
      <c r="M1046" s="98"/>
    </row>
    <row r="1047" spans="1:13" ht="30" x14ac:dyDescent="0.25">
      <c r="A1047" s="92"/>
      <c r="B1047" s="93" t="s">
        <v>706</v>
      </c>
      <c r="C1047" s="62">
        <v>43</v>
      </c>
      <c r="D1047" s="94" t="s">
        <v>20</v>
      </c>
      <c r="E1047" s="94" t="s">
        <v>281</v>
      </c>
      <c r="F1047" s="95" t="s">
        <v>282</v>
      </c>
      <c r="G1047" s="95"/>
      <c r="H1047" s="95"/>
      <c r="I1047" s="85" t="s">
        <v>404</v>
      </c>
      <c r="J1047" s="64" t="s">
        <v>17</v>
      </c>
      <c r="K1047" s="75" t="s">
        <v>401</v>
      </c>
      <c r="L1047" s="71" t="s">
        <v>402</v>
      </c>
      <c r="M1047" s="98"/>
    </row>
    <row r="1048" spans="1:13" ht="75" x14ac:dyDescent="0.25">
      <c r="A1048" s="92"/>
      <c r="B1048" s="93" t="s">
        <v>706</v>
      </c>
      <c r="C1048" s="62">
        <v>44</v>
      </c>
      <c r="D1048" s="94" t="s">
        <v>20</v>
      </c>
      <c r="E1048" s="94" t="s">
        <v>283</v>
      </c>
      <c r="F1048" s="95" t="s">
        <v>284</v>
      </c>
      <c r="G1048" s="95" t="s">
        <v>285</v>
      </c>
      <c r="H1048" s="95" t="s">
        <v>286</v>
      </c>
      <c r="I1048" s="85" t="s">
        <v>404</v>
      </c>
      <c r="J1048" s="64" t="s">
        <v>15</v>
      </c>
      <c r="K1048" s="75" t="s">
        <v>389</v>
      </c>
      <c r="L1048" s="63"/>
      <c r="M1048" s="98"/>
    </row>
    <row r="1049" spans="1:13" ht="60" x14ac:dyDescent="0.25">
      <c r="A1049" s="92"/>
      <c r="B1049" s="93" t="s">
        <v>706</v>
      </c>
      <c r="C1049" s="62">
        <v>46</v>
      </c>
      <c r="D1049" s="94" t="s">
        <v>25</v>
      </c>
      <c r="E1049" s="94" t="s">
        <v>291</v>
      </c>
      <c r="F1049" s="95" t="s">
        <v>292</v>
      </c>
      <c r="G1049" s="95" t="s">
        <v>293</v>
      </c>
      <c r="H1049" s="95" t="s">
        <v>294</v>
      </c>
      <c r="I1049" s="85" t="s">
        <v>404</v>
      </c>
      <c r="J1049" s="64" t="s">
        <v>15</v>
      </c>
      <c r="K1049" s="75" t="s">
        <v>390</v>
      </c>
      <c r="L1049" s="63"/>
      <c r="M1049" s="98"/>
    </row>
    <row r="1050" spans="1:13" ht="60" x14ac:dyDescent="0.25">
      <c r="A1050" s="92"/>
      <c r="B1050" s="93" t="s">
        <v>706</v>
      </c>
      <c r="C1050" s="62">
        <v>47</v>
      </c>
      <c r="D1050" s="94" t="s">
        <v>25</v>
      </c>
      <c r="E1050" s="94" t="s">
        <v>295</v>
      </c>
      <c r="F1050" s="95" t="s">
        <v>296</v>
      </c>
      <c r="G1050" s="95" t="s">
        <v>297</v>
      </c>
      <c r="H1050" s="95" t="s">
        <v>294</v>
      </c>
      <c r="I1050" s="85" t="s">
        <v>404</v>
      </c>
      <c r="J1050" s="64" t="s">
        <v>15</v>
      </c>
      <c r="K1050" s="75" t="s">
        <v>391</v>
      </c>
      <c r="L1050" s="63"/>
      <c r="M1050" s="98"/>
    </row>
    <row r="1051" spans="1:13" ht="45" x14ac:dyDescent="0.25">
      <c r="A1051" s="92"/>
      <c r="B1051" s="93" t="s">
        <v>706</v>
      </c>
      <c r="C1051" s="62">
        <v>48</v>
      </c>
      <c r="D1051" s="94" t="s">
        <v>25</v>
      </c>
      <c r="E1051" s="94" t="s">
        <v>298</v>
      </c>
      <c r="F1051" s="95" t="s">
        <v>299</v>
      </c>
      <c r="G1051" s="95" t="s">
        <v>300</v>
      </c>
      <c r="H1051" s="95" t="s">
        <v>294</v>
      </c>
      <c r="I1051" s="85" t="s">
        <v>404</v>
      </c>
      <c r="J1051" s="64" t="s">
        <v>15</v>
      </c>
      <c r="K1051" s="75" t="s">
        <v>391</v>
      </c>
      <c r="L1051" s="63"/>
      <c r="M1051" s="98"/>
    </row>
    <row r="1052" spans="1:13" ht="75" x14ac:dyDescent="0.25">
      <c r="A1052" s="92"/>
      <c r="B1052" s="93" t="s">
        <v>706</v>
      </c>
      <c r="C1052" s="62">
        <v>49</v>
      </c>
      <c r="D1052" s="94" t="s">
        <v>25</v>
      </c>
      <c r="E1052" s="94" t="s">
        <v>301</v>
      </c>
      <c r="F1052" s="95" t="s">
        <v>302</v>
      </c>
      <c r="G1052" s="95" t="s">
        <v>303</v>
      </c>
      <c r="H1052" s="95" t="s">
        <v>294</v>
      </c>
      <c r="I1052" s="85" t="s">
        <v>404</v>
      </c>
      <c r="J1052" s="64" t="s">
        <v>15</v>
      </c>
      <c r="K1052" s="75" t="s">
        <v>392</v>
      </c>
      <c r="L1052" s="63"/>
      <c r="M1052" s="98"/>
    </row>
    <row r="1053" spans="1:13" ht="90" x14ac:dyDescent="0.25">
      <c r="A1053" s="92"/>
      <c r="B1053" s="93" t="s">
        <v>706</v>
      </c>
      <c r="C1053" s="62">
        <v>50</v>
      </c>
      <c r="D1053" s="94" t="s">
        <v>25</v>
      </c>
      <c r="E1053" s="94" t="s">
        <v>304</v>
      </c>
      <c r="F1053" s="95" t="s">
        <v>305</v>
      </c>
      <c r="G1053" s="95" t="s">
        <v>306</v>
      </c>
      <c r="H1053" s="95" t="s">
        <v>294</v>
      </c>
      <c r="I1053" s="85" t="s">
        <v>404</v>
      </c>
      <c r="J1053" s="64" t="s">
        <v>15</v>
      </c>
      <c r="K1053" s="75" t="s">
        <v>393</v>
      </c>
      <c r="L1053" s="63"/>
      <c r="M1053" s="98"/>
    </row>
    <row r="1054" spans="1:13" ht="105" x14ac:dyDescent="0.25">
      <c r="A1054" s="92"/>
      <c r="B1054" s="93" t="s">
        <v>706</v>
      </c>
      <c r="C1054" s="62">
        <v>51</v>
      </c>
      <c r="D1054" s="94" t="s">
        <v>25</v>
      </c>
      <c r="E1054" s="94" t="s">
        <v>307</v>
      </c>
      <c r="F1054" s="95" t="s">
        <v>308</v>
      </c>
      <c r="G1054" s="95" t="s">
        <v>309</v>
      </c>
      <c r="H1054" s="95" t="s">
        <v>294</v>
      </c>
      <c r="I1054" s="85" t="s">
        <v>404</v>
      </c>
      <c r="J1054" s="64" t="s">
        <v>15</v>
      </c>
      <c r="K1054" s="75" t="s">
        <v>394</v>
      </c>
      <c r="L1054" s="63"/>
      <c r="M1054" s="98"/>
    </row>
    <row r="1055" spans="1:13" ht="30" x14ac:dyDescent="0.25">
      <c r="A1055" s="92"/>
      <c r="B1055" s="93" t="s">
        <v>706</v>
      </c>
      <c r="C1055" s="62">
        <v>52</v>
      </c>
      <c r="D1055" s="94" t="s">
        <v>19</v>
      </c>
      <c r="E1055" s="94" t="s">
        <v>310</v>
      </c>
      <c r="F1055" s="95" t="s">
        <v>311</v>
      </c>
      <c r="G1055" s="95" t="s">
        <v>27</v>
      </c>
      <c r="H1055" s="95" t="s">
        <v>312</v>
      </c>
      <c r="I1055" s="85" t="s">
        <v>404</v>
      </c>
      <c r="J1055" s="64" t="s">
        <v>15</v>
      </c>
      <c r="K1055" s="75" t="s">
        <v>395</v>
      </c>
      <c r="L1055" s="63"/>
      <c r="M1055" s="98"/>
    </row>
    <row r="1056" spans="1:13" ht="30" x14ac:dyDescent="0.25">
      <c r="A1056" s="92"/>
      <c r="B1056" s="93" t="s">
        <v>706</v>
      </c>
      <c r="C1056" s="62">
        <v>53</v>
      </c>
      <c r="D1056" s="94" t="s">
        <v>19</v>
      </c>
      <c r="E1056" s="94" t="s">
        <v>313</v>
      </c>
      <c r="F1056" s="95" t="s">
        <v>314</v>
      </c>
      <c r="G1056" s="95" t="s">
        <v>27</v>
      </c>
      <c r="H1056" s="95" t="s">
        <v>312</v>
      </c>
      <c r="I1056" s="85" t="s">
        <v>404</v>
      </c>
      <c r="J1056" s="64" t="s">
        <v>15</v>
      </c>
      <c r="K1056" s="75" t="s">
        <v>396</v>
      </c>
      <c r="L1056" s="63"/>
      <c r="M1056" s="98"/>
    </row>
    <row r="1057" spans="1:13" ht="90" x14ac:dyDescent="0.25">
      <c r="A1057" s="92"/>
      <c r="B1057" s="93" t="s">
        <v>706</v>
      </c>
      <c r="C1057" s="62">
        <v>54</v>
      </c>
      <c r="D1057" s="94" t="s">
        <v>19</v>
      </c>
      <c r="E1057" s="94" t="s">
        <v>315</v>
      </c>
      <c r="F1057" s="95" t="s">
        <v>316</v>
      </c>
      <c r="G1057" s="95" t="s">
        <v>317</v>
      </c>
      <c r="H1057" s="95" t="s">
        <v>318</v>
      </c>
      <c r="I1057" s="85" t="s">
        <v>404</v>
      </c>
      <c r="J1057" s="64" t="s">
        <v>15</v>
      </c>
      <c r="K1057" s="75" t="s">
        <v>397</v>
      </c>
      <c r="L1057" s="63"/>
      <c r="M1057" s="98"/>
    </row>
    <row r="1058" spans="1:13" ht="120" x14ac:dyDescent="0.25">
      <c r="A1058" s="92"/>
      <c r="B1058" s="93" t="s">
        <v>706</v>
      </c>
      <c r="C1058" s="62">
        <v>55</v>
      </c>
      <c r="D1058" s="94" t="s">
        <v>30</v>
      </c>
      <c r="E1058" s="94" t="s">
        <v>319</v>
      </c>
      <c r="F1058" s="95" t="s">
        <v>320</v>
      </c>
      <c r="G1058" s="95" t="s">
        <v>321</v>
      </c>
      <c r="H1058" s="95" t="s">
        <v>322</v>
      </c>
      <c r="I1058" s="85" t="s">
        <v>404</v>
      </c>
      <c r="J1058" s="64" t="s">
        <v>15</v>
      </c>
      <c r="K1058" s="75" t="s">
        <v>398</v>
      </c>
      <c r="L1058" s="63"/>
      <c r="M1058" s="98"/>
    </row>
    <row r="1059" spans="1:13" ht="345" x14ac:dyDescent="0.25">
      <c r="A1059" s="92"/>
      <c r="B1059" s="93" t="s">
        <v>706</v>
      </c>
      <c r="C1059" s="62">
        <v>56</v>
      </c>
      <c r="D1059" s="94" t="s">
        <v>30</v>
      </c>
      <c r="E1059" s="94" t="s">
        <v>323</v>
      </c>
      <c r="F1059" s="95" t="s">
        <v>324</v>
      </c>
      <c r="G1059" s="95" t="s">
        <v>325</v>
      </c>
      <c r="H1059" s="95" t="s">
        <v>326</v>
      </c>
      <c r="I1059" s="85" t="s">
        <v>404</v>
      </c>
      <c r="J1059" s="64" t="s">
        <v>15</v>
      </c>
      <c r="K1059" s="75" t="s">
        <v>399</v>
      </c>
      <c r="L1059" s="76"/>
      <c r="M1059" s="98"/>
    </row>
    <row r="1060" spans="1:13" ht="150" x14ac:dyDescent="0.25">
      <c r="A1060" s="99"/>
      <c r="B1060" s="93" t="s">
        <v>706</v>
      </c>
      <c r="C1060" s="100">
        <v>57</v>
      </c>
      <c r="D1060" s="101" t="s">
        <v>19</v>
      </c>
      <c r="E1060" s="101" t="s">
        <v>327</v>
      </c>
      <c r="F1060" s="102" t="s">
        <v>328</v>
      </c>
      <c r="G1060" s="102" t="s">
        <v>329</v>
      </c>
      <c r="H1060" s="102" t="s">
        <v>330</v>
      </c>
      <c r="I1060" s="85" t="s">
        <v>404</v>
      </c>
      <c r="J1060" s="64" t="s">
        <v>27</v>
      </c>
      <c r="K1060" s="75"/>
      <c r="L1060" s="63"/>
      <c r="M1060" s="103"/>
    </row>
  </sheetData>
  <phoneticPr fontId="5" type="noConversion"/>
  <conditionalFormatting sqref="J2:J968">
    <cfRule type="cellIs" dxfId="17" priority="19" operator="equal">
      <formula>"See Comment"</formula>
    </cfRule>
    <cfRule type="cellIs" dxfId="16" priority="20" operator="equal">
      <formula>"Blocked"</formula>
    </cfRule>
    <cfRule type="cellIs" dxfId="15" priority="21" operator="equal">
      <formula>"N/A"</formula>
    </cfRule>
    <cfRule type="cellIs" dxfId="14" priority="22" operator="equal">
      <formula>"Pending"</formula>
    </cfRule>
    <cfRule type="cellIs" dxfId="13" priority="23" operator="equal">
      <formula>"Fail"</formula>
    </cfRule>
    <cfRule type="cellIs" dxfId="12" priority="24" operator="equal">
      <formula>"Pass"</formula>
    </cfRule>
  </conditionalFormatting>
  <conditionalFormatting sqref="J970:J1060">
    <cfRule type="cellIs" dxfId="11" priority="1" operator="equal">
      <formula>"See Comment"</formula>
    </cfRule>
    <cfRule type="cellIs" dxfId="10" priority="2" operator="equal">
      <formula>"Blocked"</formula>
    </cfRule>
    <cfRule type="cellIs" dxfId="9" priority="3" operator="equal">
      <formula>"N/A"</formula>
    </cfRule>
    <cfRule type="cellIs" dxfId="8" priority="4" operator="equal">
      <formula>"Pending"</formula>
    </cfRule>
    <cfRule type="cellIs" dxfId="7" priority="5" operator="equal">
      <formula>"Fail"</formula>
    </cfRule>
    <cfRule type="cellIs" dxfId="6" priority="6" operator="equal">
      <formula>"Pass"</formula>
    </cfRule>
  </conditionalFormatting>
  <conditionalFormatting sqref="J969:K969">
    <cfRule type="cellIs" dxfId="5" priority="388" operator="equal">
      <formula>"See Comment"</formula>
    </cfRule>
    <cfRule type="cellIs" dxfId="4" priority="389" operator="equal">
      <formula>"Blocked"</formula>
    </cfRule>
    <cfRule type="cellIs" dxfId="3" priority="390" operator="equal">
      <formula>"N/A"</formula>
    </cfRule>
    <cfRule type="cellIs" dxfId="2" priority="391" operator="equal">
      <formula>"Pending"</formula>
    </cfRule>
    <cfRule type="cellIs" dxfId="1" priority="392" operator="equal">
      <formula>"Fail"</formula>
    </cfRule>
    <cfRule type="cellIs" dxfId="0" priority="393" operator="equal">
      <formula>"Pass"</formula>
    </cfRule>
  </conditionalFormatting>
  <hyperlinks>
    <hyperlink ref="L313" r:id="rId1" xr:uid="{C0B49751-E08D-40C2-8FF7-360F6968DFD9}"/>
    <hyperlink ref="L913" r:id="rId2" xr:uid="{F1807FB9-CE2F-431B-8077-55F76CBA4E15}"/>
    <hyperlink ref="L134" r:id="rId3" xr:uid="{7DD0E5C1-9F32-471B-AFDA-12503048D970}"/>
    <hyperlink ref="L832" r:id="rId4" xr:uid="{DEFEAE97-8BA3-4EFE-8B83-E20625B21EE0}"/>
    <hyperlink ref="L823" r:id="rId5" xr:uid="{46BF1D0D-0399-4055-9A02-101CCFFEB1B0}"/>
    <hyperlink ref="L853" r:id="rId6" xr:uid="{AD39EFE8-2711-4772-9627-CCBF69B29E93}"/>
    <hyperlink ref="L867" r:id="rId7" xr:uid="{8F471D5F-77CC-4BC6-9659-9405F9B6E59F}"/>
    <hyperlink ref="L943" r:id="rId8" xr:uid="{3F445E3D-3624-4F96-98C4-68596C6BD8F4}"/>
    <hyperlink ref="L194" r:id="rId9" xr:uid="{7701C023-7FF1-4EC8-8EFD-F058614485EC}"/>
    <hyperlink ref="L203" r:id="rId10" xr:uid="{2E7A98F9-7D61-4992-AE90-B0A5848951A0}"/>
    <hyperlink ref="L6" r:id="rId11" xr:uid="{5A9E4CDA-6F57-42E2-9B64-60172A47661F}"/>
    <hyperlink ref="L164" r:id="rId12" xr:uid="{B294A30F-9A1B-4D2C-A0A9-B226F5C60388}"/>
    <hyperlink ref="L208" r:id="rId13" xr:uid="{A4F8C1B6-9603-4663-8C64-401B6FDEF394}"/>
    <hyperlink ref="L178" r:id="rId14" xr:uid="{F23345FB-CC9F-433A-B431-E40196F7FCFD}"/>
    <hyperlink ref="L892" r:id="rId15" xr:uid="{4CB27344-10EF-4FC8-A0C9-023F498A3FCE}"/>
    <hyperlink ref="L883" r:id="rId16" xr:uid="{8FA63B16-A62D-4631-A0F3-D545ED3E0F3B}"/>
    <hyperlink ref="L793" r:id="rId17" xr:uid="{94759D1B-1CFF-432D-B803-5D5004AF7BDA}"/>
    <hyperlink ref="L807" r:id="rId18" xr:uid="{2097A168-1E09-4907-A1CC-4ACCCFB1A756}"/>
    <hyperlink ref="L224" r:id="rId19" xr:uid="{E8BBBBA3-4EAB-4CF2-A611-3A9F65C21F7A}"/>
    <hyperlink ref="L238" r:id="rId20" xr:uid="{DFE63016-A792-490C-8BE4-D7076446016A}"/>
    <hyperlink ref="L763" r:id="rId21" xr:uid="{AF85F198-1EFF-4D8C-A1D0-3CB97E14D575}"/>
    <hyperlink ref="L253" r:id="rId22" xr:uid="{64674D82-A92D-47DA-B632-47FE2856CACB}"/>
    <hyperlink ref="L267" r:id="rId23" xr:uid="{278C5FEC-7132-4C07-842C-E0A4AE0D075C}"/>
    <hyperlink ref="L777" r:id="rId24" xr:uid="{99EB269C-FFFC-4506-AFAF-D9A66855EF79}"/>
    <hyperlink ref="L463" r:id="rId25" display="https://lionbridge.atlassian.net/browse/TFA-1?atlOrigin=eyJpIjoiOTY0NmZhY2YxNjk4NDE1YjlmOWQ2NGI1NGU4NTM1MTciLCJwIjoiaiJ9" xr:uid="{93DB712C-DA79-4C39-9760-AFC71C5ACA66}"/>
    <hyperlink ref="L477" r:id="rId26" xr:uid="{9902CCB1-A8A3-48F6-A59D-778DAB44A7DB}"/>
    <hyperlink ref="L283" r:id="rId27" xr:uid="{F5472A9D-AFF2-4450-BC6E-57526EF68527}"/>
    <hyperlink ref="L343" r:id="rId28" xr:uid="{6E780148-3086-46C8-9B4A-49414DDC70B7}"/>
    <hyperlink ref="L357" r:id="rId29" xr:uid="{26A8F5F4-21EB-4603-B3AE-32FD73EE2828}"/>
    <hyperlink ref="L352" r:id="rId30" xr:uid="{F0D2B0D3-73BF-44CD-A799-272B45D14366}"/>
    <hyperlink ref="L262" r:id="rId31" xr:uid="{609BA2D7-0D55-43DA-A389-8782975BDA91}"/>
    <hyperlink ref="L433" r:id="rId32" display="https://lionbridge.atlassian.net/browse/TFA-1?atlOrigin=eyJpIjoiOTY0NmZhY2YxNjk4NDE1YjlmOWQ2NGI1NGU4NTM1MTciLCJwIjoiaiJ9" xr:uid="{45E90C39-037D-418E-8D92-D9EBC204FC0A}"/>
    <hyperlink ref="L373" r:id="rId33" xr:uid="{1717D961-E473-4165-B7FF-8E670121A1F0}"/>
    <hyperlink ref="L297" r:id="rId34" xr:uid="{4F5B875C-7ACC-4B9E-98E5-862E9EDD32DB}"/>
    <hyperlink ref="L387" r:id="rId35" xr:uid="{80E4E396-E4F4-4EB4-A729-F7968964C0E1}"/>
    <hyperlink ref="L403" r:id="rId36" xr:uid="{2F9B9CFE-C829-42BF-B424-76925634C7B3}"/>
    <hyperlink ref="L412" r:id="rId37" xr:uid="{70FD11EB-3B77-4DAA-B3DE-23C2C304A414}"/>
    <hyperlink ref="L417" r:id="rId38" xr:uid="{72694AF0-0ED8-4C8D-949D-E33C4C126328}"/>
    <hyperlink ref="L523" r:id="rId39" display="https://lionbridge.atlassian.net/browse/TFA-1?atlOrigin=eyJpIjoiOTY0NmZhY2YxNjk4NDE1YjlmOWQ2NGI1NGU4NTM1MTciLCJwIjoiaiJ9" xr:uid="{241BF960-E5EA-4A0B-BDA7-294BE815E16C}"/>
    <hyperlink ref="L537" r:id="rId40" display="https://lionbridge.atlassian.net/browse/TFA-3?atlOrigin=eyJpIjoiZTE5ZGYxOWIzMzQxNDFjZjg4NDk4NjkyYWY5NjYyYWIiLCJwIjoiaiJ9" xr:uid="{A7DEF98E-831A-409F-8432-5B8744C3F0EA}"/>
    <hyperlink ref="L77" r:id="rId41" xr:uid="{F8EE2CC1-7203-4AD4-92F3-3550A1F0F17C}"/>
    <hyperlink ref="L493" r:id="rId42" xr:uid="{4231A44E-B06D-4DEF-A6C1-3D3C39C1F9A1}"/>
    <hyperlink ref="L507" r:id="rId43" xr:uid="{81148599-3B0E-421F-9956-189F89AB68E0}"/>
    <hyperlink ref="L583" r:id="rId44" xr:uid="{106F8FAB-5D81-4578-A8F0-97FCD18F6305}"/>
    <hyperlink ref="L597" r:id="rId45" xr:uid="{C8BC1930-F0FB-40FA-BBD7-78D183CDF71E}"/>
    <hyperlink ref="L95" r:id="rId46" xr:uid="{73EF3D31-C814-4D97-9482-9DCE03BC5F2D}"/>
    <hyperlink ref="L89" r:id="rId47" xr:uid="{1C475BCD-2848-480C-AEBB-8C97DA60546C}"/>
    <hyperlink ref="L88" r:id="rId48" display="https://lionbridge.atlassian.net/browse/TFA-6" xr:uid="{012D3D56-8346-4971-B832-0310FEB0BF1A}"/>
    <hyperlink ref="L91" r:id="rId49" xr:uid="{9E6ED7FF-5F72-496C-BDBE-F5CFDBFE63A0}"/>
    <hyperlink ref="L613" r:id="rId50" xr:uid="{A156B6C5-CEFD-4EB2-8E71-41FF1F69CBB5}"/>
    <hyperlink ref="L636" r:id="rId51" xr:uid="{59B05DB6-2B97-4020-B960-E1AA7474D9B6}"/>
    <hyperlink ref="L622" r:id="rId52" xr:uid="{EBAA4274-78BC-416A-8E94-5A5241F36D7D}"/>
    <hyperlink ref="L627" r:id="rId53" xr:uid="{7E3549BE-0BBE-4D17-AE28-E920E2E1466F}"/>
    <hyperlink ref="L126" r:id="rId54" xr:uid="{1A8013B7-32BC-420C-B7EF-A0433E4A928C}"/>
    <hyperlink ref="L973" r:id="rId55" display="https://lionbridge.atlassian.net/browse/TFA-1?atlOrigin=eyJpIjoiOTY0NmZhY2YxNjk4NDE1YjlmOWQ2NGI1NGU4NTM1MTciLCJwIjoiaiJ9" xr:uid="{BA480D4B-967E-42B7-B7A5-B215E06B2EED}"/>
    <hyperlink ref="L987" r:id="rId56" xr:uid="{55778FC5-72F2-40C3-92E3-526BD24B1B87}"/>
    <hyperlink ref="L105" r:id="rId57" xr:uid="{C2F80632-10D1-4D47-8CB8-A67751E61BCF}"/>
    <hyperlink ref="L643" r:id="rId58" xr:uid="{3D3ACE68-34E5-43BB-AC9E-ADF76F8B71F0}"/>
    <hyperlink ref="L657" r:id="rId59" xr:uid="{EDBF9D01-C83E-4E84-A956-AFB333785AFD}"/>
    <hyperlink ref="L652" r:id="rId60" xr:uid="{B23EEE16-FF7B-4FF2-BDE6-BA25B27D6687}"/>
    <hyperlink ref="L673" r:id="rId61" xr:uid="{FC5FA02C-799B-42F3-8DBE-649E368AE924}"/>
    <hyperlink ref="L687" r:id="rId62" xr:uid="{D0CC2AF6-52CC-4D8B-A9B5-E98D08D7712F}"/>
    <hyperlink ref="L703" r:id="rId63" xr:uid="{B09F2365-55B4-4490-A90B-F87E96F151BD}"/>
    <hyperlink ref="L717" r:id="rId64" xr:uid="{E4159FA1-980E-4897-94E4-C5267E10A03B}"/>
    <hyperlink ref="L20" r:id="rId65" xr:uid="{3B654369-889B-4F68-8385-748F2E52571D}"/>
    <hyperlink ref="L38" r:id="rId66" xr:uid="{298FE21E-7084-466F-BDA1-1DC48FC9D463}"/>
    <hyperlink ref="L32" r:id="rId67" xr:uid="{3F5410E1-EAEB-48C0-A3F6-40F797645F91}"/>
    <hyperlink ref="L31" r:id="rId68" display="https://lionbridge.atlassian.net/browse/TFA-6" xr:uid="{1427D4BC-895F-48E6-A1AA-ACCB486FF7A5}"/>
    <hyperlink ref="L34" r:id="rId69" xr:uid="{15D8841C-BD18-4303-8CA3-15CFC374240E}"/>
    <hyperlink ref="L69" r:id="rId70" xr:uid="{E4B443A9-D059-4681-8D11-C9F144A0F858}"/>
    <hyperlink ref="L48" r:id="rId71" xr:uid="{BBF4A642-D173-4C09-97CB-6EB4CD27B647}"/>
    <hyperlink ref="L102" r:id="rId72" xr:uid="{EE1F69EC-C843-4F05-9FF2-E5A275FBFD38}"/>
    <hyperlink ref="L45" r:id="rId73" xr:uid="{D25D8123-0299-42D9-9D6D-1D3D5D9AA99A}"/>
    <hyperlink ref="L1033" r:id="rId74" xr:uid="{D618638B-D7DF-4C23-A746-03F3108AEDB3}"/>
    <hyperlink ref="L1047" r:id="rId75" xr:uid="{3D305AE3-3FD1-4C8B-9D13-966D8DA109DF}"/>
  </hyperlinks>
  <pageMargins left="0.7" right="0.7" top="0.75" bottom="0.75" header="0.3" footer="0.3"/>
  <pageSetup scale="26" orientation="portrait" r:id="rId76"/>
  <headerFooter>
    <oddFooter xml:space="preserve">&amp;RThis material contains information that is proprietary and confidential to Lionbridge. It cannot be
shared with third parties without Lionbridge written consent. DO NOT COPY. DO NOT DISTRIBUTE.
</oddFooter>
  </headerFooter>
  <tableParts count="1">
    <tablePart r:id="rId77"/>
  </tableParts>
  <extLst>
    <ext xmlns:x14="http://schemas.microsoft.com/office/spreadsheetml/2009/9/main" uri="{CCE6A557-97BC-4b89-ADB6-D9C93CAAB3DF}">
      <x14:dataValidations xmlns:xm="http://schemas.microsoft.com/office/excel/2006/main" count="1">
        <x14:dataValidation type="list" allowBlank="1" showInputMessage="1" showErrorMessage="1" xr:uid="{541C2F92-5AAC-49F1-8556-D066625410C8}">
          <x14:formula1>
            <xm:f>Dashboard!$C$14:$C$19</xm:f>
          </x14:formula1>
          <xm:sqref>K969 J2:J1060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CA86E-2068-4DBD-89A6-6DD08DA64CEF}">
  <sheetPr codeName="Sheet4"/>
  <dimension ref="A1:AX1"/>
  <sheetViews>
    <sheetView workbookViewId="0">
      <selection activeCell="A2" sqref="A2"/>
    </sheetView>
  </sheetViews>
  <sheetFormatPr defaultRowHeight="15" x14ac:dyDescent="0.25"/>
  <cols>
    <col min="2" max="3" width="12.28515625" customWidth="1"/>
    <col min="4" max="4" width="11" customWidth="1"/>
    <col min="8" max="8" width="11.7109375" customWidth="1"/>
    <col min="9" max="9" width="9.85546875" customWidth="1"/>
    <col min="10" max="10" width="9.140625" customWidth="1"/>
    <col min="11" max="11" width="12.42578125" customWidth="1"/>
    <col min="12" max="12" width="18.5703125" customWidth="1"/>
    <col min="13" max="13" width="2.7109375" customWidth="1"/>
    <col min="14" max="14" width="9.42578125" customWidth="1"/>
    <col min="15" max="15" width="9.85546875" customWidth="1"/>
    <col min="16" max="16" width="14" customWidth="1"/>
    <col min="17" max="17" width="10.140625" customWidth="1"/>
    <col min="20" max="20" width="9.5703125" customWidth="1"/>
    <col min="21" max="21" width="11.140625" customWidth="1"/>
    <col min="22" max="22" width="18.85546875" customWidth="1"/>
    <col min="23" max="23" width="19.140625" customWidth="1"/>
    <col min="24" max="24" width="25.85546875" customWidth="1"/>
    <col min="25" max="25" width="15.140625" customWidth="1"/>
    <col min="26" max="26" width="19.42578125" customWidth="1"/>
    <col min="27" max="27" width="12.28515625" customWidth="1"/>
    <col min="28" max="28" width="15.42578125" customWidth="1"/>
    <col min="29" max="29" width="15.140625" customWidth="1"/>
    <col min="30" max="30" width="19.42578125" customWidth="1"/>
    <col min="31" max="31" width="12.28515625" customWidth="1"/>
    <col min="32" max="32" width="15.42578125" customWidth="1"/>
    <col min="33" max="33" width="21.5703125" customWidth="1"/>
    <col min="34" max="34" width="19.85546875" customWidth="1"/>
    <col min="35" max="35" width="26.5703125" customWidth="1"/>
    <col min="36" max="36" width="13.85546875" customWidth="1"/>
    <col min="37" max="37" width="11.5703125" customWidth="1"/>
    <col min="38" max="38" width="14.28515625" customWidth="1"/>
    <col min="39" max="39" width="25.7109375" customWidth="1"/>
    <col min="40" max="40" width="27.5703125" customWidth="1"/>
    <col min="41" max="41" width="25.42578125" customWidth="1"/>
    <col min="42" max="42" width="18.85546875" customWidth="1"/>
    <col min="43" max="43" width="21.42578125" customWidth="1"/>
    <col min="44" max="44" width="22.5703125" customWidth="1"/>
    <col min="46" max="46" width="16.42578125" customWidth="1"/>
    <col min="47" max="47" width="19.28515625" customWidth="1"/>
    <col min="48" max="48" width="13.28515625" customWidth="1"/>
    <col min="49" max="49" width="14.140625" customWidth="1"/>
  </cols>
  <sheetData>
    <row r="1" spans="1:50" x14ac:dyDescent="0.25">
      <c r="A1" t="s">
        <v>0</v>
      </c>
      <c r="B1" t="s">
        <v>554</v>
      </c>
      <c r="C1" t="s">
        <v>555</v>
      </c>
      <c r="D1" t="s">
        <v>556</v>
      </c>
      <c r="E1" t="s">
        <v>557</v>
      </c>
      <c r="F1" t="s">
        <v>5</v>
      </c>
      <c r="G1" t="s">
        <v>6</v>
      </c>
      <c r="H1" t="s">
        <v>4</v>
      </c>
      <c r="I1" t="s">
        <v>558</v>
      </c>
      <c r="J1" t="s">
        <v>559</v>
      </c>
      <c r="K1" t="s">
        <v>560</v>
      </c>
      <c r="L1" t="s">
        <v>561</v>
      </c>
      <c r="M1" t="s">
        <v>562</v>
      </c>
      <c r="N1" t="s">
        <v>563</v>
      </c>
      <c r="O1" t="s">
        <v>564</v>
      </c>
      <c r="P1" t="s">
        <v>565</v>
      </c>
      <c r="Q1" t="s">
        <v>566</v>
      </c>
      <c r="R1" t="s">
        <v>567</v>
      </c>
      <c r="S1" t="s">
        <v>568</v>
      </c>
      <c r="T1" t="s">
        <v>569</v>
      </c>
      <c r="U1" t="s">
        <v>570</v>
      </c>
      <c r="V1" t="s">
        <v>571</v>
      </c>
      <c r="W1" t="s">
        <v>572</v>
      </c>
      <c r="X1" t="s">
        <v>573</v>
      </c>
      <c r="Y1" t="s">
        <v>574</v>
      </c>
      <c r="Z1" t="s">
        <v>575</v>
      </c>
      <c r="AA1" t="s">
        <v>576</v>
      </c>
      <c r="AB1" t="s">
        <v>577</v>
      </c>
      <c r="AC1" t="s">
        <v>578</v>
      </c>
      <c r="AD1" t="s">
        <v>579</v>
      </c>
      <c r="AE1" t="s">
        <v>580</v>
      </c>
      <c r="AF1" t="s">
        <v>581</v>
      </c>
      <c r="AG1" t="s">
        <v>582</v>
      </c>
      <c r="AH1" t="s">
        <v>583</v>
      </c>
      <c r="AI1" t="s">
        <v>584</v>
      </c>
      <c r="AJ1" t="s">
        <v>585</v>
      </c>
      <c r="AK1" t="s">
        <v>586</v>
      </c>
      <c r="AL1" t="s">
        <v>587</v>
      </c>
      <c r="AM1" t="s">
        <v>588</v>
      </c>
      <c r="AN1" t="s">
        <v>589</v>
      </c>
      <c r="AO1" t="s">
        <v>590</v>
      </c>
      <c r="AP1" t="s">
        <v>591</v>
      </c>
      <c r="AQ1" t="s">
        <v>592</v>
      </c>
      <c r="AR1" t="s">
        <v>593</v>
      </c>
      <c r="AS1" t="s">
        <v>594</v>
      </c>
      <c r="AT1" t="s">
        <v>3</v>
      </c>
      <c r="AU1" t="s">
        <v>595</v>
      </c>
      <c r="AV1" t="s">
        <v>596</v>
      </c>
      <c r="AW1" t="s">
        <v>597</v>
      </c>
      <c r="AX1" t="s">
        <v>598</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95C3A-0F1C-4260-B495-DF5D050892FD}">
  <sheetPr codeName="Sheet5"/>
  <dimension ref="A1:K34"/>
  <sheetViews>
    <sheetView zoomScale="101" workbookViewId="0"/>
  </sheetViews>
  <sheetFormatPr defaultRowHeight="15" x14ac:dyDescent="0.25"/>
  <cols>
    <col min="1" max="1" width="9.140625" customWidth="1"/>
    <col min="2" max="2" width="18.42578125" customWidth="1"/>
    <col min="3" max="3" width="21.5703125" bestFit="1" customWidth="1"/>
    <col min="4" max="4" width="34.42578125" bestFit="1" customWidth="1"/>
    <col min="5" max="5" width="8.42578125" hidden="1" customWidth="1"/>
    <col min="6" max="6" width="9.140625" customWidth="1"/>
    <col min="7" max="7" width="12" bestFit="1" customWidth="1"/>
    <col min="8" max="8" width="11" style="74" bestFit="1" customWidth="1"/>
    <col min="9" max="9" width="16.28515625" customWidth="1"/>
    <col min="10" max="10" width="25.85546875" bestFit="1" customWidth="1"/>
  </cols>
  <sheetData>
    <row r="1" spans="1:11" x14ac:dyDescent="0.25">
      <c r="A1" t="s">
        <v>599</v>
      </c>
      <c r="B1" t="s">
        <v>2</v>
      </c>
      <c r="C1" t="s">
        <v>4</v>
      </c>
      <c r="D1" t="s">
        <v>5</v>
      </c>
      <c r="E1" t="s">
        <v>6</v>
      </c>
      <c r="F1" t="s">
        <v>7</v>
      </c>
      <c r="G1" t="s">
        <v>3</v>
      </c>
      <c r="H1" s="74" t="s">
        <v>39</v>
      </c>
      <c r="I1" t="s">
        <v>600</v>
      </c>
      <c r="J1" t="s">
        <v>601</v>
      </c>
    </row>
    <row r="2" spans="1:11" x14ac:dyDescent="0.25">
      <c r="A2" s="62" t="s">
        <v>125</v>
      </c>
      <c r="B2" s="62" t="s">
        <v>602</v>
      </c>
      <c r="C2" s="62" t="s">
        <v>603</v>
      </c>
      <c r="D2" s="62" t="s">
        <v>604</v>
      </c>
      <c r="F2" s="62">
        <v>16</v>
      </c>
      <c r="G2" s="62" t="s">
        <v>605</v>
      </c>
      <c r="H2" s="74" cm="1">
        <f t="array" ref="H2">SUM(((Test_Suite[PC No]=Table2[[#This Row],[PC No.]])*(Test_Suite[Status]&lt;&gt;""))/SUM(--(Test_Suite[PC No]=Table2[[#This Row],[PC No.]])))</f>
        <v>1.0000000000000016</v>
      </c>
      <c r="I2" t="s">
        <v>404</v>
      </c>
    </row>
    <row r="3" spans="1:11" x14ac:dyDescent="0.25">
      <c r="A3" s="62" t="s">
        <v>331</v>
      </c>
      <c r="B3" s="62" t="s">
        <v>606</v>
      </c>
      <c r="C3" s="62" t="s">
        <v>607</v>
      </c>
      <c r="D3" s="62" t="s">
        <v>608</v>
      </c>
      <c r="F3" s="62">
        <v>16</v>
      </c>
      <c r="G3" s="62" t="s">
        <v>609</v>
      </c>
      <c r="H3" s="74" cm="1">
        <f t="array" ref="H3">SUM(((Test_Suite[PC No]=Table2[[#This Row],[PC No.]])*(Test_Suite[Status]&lt;&gt;""))/SUM(--(Test_Suite[PC No]=Table2[[#This Row],[PC No.]])))</f>
        <v>1.0000000000000016</v>
      </c>
      <c r="I3" t="s">
        <v>332</v>
      </c>
    </row>
    <row r="4" spans="1:11" x14ac:dyDescent="0.25">
      <c r="A4" s="62" t="s">
        <v>370</v>
      </c>
      <c r="B4" s="62" t="s">
        <v>610</v>
      </c>
      <c r="C4" s="62" t="s">
        <v>611</v>
      </c>
      <c r="D4" s="62" t="s">
        <v>612</v>
      </c>
      <c r="F4" s="62">
        <v>16</v>
      </c>
      <c r="G4" s="62" t="s">
        <v>605</v>
      </c>
      <c r="H4" s="74" cm="1">
        <f t="array" ref="H4">SUM(((Test_Suite[PC No]=Table2[[#This Row],[PC No.]])*(Test_Suite[Status]&lt;&gt;""))/SUM(--(Test_Suite[PC No]=Table2[[#This Row],[PC No.]])))</f>
        <v>0.99999999999999989</v>
      </c>
      <c r="I4" t="s">
        <v>371</v>
      </c>
    </row>
    <row r="5" spans="1:11" x14ac:dyDescent="0.25">
      <c r="A5" s="62" t="s">
        <v>400</v>
      </c>
      <c r="B5" s="62" t="s">
        <v>613</v>
      </c>
      <c r="C5" s="62" t="s">
        <v>614</v>
      </c>
      <c r="D5" s="62" t="s">
        <v>615</v>
      </c>
      <c r="F5" s="62">
        <v>8</v>
      </c>
      <c r="G5" s="62" t="s">
        <v>605</v>
      </c>
      <c r="H5" s="74" cm="1">
        <f t="array" ref="H5">SUM(((Test_Suite[PC No]=Table2[[#This Row],[PC No.]])*(Test_Suite[Status]&lt;&gt;""))/SUM(--(Test_Suite[PC No]=Table2[[#This Row],[PC No.]])))</f>
        <v>0.99999999999999989</v>
      </c>
      <c r="I5" t="s">
        <v>371</v>
      </c>
    </row>
    <row r="6" spans="1:11" x14ac:dyDescent="0.25">
      <c r="A6" s="62" t="s">
        <v>403</v>
      </c>
      <c r="B6" s="62" t="s">
        <v>616</v>
      </c>
      <c r="C6" s="62" t="s">
        <v>617</v>
      </c>
      <c r="D6" s="62" t="s">
        <v>618</v>
      </c>
      <c r="F6" s="62">
        <v>16</v>
      </c>
      <c r="G6" s="62" t="s">
        <v>605</v>
      </c>
      <c r="H6" s="74" cm="1">
        <f t="array" ref="H6">SUM(((Test_Suite[PC No]=Table2[[#This Row],[PC No.]])*(Test_Suite[Status]&lt;&gt;""))/SUM(--(Test_Suite[PC No]=Table2[[#This Row],[PC No.]])))</f>
        <v>0.99999999999999989</v>
      </c>
      <c r="I6" t="s">
        <v>404</v>
      </c>
    </row>
    <row r="7" spans="1:11" x14ac:dyDescent="0.25">
      <c r="A7" s="62" t="s">
        <v>435</v>
      </c>
      <c r="B7" s="62" t="s">
        <v>619</v>
      </c>
      <c r="C7" s="62" t="s">
        <v>620</v>
      </c>
      <c r="D7" s="62" t="s">
        <v>621</v>
      </c>
      <c r="F7" s="62">
        <v>16</v>
      </c>
      <c r="G7" s="62" t="s">
        <v>605</v>
      </c>
      <c r="H7" s="74" cm="1">
        <f t="array" ref="H7">SUM(((Test_Suite[PC No]=Table2[[#This Row],[PC No.]])*(Test_Suite[Status]&lt;&gt;""))/SUM(--(Test_Suite[PC No]=Table2[[#This Row],[PC No.]])))</f>
        <v>0.99999999999999956</v>
      </c>
      <c r="I7" t="s">
        <v>371</v>
      </c>
    </row>
    <row r="8" spans="1:11" x14ac:dyDescent="0.25">
      <c r="A8" s="62" t="s">
        <v>436</v>
      </c>
      <c r="B8" s="62" t="s">
        <v>622</v>
      </c>
      <c r="C8" s="62" t="s">
        <v>623</v>
      </c>
      <c r="D8" s="62" t="s">
        <v>624</v>
      </c>
      <c r="F8" s="62">
        <v>16</v>
      </c>
      <c r="G8" s="62" t="s">
        <v>605</v>
      </c>
      <c r="H8" s="74" cm="1">
        <f t="array" ref="H8">SUM(((Test_Suite[PC No]=Table2[[#This Row],[PC No.]])*(Test_Suite[Status]&lt;&gt;""))/SUM(--(Test_Suite[PC No]=Table2[[#This Row],[PC No.]])))</f>
        <v>0.99999999999999989</v>
      </c>
      <c r="I8" t="s">
        <v>404</v>
      </c>
    </row>
    <row r="9" spans="1:11" x14ac:dyDescent="0.25">
      <c r="A9" s="62" t="s">
        <v>445</v>
      </c>
      <c r="B9" s="62" t="s">
        <v>625</v>
      </c>
      <c r="C9" s="62" t="s">
        <v>626</v>
      </c>
      <c r="D9" s="62" t="s">
        <v>627</v>
      </c>
      <c r="F9" s="62">
        <v>16</v>
      </c>
      <c r="G9" s="62" t="s">
        <v>605</v>
      </c>
      <c r="H9" s="74" cm="1">
        <f t="array" ref="H9">SUM(((Test_Suite[PC No]=Table2[[#This Row],[PC No.]])*(Test_Suite[Status]&lt;&gt;""))/SUM(--(Test_Suite[PC No]=Table2[[#This Row],[PC No.]])))</f>
        <v>0.99999999999999989</v>
      </c>
      <c r="I9" t="s">
        <v>371</v>
      </c>
    </row>
    <row r="10" spans="1:11" x14ac:dyDescent="0.25">
      <c r="A10" s="62" t="s">
        <v>446</v>
      </c>
      <c r="B10" s="62" t="s">
        <v>628</v>
      </c>
      <c r="C10" s="62" t="s">
        <v>629</v>
      </c>
      <c r="D10" s="62" t="s">
        <v>630</v>
      </c>
      <c r="F10" s="62">
        <v>32</v>
      </c>
      <c r="G10" s="62" t="s">
        <v>605</v>
      </c>
      <c r="H10" s="74" cm="1">
        <f t="array" ref="H10">SUM(((Test_Suite[PC No]=Table2[[#This Row],[PC No.]])*(Test_Suite[Status]&lt;&gt;""))/SUM(--(Test_Suite[PC No]=Table2[[#This Row],[PC No.]])))</f>
        <v>0.99999999999999989</v>
      </c>
      <c r="I10" t="s">
        <v>404</v>
      </c>
    </row>
    <row r="11" spans="1:11" x14ac:dyDescent="0.25">
      <c r="A11" s="62" t="s">
        <v>459</v>
      </c>
      <c r="B11" s="62" t="s">
        <v>631</v>
      </c>
      <c r="C11" s="62" t="s">
        <v>632</v>
      </c>
      <c r="D11" s="62" t="s">
        <v>633</v>
      </c>
      <c r="F11" s="62">
        <v>16</v>
      </c>
      <c r="G11" s="62" t="s">
        <v>605</v>
      </c>
      <c r="H11" s="74" cm="1">
        <f t="array" ref="H11">SUM(((Test_Suite[PC No]=Table2[[#This Row],[PC No.]])*(Test_Suite[Status]&lt;&gt;""))/SUM(--(Test_Suite[PC No]=Table2[[#This Row],[PC No.]])))</f>
        <v>0.99999999999999989</v>
      </c>
      <c r="I11" t="s">
        <v>404</v>
      </c>
    </row>
    <row r="12" spans="1:11" x14ac:dyDescent="0.25">
      <c r="A12" s="62" t="s">
        <v>460</v>
      </c>
      <c r="B12" s="62" t="s">
        <v>634</v>
      </c>
      <c r="C12" s="62" t="s">
        <v>635</v>
      </c>
      <c r="D12" s="62" t="s">
        <v>636</v>
      </c>
      <c r="F12" s="62">
        <v>16</v>
      </c>
      <c r="G12" s="62" t="s">
        <v>605</v>
      </c>
      <c r="H12" s="74" cm="1">
        <f t="array" ref="H12">SUM(((Test_Suite[PC No]=Table2[[#This Row],[PC No.]])*(Test_Suite[Status]&lt;&gt;""))/SUM(--(Test_Suite[PC No]=Table2[[#This Row],[PC No.]])))</f>
        <v>0.99999999999999989</v>
      </c>
      <c r="I12" t="s">
        <v>371</v>
      </c>
    </row>
    <row r="13" spans="1:11" x14ac:dyDescent="0.25">
      <c r="A13" s="62" t="s">
        <v>461</v>
      </c>
      <c r="B13" s="62" t="s">
        <v>637</v>
      </c>
      <c r="C13" s="62" t="s">
        <v>638</v>
      </c>
      <c r="D13" s="62" t="s">
        <v>639</v>
      </c>
      <c r="F13" s="62">
        <v>16</v>
      </c>
      <c r="G13" s="62" t="s">
        <v>609</v>
      </c>
      <c r="H13" s="74" cm="1">
        <f t="array" ref="H13">SUM(((Test_Suite[PC No]=Table2[[#This Row],[PC No.]])*(Test_Suite[Status]&lt;&gt;""))/SUM(--(Test_Suite[PC No]=Table2[[#This Row],[PC No.]])))</f>
        <v>0.99999999999999989</v>
      </c>
      <c r="I13" t="s">
        <v>404</v>
      </c>
      <c r="K13" t="s">
        <v>687</v>
      </c>
    </row>
    <row r="14" spans="1:11" x14ac:dyDescent="0.25">
      <c r="A14" s="62" t="s">
        <v>473</v>
      </c>
      <c r="B14" s="62" t="s">
        <v>640</v>
      </c>
      <c r="C14" s="62" t="s">
        <v>641</v>
      </c>
      <c r="D14" s="62" t="s">
        <v>642</v>
      </c>
      <c r="F14" s="62">
        <v>16</v>
      </c>
      <c r="G14" s="62" t="s">
        <v>609</v>
      </c>
      <c r="H14" s="74" cm="1">
        <f t="array" ref="H14">SUM(((Test_Suite[PC No]=Table2[[#This Row],[PC No.]])*(Test_Suite[Status]&lt;&gt;""))/SUM(--(Test_Suite[PC No]=Table2[[#This Row],[PC No.]])))</f>
        <v>0.99999999999999989</v>
      </c>
      <c r="I14" t="s">
        <v>70</v>
      </c>
    </row>
    <row r="15" spans="1:11" x14ac:dyDescent="0.25">
      <c r="A15" s="62" t="s">
        <v>502</v>
      </c>
      <c r="B15" s="62" t="s">
        <v>643</v>
      </c>
      <c r="C15" s="62" t="s">
        <v>644</v>
      </c>
      <c r="D15" s="62" t="s">
        <v>645</v>
      </c>
      <c r="F15" s="62">
        <v>16</v>
      </c>
      <c r="G15" s="62" t="s">
        <v>609</v>
      </c>
      <c r="H15" s="74" cm="1">
        <f t="array" ref="H15">SUM(((Test_Suite[PC No]=Table2[[#This Row],[PC No.]])*(Test_Suite[Status]&lt;&gt;""))/SUM(--(Test_Suite[PC No]=Table2[[#This Row],[PC No.]])))</f>
        <v>0.99999999999999989</v>
      </c>
      <c r="I15" t="s">
        <v>70</v>
      </c>
    </row>
    <row r="16" spans="1:11" x14ac:dyDescent="0.25">
      <c r="A16" s="62" t="s">
        <v>507</v>
      </c>
      <c r="B16" s="62" t="s">
        <v>646</v>
      </c>
      <c r="C16" s="62" t="s">
        <v>647</v>
      </c>
      <c r="D16" s="62" t="s">
        <v>648</v>
      </c>
      <c r="F16" s="62">
        <v>8</v>
      </c>
      <c r="G16" s="62" t="s">
        <v>605</v>
      </c>
      <c r="H16" s="74" cm="1">
        <f t="array" ref="H16">SUM(((Test_Suite[PC No]=Table2[[#This Row],[PC No.]])*(Test_Suite[Status]&lt;&gt;""))/SUM(--(Test_Suite[PC No]=Table2[[#This Row],[PC No.]])))</f>
        <v>0.99999999999999989</v>
      </c>
      <c r="I16" t="s">
        <v>371</v>
      </c>
    </row>
    <row r="17" spans="1:11" x14ac:dyDescent="0.25">
      <c r="A17" s="62" t="s">
        <v>508</v>
      </c>
      <c r="B17" s="62" t="s">
        <v>649</v>
      </c>
      <c r="C17" s="62" t="s">
        <v>650</v>
      </c>
      <c r="D17" s="62" t="s">
        <v>651</v>
      </c>
      <c r="F17" s="62">
        <v>16</v>
      </c>
      <c r="G17" s="62" t="s">
        <v>605</v>
      </c>
      <c r="H17" s="74" cm="1">
        <f t="array" ref="H17">SUM(((Test_Suite[PC No]=Table2[[#This Row],[PC No.]])*(Test_Suite[Status]&lt;&gt;""))/SUM(--(Test_Suite[PC No]=Table2[[#This Row],[PC No.]])))</f>
        <v>0.99999999999999989</v>
      </c>
      <c r="I17" t="s">
        <v>70</v>
      </c>
    </row>
    <row r="18" spans="1:11" x14ac:dyDescent="0.25">
      <c r="A18" s="62" t="s">
        <v>511</v>
      </c>
      <c r="B18" s="62" t="s">
        <v>652</v>
      </c>
      <c r="C18" s="62" t="s">
        <v>653</v>
      </c>
      <c r="D18" s="62" t="s">
        <v>654</v>
      </c>
      <c r="F18" s="62">
        <v>16</v>
      </c>
      <c r="G18" s="62" t="s">
        <v>605</v>
      </c>
      <c r="H18" s="74" cm="1">
        <f t="array" ref="H18">SUM(((Test_Suite[PC No]=Table2[[#This Row],[PC No.]])*(Test_Suite[Status]&lt;&gt;""))/SUM(--(Test_Suite[PC No]=Table2[[#This Row],[PC No.]])))</f>
        <v>0.99999999999999989</v>
      </c>
      <c r="I18" t="s">
        <v>404</v>
      </c>
    </row>
    <row r="19" spans="1:11" x14ac:dyDescent="0.25">
      <c r="A19" t="s">
        <v>705</v>
      </c>
      <c r="B19" t="s">
        <v>697</v>
      </c>
      <c r="C19" t="s">
        <v>698</v>
      </c>
      <c r="D19" t="s">
        <v>699</v>
      </c>
      <c r="F19">
        <v>8</v>
      </c>
      <c r="G19" t="s">
        <v>609</v>
      </c>
      <c r="H19" s="74" cm="1">
        <f t="array" ref="H19">SUM(((Test_Suite[PC No]=Table2[[#This Row],[PC No.]])*(Test_Suite[Status]&lt;&gt;""))/SUM(--(Test_Suite[PC No]=Table2[[#This Row],[PC No.]])))</f>
        <v>0.99999999999999989</v>
      </c>
      <c r="I19" t="s">
        <v>70</v>
      </c>
    </row>
    <row r="20" spans="1:11" x14ac:dyDescent="0.25">
      <c r="A20" s="62" t="s">
        <v>512</v>
      </c>
      <c r="B20" s="62" t="s">
        <v>655</v>
      </c>
      <c r="C20" s="62" t="s">
        <v>656</v>
      </c>
      <c r="D20" s="62" t="s">
        <v>657</v>
      </c>
      <c r="F20" s="62">
        <v>8</v>
      </c>
      <c r="G20" s="62" t="s">
        <v>605</v>
      </c>
      <c r="H20" s="74" cm="1">
        <f t="array" ref="H20">SUM(((Test_Suite[PC No]=Table2[[#This Row],[PC No.]])*(Test_Suite[Status]&lt;&gt;""))/SUM(--(Test_Suite[PC No]=Table2[[#This Row],[PC No.]])))</f>
        <v>0.99999999999999989</v>
      </c>
      <c r="I20" t="s">
        <v>371</v>
      </c>
    </row>
    <row r="21" spans="1:11" x14ac:dyDescent="0.25">
      <c r="A21" s="62" t="s">
        <v>513</v>
      </c>
      <c r="B21" s="62" t="s">
        <v>658</v>
      </c>
      <c r="C21" s="62" t="s">
        <v>659</v>
      </c>
      <c r="D21" s="62" t="s">
        <v>660</v>
      </c>
      <c r="F21" s="62">
        <v>16</v>
      </c>
      <c r="G21" s="62" t="s">
        <v>609</v>
      </c>
      <c r="H21" s="74" cm="1">
        <f t="array" ref="H21">SUM(((Test_Suite[PC No]=Table2[[#This Row],[PC No.]])*(Test_Suite[Status]&lt;&gt;""))/SUM(--(Test_Suite[PC No]=Table2[[#This Row],[PC No.]])))</f>
        <v>0.99999999999999989</v>
      </c>
      <c r="I21" t="s">
        <v>404</v>
      </c>
    </row>
    <row r="22" spans="1:11" x14ac:dyDescent="0.25">
      <c r="A22" s="62" t="s">
        <v>519</v>
      </c>
      <c r="B22" s="62" t="s">
        <v>661</v>
      </c>
      <c r="C22" s="62" t="s">
        <v>662</v>
      </c>
      <c r="D22" s="62" t="s">
        <v>663</v>
      </c>
      <c r="F22" s="62">
        <v>16</v>
      </c>
      <c r="G22" s="62" t="s">
        <v>605</v>
      </c>
      <c r="H22" s="74" cm="1">
        <f t="array" ref="H22">SUM(((Test_Suite[PC No]=Table2[[#This Row],[PC No.]])*(Test_Suite[Status]&lt;&gt;""))/SUM(--(Test_Suite[PC No]=Table2[[#This Row],[PC No.]])))</f>
        <v>0.99999999999999989</v>
      </c>
      <c r="I22" t="s">
        <v>520</v>
      </c>
    </row>
    <row r="23" spans="1:11" x14ac:dyDescent="0.25">
      <c r="A23" s="62" t="s">
        <v>521</v>
      </c>
      <c r="B23" s="62" t="s">
        <v>664</v>
      </c>
      <c r="C23" s="62" t="s">
        <v>665</v>
      </c>
      <c r="D23" s="62" t="s">
        <v>666</v>
      </c>
      <c r="F23" s="62">
        <v>8</v>
      </c>
      <c r="G23" s="62" t="s">
        <v>605</v>
      </c>
      <c r="H23" s="74" cm="1">
        <f t="array" ref="H23">SUM(((Test_Suite[PC No]=Table2[[#This Row],[PC No.]])*(Test_Suite[Status]&lt;&gt;""))/SUM(--(Test_Suite[PC No]=Table2[[#This Row],[PC No.]])))</f>
        <v>0.99999999999999989</v>
      </c>
      <c r="I23" t="s">
        <v>371</v>
      </c>
    </row>
    <row r="24" spans="1:11" x14ac:dyDescent="0.25">
      <c r="A24" s="62" t="s">
        <v>522</v>
      </c>
      <c r="B24" s="62" t="s">
        <v>667</v>
      </c>
      <c r="C24" s="62" t="s">
        <v>668</v>
      </c>
      <c r="D24" s="62" t="s">
        <v>669</v>
      </c>
      <c r="F24" s="62">
        <v>8</v>
      </c>
      <c r="G24" s="62" t="s">
        <v>605</v>
      </c>
      <c r="H24" s="74" cm="1">
        <f t="array" ref="H24">SUM(((Test_Suite[PC No]=Table2[[#This Row],[PC No.]])*(Test_Suite[Status]&lt;&gt;""))/SUM(--(Test_Suite[PC No]=Table2[[#This Row],[PC No.]])))</f>
        <v>0.99999999999999989</v>
      </c>
      <c r="I24" t="s">
        <v>371</v>
      </c>
    </row>
    <row r="25" spans="1:11" x14ac:dyDescent="0.25">
      <c r="A25" s="62" t="s">
        <v>523</v>
      </c>
      <c r="B25" s="62" t="s">
        <v>670</v>
      </c>
      <c r="C25" s="62" t="s">
        <v>671</v>
      </c>
      <c r="D25" s="62" t="s">
        <v>672</v>
      </c>
      <c r="F25" s="62">
        <v>16</v>
      </c>
      <c r="G25" s="62" t="s">
        <v>605</v>
      </c>
      <c r="H25" s="74" cm="1">
        <f t="array" ref="H25">SUM(((Test_Suite[PC No]=Table2[[#This Row],[PC No.]])*(Test_Suite[Status]&lt;&gt;""))/SUM(--(Test_Suite[PC No]=Table2[[#This Row],[PC No.]])))</f>
        <v>0.99999999999999989</v>
      </c>
      <c r="I25" t="s">
        <v>712</v>
      </c>
    </row>
    <row r="26" spans="1:11" x14ac:dyDescent="0.25">
      <c r="A26" s="90" t="s">
        <v>706</v>
      </c>
      <c r="B26" s="90" t="s">
        <v>713</v>
      </c>
      <c r="C26" s="90" t="s">
        <v>714</v>
      </c>
      <c r="D26" s="90" t="s">
        <v>715</v>
      </c>
      <c r="E26" s="90"/>
      <c r="F26" s="90">
        <v>32</v>
      </c>
      <c r="G26" s="90" t="s">
        <v>605</v>
      </c>
      <c r="H26" s="91" cm="1">
        <f t="array" ref="H26">SUM(((Test_Suite[PC No]=Table2[[#This Row],[PC No.]])*(Test_Suite[Status]&lt;&gt;""))/SUM(--(Test_Suite[PC No]=Table2[[#This Row],[PC No.]])))</f>
        <v>0.99999999999999989</v>
      </c>
      <c r="I26" s="90" t="s">
        <v>404</v>
      </c>
      <c r="J26" s="90"/>
    </row>
    <row r="27" spans="1:11" x14ac:dyDescent="0.25">
      <c r="A27" s="62" t="s">
        <v>552</v>
      </c>
      <c r="B27" s="62" t="s">
        <v>673</v>
      </c>
      <c r="C27" s="62" t="s">
        <v>674</v>
      </c>
      <c r="D27" s="62" t="s">
        <v>675</v>
      </c>
      <c r="F27" s="62">
        <v>16</v>
      </c>
      <c r="G27" s="62" t="s">
        <v>605</v>
      </c>
      <c r="H27" s="74" cm="1">
        <f t="array" ref="H27">SUM(((Test_Suite[PC No]=Table2[[#This Row],[PC No.]])*(Test_Suite[Status]&lt;&gt;""))/SUM(--(Test_Suite[PC No]=Table2[[#This Row],[PC No.]])))</f>
        <v>0.99999999999999989</v>
      </c>
      <c r="I27" t="s">
        <v>70</v>
      </c>
    </row>
    <row r="28" spans="1:11" x14ac:dyDescent="0.25">
      <c r="A28" t="s">
        <v>524</v>
      </c>
      <c r="B28" t="s">
        <v>676</v>
      </c>
      <c r="C28" s="62" t="s">
        <v>677</v>
      </c>
      <c r="D28" s="62" t="s">
        <v>678</v>
      </c>
      <c r="F28" s="62">
        <v>32</v>
      </c>
      <c r="G28" s="62" t="s">
        <v>609</v>
      </c>
      <c r="H28" s="74" cm="1">
        <f t="array" ref="H28">SUM(((Test_Suite[PC No]=Table2[[#This Row],[PC No.]])*(Test_Suite[Status]&lt;&gt;""))/SUM(--(Test_Suite[PC No]=Table2[[#This Row],[PC No.]])))</f>
        <v>0.99999999999999989</v>
      </c>
      <c r="I28" t="s">
        <v>70</v>
      </c>
    </row>
    <row r="29" spans="1:11" x14ac:dyDescent="0.25">
      <c r="A29" s="62" t="s">
        <v>526</v>
      </c>
      <c r="B29" s="62" t="s">
        <v>679</v>
      </c>
      <c r="C29" s="62" t="s">
        <v>680</v>
      </c>
      <c r="D29" s="62" t="s">
        <v>681</v>
      </c>
      <c r="F29" s="62">
        <v>16</v>
      </c>
      <c r="G29" s="62" t="s">
        <v>605</v>
      </c>
      <c r="H29" s="74" cm="1">
        <f t="array" ref="H29">SUM(((Test_Suite[PC No]=Table2[[#This Row],[PC No.]])*(Test_Suite[Status]&lt;&gt;""))/SUM(--(Test_Suite[PC No]=Table2[[#This Row],[PC No.]])))</f>
        <v>0.99999999999999989</v>
      </c>
      <c r="I29" t="s">
        <v>70</v>
      </c>
      <c r="K29" t="s">
        <v>687</v>
      </c>
    </row>
    <row r="30" spans="1:11" x14ac:dyDescent="0.25">
      <c r="A30" s="62" t="s">
        <v>531</v>
      </c>
      <c r="B30" s="62" t="s">
        <v>682</v>
      </c>
      <c r="C30" s="62" t="s">
        <v>680</v>
      </c>
      <c r="D30" s="62" t="s">
        <v>683</v>
      </c>
      <c r="F30" s="62">
        <v>16</v>
      </c>
      <c r="G30" s="62" t="s">
        <v>605</v>
      </c>
      <c r="H30" s="74" cm="1">
        <f t="array" ref="H30">SUM(((Test_Suite[PC No]=Table2[[#This Row],[PC No.]])*(Test_Suite[Status]&lt;&gt;""))/SUM(--(Test_Suite[PC No]=Table2[[#This Row],[PC No.]])))</f>
        <v>0.99999999999999989</v>
      </c>
      <c r="I30" t="s">
        <v>332</v>
      </c>
    </row>
    <row r="31" spans="1:11" x14ac:dyDescent="0.25">
      <c r="A31" s="62" t="s">
        <v>536</v>
      </c>
      <c r="B31" s="62" t="s">
        <v>684</v>
      </c>
      <c r="C31" s="62" t="s">
        <v>685</v>
      </c>
      <c r="D31" s="62" t="s">
        <v>686</v>
      </c>
      <c r="F31" s="62">
        <v>16</v>
      </c>
      <c r="G31" s="62" t="s">
        <v>609</v>
      </c>
      <c r="H31" s="74" cm="1">
        <f t="array" ref="H31">SUM(((Test_Suite[PC No]=Table2[[#This Row],[PC No.]])*(Test_Suite[Status]&lt;&gt;""))/SUM(--(Test_Suite[PC No]=Table2[[#This Row],[PC No.]])))</f>
        <v>0.99999999999999989</v>
      </c>
      <c r="I31" t="s">
        <v>70</v>
      </c>
    </row>
    <row r="32" spans="1:11" x14ac:dyDescent="0.25">
      <c r="A32" s="62" t="s">
        <v>537</v>
      </c>
      <c r="B32" s="62" t="s">
        <v>688</v>
      </c>
      <c r="C32" s="62" t="s">
        <v>689</v>
      </c>
      <c r="D32" s="62" t="s">
        <v>690</v>
      </c>
      <c r="F32" s="62">
        <v>16</v>
      </c>
      <c r="G32" s="62" t="s">
        <v>605</v>
      </c>
      <c r="H32" s="74" cm="1">
        <f t="array" ref="H32">SUM(((Test_Suite[PC No]=Table2[[#This Row],[PC No.]])*(Test_Suite[Status]&lt;&gt;""))/SUM(--(Test_Suite[PC No]=Table2[[#This Row],[PC No.]])))</f>
        <v>0.99999999999999989</v>
      </c>
      <c r="I32" t="s">
        <v>332</v>
      </c>
    </row>
    <row r="33" spans="1:9" x14ac:dyDescent="0.25">
      <c r="A33" s="62" t="s">
        <v>538</v>
      </c>
      <c r="B33" s="62" t="s">
        <v>691</v>
      </c>
      <c r="C33" s="62" t="s">
        <v>692</v>
      </c>
      <c r="D33" s="62" t="s">
        <v>693</v>
      </c>
      <c r="F33" s="62">
        <v>16</v>
      </c>
      <c r="G33" s="62" t="s">
        <v>605</v>
      </c>
      <c r="H33" s="74" cm="1">
        <f t="array" ref="H33">SUM(((Test_Suite[PC No]=Table2[[#This Row],[PC No.]])*(Test_Suite[Status]&lt;&gt;""))/SUM(--(Test_Suite[PC No]=Table2[[#This Row],[PC No.]])))</f>
        <v>0.99999999999999989</v>
      </c>
      <c r="I33" t="s">
        <v>404</v>
      </c>
    </row>
    <row r="34" spans="1:9" x14ac:dyDescent="0.25">
      <c r="A34" s="62" t="s">
        <v>539</v>
      </c>
      <c r="B34" s="62" t="s">
        <v>65</v>
      </c>
      <c r="C34" s="62" t="s">
        <v>694</v>
      </c>
      <c r="D34" s="62" t="s">
        <v>695</v>
      </c>
      <c r="F34" s="62">
        <v>16</v>
      </c>
      <c r="G34" s="62" t="s">
        <v>696</v>
      </c>
      <c r="H34" s="74" cm="1">
        <f t="array" ref="H34">SUM(((Test_Suite[PC No]=Table2[[#This Row],[PC No.]])*(Test_Suite[Status]&lt;&gt;""))/SUM(--(Test_Suite[PC No]=Table2[[#This Row],[PC No.]])))</f>
        <v>0.99999999999999989</v>
      </c>
      <c r="I34" t="s">
        <v>70</v>
      </c>
    </row>
  </sheetData>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9f9d986-003a-4121-bd7e-90d94fc05eb1">
      <Terms xmlns="http://schemas.microsoft.com/office/infopath/2007/PartnerControls"/>
    </lcf76f155ced4ddcb4097134ff3c332f>
    <TaxCatchAll xmlns="118b3910-7df3-44d1-bffa-95149af0768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AC13313F82E148BA0C382E22BCC8A4" ma:contentTypeVersion="14" ma:contentTypeDescription="Create a new document." ma:contentTypeScope="" ma:versionID="46a7af78e431f783966ab7a4c4d21110">
  <xsd:schema xmlns:xsd="http://www.w3.org/2001/XMLSchema" xmlns:xs="http://www.w3.org/2001/XMLSchema" xmlns:p="http://schemas.microsoft.com/office/2006/metadata/properties" xmlns:ns2="09f9d986-003a-4121-bd7e-90d94fc05eb1" xmlns:ns3="118b3910-7df3-44d1-bffa-95149af07681" targetNamespace="http://schemas.microsoft.com/office/2006/metadata/properties" ma:root="true" ma:fieldsID="0ba005d63f6e6d6f4ba924df279966cb" ns2:_="" ns3:_="">
    <xsd:import namespace="09f9d986-003a-4121-bd7e-90d94fc05eb1"/>
    <xsd:import namespace="118b3910-7df3-44d1-bffa-95149af076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f9d986-003a-4121-bd7e-90d94fc05e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e57f6ee-1d5a-459b-b7c5-7c7efe3c22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8b3910-7df3-44d1-bffa-95149af076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0f2d0ca-2b82-4665-a0a9-344857513f05}" ma:internalName="TaxCatchAll" ma:showField="CatchAllData" ma:web="118b3910-7df3-44d1-bffa-95149af07681">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D31235-C1FE-4B07-8B27-56394E87B23A}">
  <ds:schemaRefs>
    <ds:schemaRef ds:uri="http://schemas.microsoft.com/sharepoint/v3/contenttype/forms"/>
  </ds:schemaRefs>
</ds:datastoreItem>
</file>

<file path=customXml/itemProps2.xml><?xml version="1.0" encoding="utf-8"?>
<ds:datastoreItem xmlns:ds="http://schemas.openxmlformats.org/officeDocument/2006/customXml" ds:itemID="{522B4F54-4CD0-4A06-9AB7-161867A6EDA7}">
  <ds:schemaRefs>
    <ds:schemaRef ds:uri="http://schemas.microsoft.com/office/infopath/2007/PartnerControls"/>
    <ds:schemaRef ds:uri="09f9d986-003a-4121-bd7e-90d94fc05eb1"/>
    <ds:schemaRef ds:uri="118b3910-7df3-44d1-bffa-95149af07681"/>
    <ds:schemaRef ds:uri="http://purl.org/dc/term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88563BCB-D956-49B2-8C95-B281990D7A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f9d986-003a-4121-bd7e-90d94fc05eb1"/>
    <ds:schemaRef ds:uri="118b3910-7df3-44d1-bffa-95149af076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2dc8b0f-4759-4afe-9348-41952eeaf98b}" enabled="0" method="" siteId="{42dc8b0f-4759-4afe-9348-41952eeaf98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Test Cases</vt:lpstr>
      <vt:lpstr>Performance Summary</vt:lpstr>
      <vt:lpstr>Scope</vt:lpstr>
      <vt:lpstr>'Test Cases'!Print_Area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GPC-1160</dc:creator>
  <cp:keywords/>
  <dc:description/>
  <cp:lastModifiedBy>Oleksiak, Krzysztof</cp:lastModifiedBy>
  <cp:revision/>
  <dcterms:created xsi:type="dcterms:W3CDTF">2023-08-31T13:15:46Z</dcterms:created>
  <dcterms:modified xsi:type="dcterms:W3CDTF">2025-03-21T10:40:33Z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0x01010091AC13313F82E148BA0C382E22BCC8A4</vt:lpwstr>
  </property>
  <property fmtid="{D5CDD505-2E9C-101B-9397-08002B2CF9AE}" pid="3" name="MediaServiceImageTags">
    <vt:lpwstr/>
  </property>
</Properties>
</file>