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2_BR-CD\"/>
    </mc:Choice>
  </mc:AlternateContent>
  <xr:revisionPtr revIDLastSave="0" documentId="13_ncr:1_{37EE0FA7-30A8-4B58-A7A0-FDCDB2891015}" xr6:coauthVersionLast="45" xr6:coauthVersionMax="45" xr10:uidLastSave="{00000000-0000-0000-0000-000000000000}"/>
  <bookViews>
    <workbookView xWindow="216" yWindow="1092" windowWidth="21048" windowHeight="11832" activeTab="2" xr2:uid="{00000000-000D-0000-FFFF-FFFF00000000}"/>
  </bookViews>
  <sheets>
    <sheet name="Brake Pads" sheetId="10" r:id="rId1"/>
    <sheet name="Front Brake Pad" sheetId="14" r:id="rId2"/>
    <sheet name="Rear Brake Pad" sheetId="13" r:id="rId3"/>
  </sheets>
  <definedNames>
    <definedName name="Car">#REF!</definedName>
    <definedName name="CompCode">#REF!</definedName>
    <definedName name="_xlnm.Print_Area" localSheetId="0">'Brake Pads'!$A$1:$N$27</definedName>
    <definedName name="_xlnm.Print_Area" localSheetId="1">'Front Brake Pad'!$A$1:$N$23</definedName>
    <definedName name="_xlnm.Print_Area" localSheetId="2">'Rear Brake Pad'!$A$1:$N$23</definedName>
    <definedName name="Process_P1" localSheetId="1">'Front Brake Pad'!$B$78:$B$214</definedName>
    <definedName name="Process_P1" localSheetId="2">'Rear Brake Pad'!$B$78:$B$214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0" l="1"/>
  <c r="E9" i="10"/>
  <c r="C10" i="10"/>
  <c r="C9" i="10"/>
  <c r="B10" i="10"/>
  <c r="B9" i="10"/>
  <c r="N10" i="13" l="1"/>
  <c r="N11" i="13" s="1"/>
  <c r="N10" i="14"/>
  <c r="N11" i="14" s="1"/>
  <c r="I23" i="14"/>
  <c r="J18" i="14"/>
  <c r="J19" i="14" s="1"/>
  <c r="I14" i="14"/>
  <c r="I15" i="14" s="1"/>
  <c r="I14" i="13"/>
  <c r="I15" i="13" s="1"/>
  <c r="J18" i="13"/>
  <c r="J19" i="13" s="1"/>
  <c r="I23" i="13"/>
  <c r="N15" i="10"/>
  <c r="I27" i="10"/>
  <c r="I18" i="10"/>
  <c r="I19" i="10" s="1"/>
  <c r="J22" i="10"/>
  <c r="J23" i="10" s="1"/>
  <c r="N1" i="14" l="1"/>
  <c r="N1" i="13"/>
  <c r="D10" i="10"/>
  <c r="F10" i="10" s="1"/>
  <c r="N4" i="13"/>
  <c r="N4" i="14"/>
  <c r="D9" i="10"/>
  <c r="F9" i="10" s="1"/>
  <c r="F11" i="10" l="1"/>
  <c r="N1" i="10" s="1"/>
  <c r="N4" i="10" s="1"/>
</calcChain>
</file>

<file path=xl/sharedStrings.xml><?xml version="1.0" encoding="utf-8"?>
<sst xmlns="http://schemas.openxmlformats.org/spreadsheetml/2006/main" count="231" uniqueCount="74">
  <si>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</si>
  <si>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</si>
  <si>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</si>
  <si>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</si>
  <si>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</si>
  <si>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</si>
  <si>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</si>
  <si>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</si>
  <si>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</si>
  <si>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</si>
  <si>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</si>
  <si>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</si>
  <si>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</si>
  <si>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</si>
  <si>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</si>
  <si>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</si>
  <si>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</si>
  <si>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</si>
  <si>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</si>
  <si>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</si>
  <si>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</si>
  <si>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</si>
  <si>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</si>
  <si>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</si>
  <si>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</si>
  <si>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</si>
  <si>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</si>
  <si>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</si>
  <si>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</si>
  <si>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</si>
  <si>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</si>
  <si>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</si>
  <si>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</si>
  <si>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</si>
  <si>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Kyoto University</t>
    <phoneticPr fontId="0" type="noConversion"/>
  </si>
  <si>
    <t>MA1</t>
    <phoneticPr fontId="0" type="noConversion"/>
  </si>
  <si>
    <t>mm^3</t>
    <phoneticPr fontId="0" type="noConversion"/>
  </si>
  <si>
    <t>None</t>
    <phoneticPr fontId="0" type="noConversion"/>
  </si>
  <si>
    <t>None</t>
    <phoneticPr fontId="0" type="noConversion"/>
  </si>
  <si>
    <t>Brake System</t>
    <phoneticPr fontId="0" type="noConversion"/>
  </si>
  <si>
    <t>PA1</t>
    <phoneticPr fontId="0" type="noConversion"/>
  </si>
  <si>
    <t>PR1</t>
    <phoneticPr fontId="0" type="noConversion"/>
  </si>
  <si>
    <t>FA1</t>
    <phoneticPr fontId="0" type="noConversion"/>
  </si>
  <si>
    <t>TO1</t>
    <phoneticPr fontId="0" type="noConversion"/>
  </si>
  <si>
    <t>AA</t>
    <phoneticPr fontId="0" type="noConversion"/>
  </si>
  <si>
    <t>Brake Pad, Iron or Steel Rotor</t>
    <phoneticPr fontId="0" type="noConversion"/>
  </si>
  <si>
    <t>AA</t>
  </si>
  <si>
    <t>TO1</t>
    <phoneticPr fontId="0" type="noConversion"/>
  </si>
  <si>
    <t>FracIncld</t>
  </si>
  <si>
    <t>FA1</t>
    <phoneticPr fontId="0" type="noConversion"/>
  </si>
  <si>
    <t>PR1</t>
    <phoneticPr fontId="0" type="noConversion"/>
  </si>
  <si>
    <t>MA1</t>
    <phoneticPr fontId="0" type="noConversion"/>
  </si>
  <si>
    <t>PR1</t>
    <phoneticPr fontId="0" type="noConversion"/>
  </si>
  <si>
    <t>FA1</t>
    <phoneticPr fontId="0" type="noConversion"/>
  </si>
  <si>
    <t>TO1</t>
    <phoneticPr fontId="0" type="noConversion"/>
  </si>
  <si>
    <t>Front Brake Pad</t>
    <phoneticPr fontId="0" type="noConversion"/>
  </si>
  <si>
    <t>Rear Brake Pad</t>
    <phoneticPr fontId="9"/>
  </si>
  <si>
    <t>None</t>
    <phoneticPr fontId="9"/>
  </si>
  <si>
    <t>None</t>
    <phoneticPr fontId="9"/>
  </si>
  <si>
    <t>None</t>
    <phoneticPr fontId="9"/>
  </si>
  <si>
    <t>None</t>
    <phoneticPr fontId="9"/>
  </si>
  <si>
    <t>MA1</t>
    <phoneticPr fontId="0" type="noConversion"/>
  </si>
  <si>
    <t>None</t>
    <phoneticPr fontId="0" type="noConversion"/>
  </si>
  <si>
    <t>PA2</t>
  </si>
  <si>
    <t>AA</t>
    <phoneticPr fontId="9"/>
  </si>
  <si>
    <t>Rear Brake Pad</t>
    <phoneticPr fontId="0" type="noConversion"/>
  </si>
  <si>
    <t>Front Brake Pads</t>
    <phoneticPr fontId="0" type="noConversion"/>
  </si>
  <si>
    <t>Brake Pads</t>
    <phoneticPr fontId="0" type="noConversion"/>
  </si>
  <si>
    <t>A1060</t>
    <phoneticPr fontId="0" type="noConversion"/>
  </si>
  <si>
    <t>Item Order</t>
    <phoneticPr fontId="0" type="noConversion"/>
  </si>
  <si>
    <t>Unit Cost</t>
    <phoneticPr fontId="0" type="noConversion"/>
  </si>
  <si>
    <t>Item Order</t>
    <phoneticPr fontId="9"/>
  </si>
  <si>
    <t>Unit Cost</t>
    <phoneticPr fontId="9"/>
  </si>
  <si>
    <t>FracIncld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</si>
</sst>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0.00.E+00"/>
    <numFmt numFmtId="180" formatCode="&quot;$&quot;#,##0.00"/>
    <numFmt numFmtId="181" formatCode="_(&quot;$&quot;* #,##0.0000_);_(&quot;$&quot;* \(#,##0.0000\);_(&quot;$&quot;* &quot;-&quot;??_);_(@_)"/>
    <numFmt numFmtId="182" formatCode="0_);[Red]\(0\)"/>
  </numFmts>
  <fonts count="1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177" fontId="1" fillId="0" borderId="0" applyFont="0" applyFill="0" applyBorder="0" applyAlignment="0" applyProtection="0"/>
    <xf numFmtId="176" fontId="11" fillId="5" borderId="4">
      <alignment vertical="center" wrapText="1"/>
    </xf>
    <xf numFmtId="176" fontId="12" fillId="6" borderId="1">
      <alignment vertical="center" wrapText="1"/>
    </xf>
    <xf numFmtId="176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180" fontId="11" fillId="0" borderId="4">
      <alignment vertical="center" wrapText="1"/>
    </xf>
    <xf numFmtId="0" fontId="13" fillId="3" borderId="5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3" fillId="4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24" applyNumberFormat="1" applyFont="1" applyFill="1" applyBorder="1" applyAlignment="1">
      <alignment wrapText="1"/>
    </xf>
    <xf numFmtId="37" fontId="4" fillId="0" borderId="0" xfId="23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24" applyFont="1" applyFill="1" applyBorder="1" applyAlignment="1">
      <alignment wrapText="1"/>
    </xf>
    <xf numFmtId="177" fontId="4" fillId="0" borderId="3" xfId="23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78" fontId="4" fillId="0" borderId="3" xfId="23" applyNumberFormat="1" applyFont="1" applyFill="1" applyBorder="1" applyAlignment="1">
      <alignment wrapText="1"/>
    </xf>
    <xf numFmtId="176" fontId="4" fillId="0" borderId="3" xfId="24" applyNumberFormat="1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wrapText="1"/>
    </xf>
    <xf numFmtId="176" fontId="3" fillId="4" borderId="3" xfId="0" applyNumberFormat="1" applyFont="1" applyFill="1" applyBorder="1" applyAlignment="1">
      <alignment wrapText="1"/>
    </xf>
    <xf numFmtId="39" fontId="4" fillId="0" borderId="3" xfId="24" applyNumberFormat="1" applyFont="1" applyFill="1" applyBorder="1" applyAlignment="1">
      <alignment wrapText="1"/>
    </xf>
    <xf numFmtId="37" fontId="4" fillId="0" borderId="3" xfId="24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176" fontId="4" fillId="0" borderId="3" xfId="0" applyNumberFormat="1" applyFont="1" applyFill="1" applyBorder="1" applyAlignment="1">
      <alignment wrapText="1"/>
    </xf>
    <xf numFmtId="182" fontId="4" fillId="0" borderId="3" xfId="23" applyNumberFormat="1" applyFont="1" applyFill="1" applyBorder="1" applyAlignment="1">
      <alignment wrapText="1"/>
    </xf>
    <xf numFmtId="2" fontId="2" fillId="0" borderId="3" xfId="26" applyNumberFormat="1" applyFont="1" applyFill="1" applyBorder="1"/>
    <xf numFmtId="181" fontId="4" fillId="0" borderId="3" xfId="24" applyNumberFormat="1" applyFont="1" applyFill="1" applyBorder="1" applyAlignment="1">
      <alignment wrapText="1"/>
    </xf>
    <xf numFmtId="0" fontId="3" fillId="4" borderId="3" xfId="0" applyFont="1" applyFill="1" applyBorder="1" applyAlignment="1"/>
    <xf numFmtId="0" fontId="3" fillId="0" borderId="0" xfId="0" applyFont="1" applyFill="1" applyBorder="1" applyAlignment="1"/>
    <xf numFmtId="0" fontId="0" fillId="0" borderId="3" xfId="26" applyFont="1" applyFill="1" applyBorder="1" applyAlignment="1" applyProtection="1">
      <alignment wrapText="1"/>
    </xf>
    <xf numFmtId="179" fontId="4" fillId="0" borderId="3" xfId="23" applyNumberFormat="1" applyFont="1" applyFill="1" applyBorder="1" applyAlignment="1">
      <alignment wrapText="1"/>
    </xf>
    <xf numFmtId="176" fontId="3" fillId="7" borderId="3" xfId="0" applyNumberFormat="1" applyFont="1" applyFill="1" applyBorder="1" applyAlignment="1">
      <alignment wrapText="1"/>
    </xf>
    <xf numFmtId="0" fontId="3" fillId="7" borderId="3" xfId="0" applyFont="1" applyFill="1" applyBorder="1" applyAlignment="1">
      <alignment horizontal="right" wrapText="1"/>
    </xf>
    <xf numFmtId="2" fontId="4" fillId="0" borderId="3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horizontal="left" wrapText="1"/>
    </xf>
    <xf numFmtId="37" fontId="4" fillId="0" borderId="3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wrapText="1"/>
    </xf>
  </cellXfs>
  <cellStyles count="27">
    <cellStyle name="Comma 2" xfId="1" xr:uid="{00000000-0005-0000-0000-000000000000}"/>
    <cellStyle name="Cost Table Plain" xfId="2" xr:uid="{00000000-0005-0000-0000-000001000000}"/>
    <cellStyle name="Cost_Green" xfId="3" xr:uid="{00000000-0005-0000-0000-000002000000}"/>
    <cellStyle name="Currency 2" xfId="4" xr:uid="{00000000-0005-0000-0000-000003000000}"/>
    <cellStyle name="Good 2" xfId="5" xr:uid="{00000000-0005-0000-0000-000004000000}"/>
    <cellStyle name="Good_tblMaterials_J_v1.1" xfId="6" xr:uid="{00000000-0005-0000-0000-000005000000}"/>
    <cellStyle name="Normal 2" xfId="7" xr:uid="{00000000-0005-0000-0000-000006000000}"/>
    <cellStyle name="Normal 2 2" xfId="8" xr:uid="{00000000-0005-0000-0000-000007000000}"/>
    <cellStyle name="Normal 2 2 2" xfId="9" xr:uid="{00000000-0005-0000-0000-000008000000}"/>
    <cellStyle name="Normal 2 2 2 2" xfId="10" xr:uid="{00000000-0005-0000-0000-000009000000}"/>
    <cellStyle name="Normal 2 2 2 2 2" xfId="11" xr:uid="{00000000-0005-0000-0000-00000A000000}"/>
    <cellStyle name="Normal 2 2 2 3" xfId="12" xr:uid="{00000000-0005-0000-0000-00000B000000}"/>
    <cellStyle name="Normal 2 2 3" xfId="13" xr:uid="{00000000-0005-0000-0000-00000C000000}"/>
    <cellStyle name="Normal 2 2 4" xfId="14" xr:uid="{00000000-0005-0000-0000-00000D000000}"/>
    <cellStyle name="Normal 2 2 4 2" xfId="15" xr:uid="{00000000-0005-0000-0000-00000E000000}"/>
    <cellStyle name="Normal 2 3" xfId="16" xr:uid="{00000000-0005-0000-0000-00000F000000}"/>
    <cellStyle name="Normal 2 4" xfId="17" xr:uid="{00000000-0005-0000-0000-000010000000}"/>
    <cellStyle name="Normal 3" xfId="18" xr:uid="{00000000-0005-0000-0000-000011000000}"/>
    <cellStyle name="Normal 3 2" xfId="19" xr:uid="{00000000-0005-0000-0000-000012000000}"/>
    <cellStyle name="Normal_Sheet1" xfId="20" xr:uid="{00000000-0005-0000-0000-000013000000}"/>
    <cellStyle name="Style 1" xfId="21" xr:uid="{00000000-0005-0000-0000-000014000000}"/>
    <cellStyle name="計算 2" xfId="22" xr:uid="{00000000-0005-0000-0000-000015000000}"/>
    <cellStyle name="桁区切り [0.00]" xfId="23" builtinId="3"/>
    <cellStyle name="通貨 [0.00]" xfId="24" builtinId="4"/>
    <cellStyle name="通貨 [0.00] 2" xfId="25" xr:uid="{00000000-0005-0000-0000-000018000000}"/>
    <cellStyle name="標準" xfId="0" builtinId="0"/>
    <cellStyle name="標準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7"/>
  <sheetViews>
    <sheetView showGridLines="0" zoomScale="85" zoomScaleNormal="85" workbookViewId="0">
      <selection activeCell="H25" sqref="H25"/>
    </sheetView>
  </sheetViews>
  <sheetFormatPr defaultColWidth="9.109375" defaultRowHeight="14.4" x14ac:dyDescent="0.3"/>
  <cols>
    <col min="1" max="1" width="10.5546875" style="2" bestFit="1" customWidth="1"/>
    <col min="2" max="2" width="25.554687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44140625" style="2" bestFit="1" customWidth="1"/>
    <col min="8" max="8" width="13.88671875" style="2" bestFit="1" customWidth="1"/>
    <col min="9" max="9" width="12.109375" style="2" bestFit="1" customWidth="1"/>
    <col min="10" max="10" width="11.33203125" style="2" customWidth="1"/>
    <col min="11" max="11" width="9.4414062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6384" width="9.109375" style="2"/>
  </cols>
  <sheetData>
    <row r="1" spans="1:14" x14ac:dyDescent="0.3">
      <c r="A1" s="1" t="s">
        <v>13</v>
      </c>
      <c r="B1" s="2" t="s">
        <v>34</v>
      </c>
      <c r="J1" s="1" t="s">
        <v>20</v>
      </c>
      <c r="K1" s="3">
        <v>15</v>
      </c>
      <c r="M1" s="1" t="s">
        <v>22</v>
      </c>
      <c r="N1" s="4">
        <f>F11+N15+I19+J23+I27</f>
        <v>1.01776</v>
      </c>
    </row>
    <row r="2" spans="1:14" x14ac:dyDescent="0.3">
      <c r="A2" s="1" t="s">
        <v>2</v>
      </c>
      <c r="B2" s="2" t="s">
        <v>39</v>
      </c>
      <c r="M2" s="1" t="s">
        <v>23</v>
      </c>
      <c r="N2" s="5">
        <v>2</v>
      </c>
    </row>
    <row r="3" spans="1:14" x14ac:dyDescent="0.3">
      <c r="A3" s="1" t="s">
        <v>0</v>
      </c>
      <c r="B3" s="2" t="s">
        <v>67</v>
      </c>
      <c r="J3" s="1" t="s">
        <v>24</v>
      </c>
    </row>
    <row r="4" spans="1:14" ht="27" customHeight="1" x14ac:dyDescent="0.3">
      <c r="A4" s="1" t="s">
        <v>12</v>
      </c>
      <c r="B4" s="6" t="s">
        <v>68</v>
      </c>
      <c r="J4" s="1" t="s">
        <v>25</v>
      </c>
      <c r="M4" s="1" t="s">
        <v>32</v>
      </c>
      <c r="N4" s="4">
        <f>N1*N2</f>
        <v>2.03552</v>
      </c>
    </row>
    <row r="5" spans="1:14" x14ac:dyDescent="0.3">
      <c r="A5" s="1" t="s">
        <v>33</v>
      </c>
      <c r="B5" s="2" t="s">
        <v>44</v>
      </c>
      <c r="J5" s="1" t="s">
        <v>26</v>
      </c>
    </row>
    <row r="6" spans="1:14" x14ac:dyDescent="0.3">
      <c r="A6" s="1" t="s">
        <v>21</v>
      </c>
    </row>
    <row r="8" spans="1:14" x14ac:dyDescent="0.3">
      <c r="A8" s="7" t="s">
        <v>69</v>
      </c>
      <c r="B8" s="7" t="s">
        <v>1</v>
      </c>
      <c r="C8" s="7" t="s">
        <v>12</v>
      </c>
      <c r="D8" s="7" t="s">
        <v>17</v>
      </c>
      <c r="E8" s="7" t="s">
        <v>6</v>
      </c>
      <c r="F8" s="7" t="s">
        <v>10</v>
      </c>
    </row>
    <row r="9" spans="1:14" x14ac:dyDescent="0.3">
      <c r="A9" s="9" t="s">
        <v>40</v>
      </c>
      <c r="B9" s="9" t="str">
        <f>'Front Brake Pad'!B4</f>
        <v>Front Brake Pad</v>
      </c>
      <c r="C9" s="9">
        <f>'Front Brake Pad'!B5</f>
        <v>10601</v>
      </c>
      <c r="D9" s="10">
        <f>'Front Brake Pad'!N1</f>
        <v>0.24431999999999998</v>
      </c>
      <c r="E9" s="34">
        <f>'Front Brake Pad'!N2</f>
        <v>2</v>
      </c>
      <c r="F9" s="14">
        <f>D9*E9</f>
        <v>0.48863999999999996</v>
      </c>
    </row>
    <row r="10" spans="1:14" x14ac:dyDescent="0.3">
      <c r="A10" s="9" t="s">
        <v>63</v>
      </c>
      <c r="B10" s="9" t="str">
        <f>'Rear Brake Pad'!B4</f>
        <v>Rear Brake Pad</v>
      </c>
      <c r="C10" s="9">
        <f>'Rear Brake Pad'!B5</f>
        <v>10602</v>
      </c>
      <c r="D10" s="10">
        <f>'Rear Brake Pad'!N1</f>
        <v>0.26456000000000002</v>
      </c>
      <c r="E10" s="34">
        <f>'Rear Brake Pad'!N2</f>
        <v>2</v>
      </c>
      <c r="F10" s="14">
        <f>D10*E10</f>
        <v>0.52912000000000003</v>
      </c>
    </row>
    <row r="11" spans="1:14" x14ac:dyDescent="0.3">
      <c r="E11" s="15" t="s">
        <v>10</v>
      </c>
      <c r="F11" s="17">
        <f>SUM(F9:F10)</f>
        <v>1.01776</v>
      </c>
    </row>
    <row r="13" spans="1:14" x14ac:dyDescent="0.3">
      <c r="A13" s="7" t="s">
        <v>69</v>
      </c>
      <c r="B13" s="7" t="s">
        <v>4</v>
      </c>
      <c r="C13" s="7" t="s">
        <v>5</v>
      </c>
      <c r="D13" s="7" t="s">
        <v>70</v>
      </c>
      <c r="E13" s="7" t="s">
        <v>27</v>
      </c>
      <c r="F13" s="7" t="s">
        <v>28</v>
      </c>
      <c r="G13" s="7" t="s">
        <v>29</v>
      </c>
      <c r="H13" s="7" t="s">
        <v>30</v>
      </c>
      <c r="I13" s="7" t="s">
        <v>31</v>
      </c>
      <c r="J13" s="7" t="s">
        <v>16</v>
      </c>
      <c r="K13" s="7" t="s">
        <v>14</v>
      </c>
      <c r="L13" s="7" t="s">
        <v>15</v>
      </c>
      <c r="M13" s="7" t="s">
        <v>6</v>
      </c>
      <c r="N13" s="7" t="s">
        <v>10</v>
      </c>
    </row>
    <row r="14" spans="1:14" x14ac:dyDescent="0.3">
      <c r="A14" s="9" t="s">
        <v>61</v>
      </c>
      <c r="B14" s="28" t="s">
        <v>62</v>
      </c>
      <c r="C14" s="9"/>
      <c r="D14" s="25">
        <v>0</v>
      </c>
      <c r="E14" s="24"/>
      <c r="F14" s="9"/>
      <c r="G14" s="9"/>
      <c r="H14" s="11"/>
      <c r="I14" s="12"/>
      <c r="J14" s="13"/>
      <c r="K14" s="11"/>
      <c r="L14" s="11"/>
      <c r="M14" s="23"/>
      <c r="N14" s="14">
        <v>0</v>
      </c>
    </row>
    <row r="15" spans="1:14" s="8" customFormat="1" x14ac:dyDescent="0.3">
      <c r="M15" s="15" t="s">
        <v>10</v>
      </c>
      <c r="N15" s="17">
        <f>SUM(N14:N14)</f>
        <v>0</v>
      </c>
    </row>
    <row r="17" spans="1:10" s="8" customFormat="1" x14ac:dyDescent="0.3">
      <c r="A17" s="7" t="s">
        <v>69</v>
      </c>
      <c r="B17" s="7" t="s">
        <v>7</v>
      </c>
      <c r="C17" s="7" t="s">
        <v>5</v>
      </c>
      <c r="D17" s="7" t="s">
        <v>70</v>
      </c>
      <c r="E17" s="7" t="s">
        <v>3</v>
      </c>
      <c r="F17" s="7" t="s">
        <v>6</v>
      </c>
      <c r="G17" s="7" t="s">
        <v>8</v>
      </c>
      <c r="H17" s="7" t="s">
        <v>9</v>
      </c>
      <c r="I17" s="7" t="s">
        <v>10</v>
      </c>
    </row>
    <row r="18" spans="1:10" x14ac:dyDescent="0.3">
      <c r="A18" s="9" t="s">
        <v>41</v>
      </c>
      <c r="B18" s="16" t="s">
        <v>37</v>
      </c>
      <c r="C18" s="16"/>
      <c r="D18" s="10">
        <v>0</v>
      </c>
      <c r="E18" s="9"/>
      <c r="F18" s="9"/>
      <c r="G18" s="9"/>
      <c r="H18" s="9"/>
      <c r="I18" s="10">
        <f>IF(H18&lt;&gt;"",D18*F18*H18,D18*F18)</f>
        <v>0</v>
      </c>
    </row>
    <row r="19" spans="1:10" s="8" customFormat="1" x14ac:dyDescent="0.3">
      <c r="H19" s="15" t="s">
        <v>10</v>
      </c>
      <c r="I19" s="17">
        <f>SUM(I18:I18)</f>
        <v>0</v>
      </c>
    </row>
    <row r="21" spans="1:10" s="8" customFormat="1" x14ac:dyDescent="0.3">
      <c r="A21" s="7" t="s">
        <v>69</v>
      </c>
      <c r="B21" s="7" t="s">
        <v>11</v>
      </c>
      <c r="C21" s="7" t="s">
        <v>5</v>
      </c>
      <c r="D21" s="7" t="s">
        <v>70</v>
      </c>
      <c r="E21" s="7" t="s">
        <v>27</v>
      </c>
      <c r="F21" s="7" t="s">
        <v>28</v>
      </c>
      <c r="G21" s="7" t="s">
        <v>29</v>
      </c>
      <c r="H21" s="7" t="s">
        <v>30</v>
      </c>
      <c r="I21" s="7" t="s">
        <v>6</v>
      </c>
      <c r="J21" s="7" t="s">
        <v>10</v>
      </c>
    </row>
    <row r="22" spans="1:10" x14ac:dyDescent="0.3">
      <c r="A22" s="9" t="s">
        <v>42</v>
      </c>
      <c r="B22" s="9" t="s">
        <v>37</v>
      </c>
      <c r="C22" s="9"/>
      <c r="D22" s="22">
        <v>0</v>
      </c>
      <c r="E22" s="9"/>
      <c r="F22" s="18"/>
      <c r="G22" s="9"/>
      <c r="H22" s="16"/>
      <c r="I22" s="19"/>
      <c r="J22" s="10">
        <f>D22*I22</f>
        <v>0</v>
      </c>
    </row>
    <row r="23" spans="1:10" s="8" customFormat="1" x14ac:dyDescent="0.3">
      <c r="I23" s="15" t="s">
        <v>10</v>
      </c>
      <c r="J23" s="17">
        <f>SUM(J22:J22)</f>
        <v>0</v>
      </c>
    </row>
    <row r="24" spans="1:10" x14ac:dyDescent="0.3">
      <c r="H24" s="20"/>
      <c r="I24" s="21"/>
    </row>
    <row r="25" spans="1:10" s="27" customFormat="1" x14ac:dyDescent="0.3">
      <c r="A25" s="26" t="s">
        <v>69</v>
      </c>
      <c r="B25" s="26" t="s">
        <v>18</v>
      </c>
      <c r="C25" s="26" t="s">
        <v>5</v>
      </c>
      <c r="D25" s="26" t="s">
        <v>70</v>
      </c>
      <c r="E25" s="26" t="s">
        <v>3</v>
      </c>
      <c r="F25" s="26" t="s">
        <v>6</v>
      </c>
      <c r="G25" s="26" t="s">
        <v>19</v>
      </c>
      <c r="H25" s="26" t="s">
        <v>73</v>
      </c>
      <c r="I25" s="26" t="s">
        <v>10</v>
      </c>
    </row>
    <row r="26" spans="1:10" x14ac:dyDescent="0.3">
      <c r="A26" s="9" t="s">
        <v>43</v>
      </c>
      <c r="B26" s="9" t="s">
        <v>38</v>
      </c>
      <c r="C26" s="9"/>
      <c r="D26" s="10">
        <v>0</v>
      </c>
      <c r="E26" s="9"/>
      <c r="F26" s="9"/>
      <c r="G26" s="9"/>
      <c r="H26" s="9"/>
      <c r="I26" s="10">
        <v>0</v>
      </c>
    </row>
    <row r="27" spans="1:10" s="8" customFormat="1" x14ac:dyDescent="0.3">
      <c r="H27" s="15" t="s">
        <v>10</v>
      </c>
      <c r="I27" s="17">
        <f>SUM(I26:I26)</f>
        <v>0</v>
      </c>
    </row>
  </sheetData>
  <phoneticPr fontId="0" type="noConversion"/>
  <pageMargins left="0.5" right="0.5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4"/>
  <sheetViews>
    <sheetView showGridLines="0" zoomScale="80" zoomScaleNormal="80" workbookViewId="0">
      <selection activeCell="B3" sqref="B3"/>
    </sheetView>
  </sheetViews>
  <sheetFormatPr defaultColWidth="9.109375" defaultRowHeight="14.4" x14ac:dyDescent="0.3"/>
  <cols>
    <col min="1" max="1" width="15" style="2" customWidth="1"/>
    <col min="2" max="2" width="14.441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34</v>
      </c>
      <c r="J1" s="33" t="s">
        <v>20</v>
      </c>
      <c r="K1" s="3">
        <v>15</v>
      </c>
      <c r="M1" s="1" t="s">
        <v>17</v>
      </c>
      <c r="N1" s="4">
        <f>N11+I15+J19+I23</f>
        <v>0.24431999999999998</v>
      </c>
    </row>
    <row r="2" spans="1:14" x14ac:dyDescent="0.3">
      <c r="A2" s="1" t="s">
        <v>2</v>
      </c>
      <c r="B2" s="2" t="s">
        <v>39</v>
      </c>
      <c r="D2" s="36"/>
      <c r="M2" s="1" t="s">
        <v>23</v>
      </c>
      <c r="N2" s="5">
        <v>2</v>
      </c>
    </row>
    <row r="3" spans="1:14" x14ac:dyDescent="0.3">
      <c r="A3" s="1" t="s">
        <v>0</v>
      </c>
      <c r="B3" s="2" t="s">
        <v>67</v>
      </c>
      <c r="D3" s="36"/>
      <c r="J3" s="1" t="s">
        <v>24</v>
      </c>
    </row>
    <row r="4" spans="1:14" x14ac:dyDescent="0.3">
      <c r="A4" s="1" t="s">
        <v>1</v>
      </c>
      <c r="B4" s="6" t="s">
        <v>55</v>
      </c>
      <c r="D4" s="36"/>
      <c r="J4" s="1" t="s">
        <v>25</v>
      </c>
      <c r="M4" s="1" t="s">
        <v>32</v>
      </c>
      <c r="N4" s="4">
        <f>N1*N2</f>
        <v>0.48863999999999996</v>
      </c>
    </row>
    <row r="5" spans="1:14" x14ac:dyDescent="0.3">
      <c r="A5" s="1" t="s">
        <v>12</v>
      </c>
      <c r="B5" s="6">
        <v>10601</v>
      </c>
      <c r="J5" s="1" t="s">
        <v>26</v>
      </c>
    </row>
    <row r="6" spans="1:14" x14ac:dyDescent="0.3">
      <c r="A6" s="1" t="s">
        <v>33</v>
      </c>
      <c r="B6" s="2" t="s">
        <v>46</v>
      </c>
    </row>
    <row r="7" spans="1:14" x14ac:dyDescent="0.3">
      <c r="A7" s="1" t="s">
        <v>21</v>
      </c>
    </row>
    <row r="9" spans="1:14" s="8" customFormat="1" x14ac:dyDescent="0.3">
      <c r="A9" s="7" t="s">
        <v>71</v>
      </c>
      <c r="B9" s="7" t="s">
        <v>4</v>
      </c>
      <c r="C9" s="7" t="s">
        <v>5</v>
      </c>
      <c r="D9" s="7" t="s">
        <v>72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28.8" x14ac:dyDescent="0.3">
      <c r="A10" s="9" t="s">
        <v>35</v>
      </c>
      <c r="B10" s="28" t="s">
        <v>45</v>
      </c>
      <c r="C10" s="9" t="s">
        <v>66</v>
      </c>
      <c r="D10" s="25">
        <v>2.0000000000000001E-4</v>
      </c>
      <c r="E10" s="24">
        <v>1221.5999999999999</v>
      </c>
      <c r="F10" s="9" t="s">
        <v>36</v>
      </c>
      <c r="G10" s="9"/>
      <c r="H10" s="11"/>
      <c r="I10" s="12"/>
      <c r="J10" s="13"/>
      <c r="K10" s="11"/>
      <c r="L10" s="11"/>
      <c r="M10" s="23">
        <v>1</v>
      </c>
      <c r="N10" s="14">
        <f>IF(J10="",D10*E10*M10,D10*J10*K10*L10*M10)</f>
        <v>0.24431999999999998</v>
      </c>
    </row>
    <row r="11" spans="1:14" s="8" customFormat="1" x14ac:dyDescent="0.3">
      <c r="M11" s="15" t="s">
        <v>10</v>
      </c>
      <c r="N11" s="17">
        <f>SUM(N10:N10)</f>
        <v>0.24431999999999998</v>
      </c>
    </row>
    <row r="13" spans="1:14" s="8" customFormat="1" x14ac:dyDescent="0.3">
      <c r="A13" s="7" t="s">
        <v>71</v>
      </c>
      <c r="B13" s="7" t="s">
        <v>7</v>
      </c>
      <c r="C13" s="7" t="s">
        <v>5</v>
      </c>
      <c r="D13" s="7" t="s">
        <v>72</v>
      </c>
      <c r="E13" s="7" t="s">
        <v>3</v>
      </c>
      <c r="F13" s="7" t="s">
        <v>6</v>
      </c>
      <c r="G13" s="7" t="s">
        <v>8</v>
      </c>
      <c r="H13" s="7" t="s">
        <v>9</v>
      </c>
      <c r="I13" s="7" t="s">
        <v>10</v>
      </c>
    </row>
    <row r="14" spans="1:14" x14ac:dyDescent="0.3">
      <c r="A14" s="9" t="s">
        <v>52</v>
      </c>
      <c r="B14" s="16" t="s">
        <v>57</v>
      </c>
      <c r="C14" s="16"/>
      <c r="D14" s="10">
        <v>0</v>
      </c>
      <c r="E14" s="9"/>
      <c r="F14" s="9"/>
      <c r="G14" s="9"/>
      <c r="H14" s="32"/>
      <c r="I14" s="10">
        <f>IF('Front Brake Pad'!$H14&lt;&gt;"",'Front Brake Pad'!$D14*'Front Brake Pad'!$F14*'Front Brake Pad'!$H14,'Front Brake Pad'!$D14*'Front Brake Pad'!$F14)</f>
        <v>0</v>
      </c>
    </row>
    <row r="15" spans="1:14" s="8" customFormat="1" x14ac:dyDescent="0.3">
      <c r="H15" s="15" t="s">
        <v>10</v>
      </c>
      <c r="I15" s="17">
        <f>SUM(I14:I14)</f>
        <v>0</v>
      </c>
    </row>
    <row r="17" spans="1:10" s="8" customFormat="1" x14ac:dyDescent="0.3">
      <c r="A17" s="7" t="s">
        <v>71</v>
      </c>
      <c r="B17" s="7" t="s">
        <v>11</v>
      </c>
      <c r="C17" s="7" t="s">
        <v>5</v>
      </c>
      <c r="D17" s="7" t="s">
        <v>72</v>
      </c>
      <c r="E17" s="7" t="s">
        <v>27</v>
      </c>
      <c r="F17" s="7" t="s">
        <v>28</v>
      </c>
      <c r="G17" s="7" t="s">
        <v>29</v>
      </c>
      <c r="H17" s="7" t="s">
        <v>30</v>
      </c>
      <c r="I17" s="7" t="s">
        <v>6</v>
      </c>
      <c r="J17" s="7" t="s">
        <v>10</v>
      </c>
    </row>
    <row r="18" spans="1:10" x14ac:dyDescent="0.3">
      <c r="A18" s="9" t="s">
        <v>53</v>
      </c>
      <c r="B18" s="9" t="s">
        <v>57</v>
      </c>
      <c r="C18" s="9"/>
      <c r="D18" s="10">
        <v>0</v>
      </c>
      <c r="E18" s="9"/>
      <c r="F18" s="18"/>
      <c r="G18" s="9"/>
      <c r="H18" s="16"/>
      <c r="I18" s="19"/>
      <c r="J18" s="10">
        <f>D18*I18</f>
        <v>0</v>
      </c>
    </row>
    <row r="19" spans="1:10" s="8" customFormat="1" x14ac:dyDescent="0.3">
      <c r="I19" s="31" t="s">
        <v>10</v>
      </c>
      <c r="J19" s="30">
        <f>SUM(J18:J18)</f>
        <v>0</v>
      </c>
    </row>
    <row r="20" spans="1:10" x14ac:dyDescent="0.3">
      <c r="H20" s="20"/>
      <c r="I20" s="21"/>
    </row>
    <row r="21" spans="1:10" s="8" customFormat="1" x14ac:dyDescent="0.3">
      <c r="A21" s="7" t="s">
        <v>71</v>
      </c>
      <c r="B21" s="7" t="s">
        <v>18</v>
      </c>
      <c r="C21" s="7" t="s">
        <v>5</v>
      </c>
      <c r="D21" s="7" t="s">
        <v>72</v>
      </c>
      <c r="E21" s="7" t="s">
        <v>3</v>
      </c>
      <c r="F21" s="7" t="s">
        <v>6</v>
      </c>
      <c r="G21" s="7" t="s">
        <v>19</v>
      </c>
      <c r="H21" s="7" t="s">
        <v>48</v>
      </c>
      <c r="I21" s="7" t="s">
        <v>10</v>
      </c>
    </row>
    <row r="22" spans="1:10" x14ac:dyDescent="0.3">
      <c r="A22" s="9" t="s">
        <v>54</v>
      </c>
      <c r="B22" s="9" t="s">
        <v>58</v>
      </c>
      <c r="C22" s="9"/>
      <c r="D22" s="10">
        <v>0</v>
      </c>
      <c r="E22" s="9"/>
      <c r="F22" s="9"/>
      <c r="G22" s="9"/>
      <c r="H22" s="9"/>
      <c r="I22" s="10">
        <v>0</v>
      </c>
    </row>
    <row r="23" spans="1:10" s="8" customFormat="1" x14ac:dyDescent="0.3">
      <c r="H23" s="15" t="s">
        <v>10</v>
      </c>
      <c r="I23" s="17">
        <f>SUM(I22:I22)</f>
        <v>0</v>
      </c>
    </row>
    <row r="24" spans="1:10" x14ac:dyDescent="0.3">
      <c r="H24" s="20"/>
      <c r="I24" s="21"/>
    </row>
  </sheetData>
  <phoneticPr fontId="9"/>
  <pageMargins left="0.5" right="0.5" top="0.75" bottom="0.75" header="0.3" footer="0.3"/>
  <pageSetup paperSize="9"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4"/>
  <sheetViews>
    <sheetView showGridLines="0" tabSelected="1" zoomScale="80" zoomScaleNormal="80" workbookViewId="0">
      <selection activeCell="B3" sqref="B3"/>
    </sheetView>
  </sheetViews>
  <sheetFormatPr defaultColWidth="9.109375" defaultRowHeight="14.4" x14ac:dyDescent="0.3"/>
  <cols>
    <col min="1" max="1" width="15" style="2" customWidth="1"/>
    <col min="2" max="2" width="14.441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34</v>
      </c>
      <c r="J1" s="33" t="s">
        <v>20</v>
      </c>
      <c r="K1" s="3">
        <v>15</v>
      </c>
      <c r="M1" s="1" t="s">
        <v>17</v>
      </c>
      <c r="N1" s="4">
        <f>N11+I15+J19+I23</f>
        <v>0.26456000000000002</v>
      </c>
    </row>
    <row r="2" spans="1:14" x14ac:dyDescent="0.3">
      <c r="A2" s="1" t="s">
        <v>2</v>
      </c>
      <c r="B2" s="2" t="s">
        <v>39</v>
      </c>
      <c r="D2" s="36"/>
      <c r="M2" s="1" t="s">
        <v>23</v>
      </c>
      <c r="N2" s="5">
        <v>2</v>
      </c>
    </row>
    <row r="3" spans="1:14" x14ac:dyDescent="0.3">
      <c r="A3" s="1" t="s">
        <v>0</v>
      </c>
      <c r="B3" s="2" t="s">
        <v>67</v>
      </c>
      <c r="D3" s="36"/>
      <c r="J3" s="1" t="s">
        <v>24</v>
      </c>
    </row>
    <row r="4" spans="1:14" x14ac:dyDescent="0.3">
      <c r="A4" s="1" t="s">
        <v>1</v>
      </c>
      <c r="B4" s="35" t="s">
        <v>65</v>
      </c>
      <c r="D4" s="36"/>
      <c r="J4" s="1" t="s">
        <v>25</v>
      </c>
      <c r="M4" s="1" t="s">
        <v>32</v>
      </c>
      <c r="N4" s="4">
        <f>N1*N2</f>
        <v>0.52912000000000003</v>
      </c>
    </row>
    <row r="5" spans="1:14" x14ac:dyDescent="0.3">
      <c r="A5" s="1" t="s">
        <v>12</v>
      </c>
      <c r="B5" s="6">
        <v>10602</v>
      </c>
      <c r="J5" s="1" t="s">
        <v>26</v>
      </c>
    </row>
    <row r="6" spans="1:14" x14ac:dyDescent="0.3">
      <c r="A6" s="1" t="s">
        <v>33</v>
      </c>
      <c r="B6" s="2" t="s">
        <v>64</v>
      </c>
    </row>
    <row r="7" spans="1:14" x14ac:dyDescent="0.3">
      <c r="A7" s="1" t="s">
        <v>21</v>
      </c>
    </row>
    <row r="9" spans="1:14" s="8" customFormat="1" x14ac:dyDescent="0.3">
      <c r="A9" s="7" t="s">
        <v>71</v>
      </c>
      <c r="B9" s="7" t="s">
        <v>4</v>
      </c>
      <c r="C9" s="7" t="s">
        <v>5</v>
      </c>
      <c r="D9" s="7" t="s">
        <v>72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28.8" x14ac:dyDescent="0.3">
      <c r="A10" s="9" t="s">
        <v>51</v>
      </c>
      <c r="B10" s="28" t="s">
        <v>45</v>
      </c>
      <c r="C10" s="9" t="s">
        <v>56</v>
      </c>
      <c r="D10" s="25">
        <v>2.0000000000000001E-4</v>
      </c>
      <c r="E10" s="24">
        <v>1322.8</v>
      </c>
      <c r="F10" s="9" t="s">
        <v>36</v>
      </c>
      <c r="G10" s="9"/>
      <c r="H10" s="11"/>
      <c r="I10" s="12"/>
      <c r="J10" s="13"/>
      <c r="K10" s="11"/>
      <c r="L10" s="29"/>
      <c r="M10" s="23">
        <v>1</v>
      </c>
      <c r="N10" s="14">
        <f>IF(J10="",D10*E10*M10,D10*J10*K10*L10*M10)</f>
        <v>0.26456000000000002</v>
      </c>
    </row>
    <row r="11" spans="1:14" s="8" customFormat="1" x14ac:dyDescent="0.3">
      <c r="M11" s="15" t="s">
        <v>10</v>
      </c>
      <c r="N11" s="17">
        <f>SUM(N10:N10)</f>
        <v>0.26456000000000002</v>
      </c>
    </row>
    <row r="13" spans="1:14" s="8" customFormat="1" x14ac:dyDescent="0.3">
      <c r="A13" s="7" t="s">
        <v>71</v>
      </c>
      <c r="B13" s="7" t="s">
        <v>7</v>
      </c>
      <c r="C13" s="7" t="s">
        <v>5</v>
      </c>
      <c r="D13" s="7" t="s">
        <v>72</v>
      </c>
      <c r="E13" s="7" t="s">
        <v>3</v>
      </c>
      <c r="F13" s="7" t="s">
        <v>6</v>
      </c>
      <c r="G13" s="7" t="s">
        <v>8</v>
      </c>
      <c r="H13" s="7" t="s">
        <v>9</v>
      </c>
      <c r="I13" s="7" t="s">
        <v>10</v>
      </c>
    </row>
    <row r="14" spans="1:14" x14ac:dyDescent="0.3">
      <c r="A14" s="9" t="s">
        <v>50</v>
      </c>
      <c r="B14" s="16" t="s">
        <v>59</v>
      </c>
      <c r="C14" s="16"/>
      <c r="D14" s="10">
        <v>0</v>
      </c>
      <c r="E14" s="9"/>
      <c r="F14" s="9"/>
      <c r="G14" s="9"/>
      <c r="H14" s="32"/>
      <c r="I14" s="10">
        <f>IF('Rear Brake Pad'!$H14&lt;&gt;"",'Rear Brake Pad'!$D14*'Rear Brake Pad'!$F14*'Rear Brake Pad'!$H14,'Rear Brake Pad'!$D14*'Rear Brake Pad'!$F14)</f>
        <v>0</v>
      </c>
    </row>
    <row r="15" spans="1:14" s="8" customFormat="1" x14ac:dyDescent="0.3">
      <c r="H15" s="15" t="s">
        <v>10</v>
      </c>
      <c r="I15" s="17">
        <f>SUM(I14:I14)</f>
        <v>0</v>
      </c>
    </row>
    <row r="17" spans="1:10" s="8" customFormat="1" x14ac:dyDescent="0.3">
      <c r="A17" s="7" t="s">
        <v>71</v>
      </c>
      <c r="B17" s="7" t="s">
        <v>11</v>
      </c>
      <c r="C17" s="7" t="s">
        <v>5</v>
      </c>
      <c r="D17" s="7" t="s">
        <v>72</v>
      </c>
      <c r="E17" s="7" t="s">
        <v>27</v>
      </c>
      <c r="F17" s="7" t="s">
        <v>28</v>
      </c>
      <c r="G17" s="7" t="s">
        <v>29</v>
      </c>
      <c r="H17" s="7" t="s">
        <v>30</v>
      </c>
      <c r="I17" s="7" t="s">
        <v>6</v>
      </c>
      <c r="J17" s="7" t="s">
        <v>10</v>
      </c>
    </row>
    <row r="18" spans="1:10" x14ac:dyDescent="0.3">
      <c r="A18" s="9" t="s">
        <v>49</v>
      </c>
      <c r="B18" s="9" t="s">
        <v>60</v>
      </c>
      <c r="C18" s="9"/>
      <c r="D18" s="10">
        <v>0</v>
      </c>
      <c r="E18" s="9"/>
      <c r="F18" s="18"/>
      <c r="G18" s="9"/>
      <c r="H18" s="16"/>
      <c r="I18" s="19"/>
      <c r="J18" s="10">
        <f>D18*I18</f>
        <v>0</v>
      </c>
    </row>
    <row r="19" spans="1:10" s="8" customFormat="1" x14ac:dyDescent="0.3">
      <c r="I19" s="31" t="s">
        <v>10</v>
      </c>
      <c r="J19" s="30">
        <f>SUM(J18:J18)</f>
        <v>0</v>
      </c>
    </row>
    <row r="20" spans="1:10" x14ac:dyDescent="0.3">
      <c r="H20" s="20"/>
      <c r="I20" s="21"/>
    </row>
    <row r="21" spans="1:10" s="8" customFormat="1" x14ac:dyDescent="0.3">
      <c r="A21" s="7" t="s">
        <v>71</v>
      </c>
      <c r="B21" s="7" t="s">
        <v>18</v>
      </c>
      <c r="C21" s="7" t="s">
        <v>5</v>
      </c>
      <c r="D21" s="7" t="s">
        <v>72</v>
      </c>
      <c r="E21" s="7" t="s">
        <v>3</v>
      </c>
      <c r="F21" s="7" t="s">
        <v>6</v>
      </c>
      <c r="G21" s="7" t="s">
        <v>19</v>
      </c>
      <c r="H21" s="7" t="s">
        <v>48</v>
      </c>
      <c r="I21" s="7" t="s">
        <v>10</v>
      </c>
    </row>
    <row r="22" spans="1:10" x14ac:dyDescent="0.3">
      <c r="A22" s="9" t="s">
        <v>47</v>
      </c>
      <c r="B22" s="9" t="s">
        <v>60</v>
      </c>
      <c r="C22" s="9"/>
      <c r="D22" s="10">
        <v>0</v>
      </c>
      <c r="E22" s="9"/>
      <c r="F22" s="9"/>
      <c r="G22" s="9"/>
      <c r="H22" s="9"/>
      <c r="I22" s="10">
        <v>0</v>
      </c>
    </row>
    <row r="23" spans="1:10" s="8" customFormat="1" x14ac:dyDescent="0.3">
      <c r="H23" s="15" t="s">
        <v>10</v>
      </c>
      <c r="I23" s="17">
        <f>SUM(I22:I22)</f>
        <v>0</v>
      </c>
    </row>
    <row r="24" spans="1:10" x14ac:dyDescent="0.3">
      <c r="H24" s="20"/>
      <c r="I24" s="21"/>
    </row>
  </sheetData>
  <phoneticPr fontId="9"/>
  <pageMargins left="0.5" right="0.5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Brake Pads</vt:lpstr>
      <vt:lpstr>Front Brake Pad</vt:lpstr>
      <vt:lpstr>Rear Brake Pad</vt:lpstr>
      <vt:lpstr>'Brake Pads'!Print_Area</vt:lpstr>
      <vt:lpstr>'Front Brake Pad'!Print_Area</vt:lpstr>
      <vt:lpstr>'Rear Brake Pad'!Print_Area</vt:lpstr>
      <vt:lpstr>'Front Brake Pad'!Process_P1</vt:lpstr>
      <vt:lpstr>'Rear Brake Pad'!Process_P1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2017-06-15T15:06:26Z</cp:lastPrinted>
  <dcterms:created xsi:type="dcterms:W3CDTF">2008-10-07T18:47:36Z</dcterms:created>
  <dcterms:modified xsi:type="dcterms:W3CDTF">2020-04-06T13:24:49Z</dcterms:modified>
</cp:coreProperties>
</file>