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40" windowHeight="7275" activeTab="2"/>
  </bookViews>
  <sheets>
    <sheet name="Tabelle1" sheetId="1" r:id="rId1"/>
    <sheet name="Tabelle2" sheetId="2" r:id="rId2"/>
    <sheet name="pwm vs adc" sheetId="3" r:id="rId3"/>
  </sheets>
  <calcPr calcId="152511"/>
</workbook>
</file>

<file path=xl/calcChain.xml><?xml version="1.0" encoding="utf-8"?>
<calcChain xmlns="http://schemas.openxmlformats.org/spreadsheetml/2006/main">
  <c r="G2" i="3" l="1"/>
  <c r="D5" i="3" s="1"/>
  <c r="D3" i="3"/>
  <c r="D4" i="3"/>
  <c r="D9" i="3"/>
  <c r="D10" i="3"/>
  <c r="D11" i="3"/>
  <c r="D12" i="3"/>
  <c r="D17" i="3"/>
  <c r="D18" i="3"/>
  <c r="D19" i="3"/>
  <c r="D20" i="3"/>
  <c r="D25" i="3"/>
  <c r="D26" i="3"/>
  <c r="D27" i="3"/>
  <c r="D28" i="3"/>
  <c r="D33" i="3"/>
  <c r="D34" i="3"/>
  <c r="D35" i="3"/>
  <c r="D36" i="3"/>
  <c r="D41" i="3"/>
  <c r="D42" i="3"/>
  <c r="D43" i="3"/>
  <c r="D44" i="3"/>
  <c r="D49" i="3"/>
  <c r="D50" i="3"/>
  <c r="D51" i="3"/>
  <c r="D52" i="3"/>
  <c r="D57" i="3"/>
  <c r="D58" i="3"/>
  <c r="D59" i="3"/>
  <c r="D60" i="3"/>
  <c r="D65" i="3"/>
  <c r="D66" i="3"/>
  <c r="D67" i="3"/>
  <c r="D68" i="3"/>
  <c r="D73" i="3"/>
  <c r="D74" i="3"/>
  <c r="D75" i="3"/>
  <c r="D76" i="3"/>
  <c r="D81" i="3"/>
  <c r="D82" i="3"/>
  <c r="D83" i="3"/>
  <c r="D84" i="3"/>
  <c r="D89" i="3"/>
  <c r="D90" i="3"/>
  <c r="D91" i="3"/>
  <c r="D92" i="3"/>
  <c r="D97" i="3"/>
  <c r="D98" i="3"/>
  <c r="D99" i="3"/>
  <c r="D100" i="3"/>
  <c r="D105" i="3"/>
  <c r="D106" i="3"/>
  <c r="D107" i="3"/>
  <c r="D108" i="3"/>
  <c r="D113" i="3"/>
  <c r="D114" i="3"/>
  <c r="D115" i="3"/>
  <c r="D116" i="3"/>
  <c r="D121" i="3"/>
  <c r="D122" i="3"/>
  <c r="D123" i="3"/>
  <c r="D124" i="3"/>
  <c r="D129" i="3"/>
  <c r="D130" i="3"/>
  <c r="D131" i="3"/>
  <c r="D132" i="3"/>
  <c r="D137" i="3"/>
  <c r="D138" i="3"/>
  <c r="D139" i="3"/>
  <c r="D140" i="3"/>
  <c r="D145" i="3"/>
  <c r="D146" i="3"/>
  <c r="D147" i="3"/>
  <c r="D148" i="3"/>
  <c r="D153" i="3"/>
  <c r="D154" i="3"/>
  <c r="D155" i="3"/>
  <c r="D156" i="3"/>
  <c r="D161" i="3"/>
  <c r="D162" i="3"/>
  <c r="D163" i="3"/>
  <c r="D164" i="3"/>
  <c r="D169" i="3"/>
  <c r="D170" i="3"/>
  <c r="D171" i="3"/>
  <c r="D172" i="3"/>
  <c r="D177" i="3"/>
  <c r="D178" i="3"/>
  <c r="D179" i="3"/>
  <c r="D180" i="3"/>
  <c r="D185" i="3"/>
  <c r="D186" i="3"/>
  <c r="D187" i="3"/>
  <c r="D188" i="3"/>
  <c r="D193" i="3"/>
  <c r="D194" i="3"/>
  <c r="D195" i="3"/>
  <c r="D196" i="3"/>
  <c r="D201" i="3"/>
  <c r="D202" i="3"/>
  <c r="D203" i="3"/>
  <c r="D204" i="3"/>
  <c r="D209" i="3"/>
  <c r="D210" i="3"/>
  <c r="D211" i="3"/>
  <c r="D212" i="3"/>
  <c r="D217" i="3"/>
  <c r="D218" i="3"/>
  <c r="D219" i="3"/>
  <c r="D220" i="3"/>
  <c r="D225" i="3"/>
  <c r="D226" i="3"/>
  <c r="D227" i="3"/>
  <c r="D228" i="3"/>
  <c r="D233" i="3"/>
  <c r="D234" i="3"/>
  <c r="D235" i="3"/>
  <c r="D236" i="3"/>
  <c r="D241" i="3"/>
  <c r="D242" i="3"/>
  <c r="D2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3" i="2"/>
  <c r="N19" i="1"/>
  <c r="M21" i="1"/>
  <c r="O13" i="1"/>
  <c r="M14" i="1"/>
  <c r="M13" i="1"/>
  <c r="D240" i="3" l="1"/>
  <c r="D232" i="3"/>
  <c r="D216" i="3"/>
  <c r="D200" i="3"/>
  <c r="D184" i="3"/>
  <c r="D168" i="3"/>
  <c r="D152" i="3"/>
  <c r="D136" i="3"/>
  <c r="D120" i="3"/>
  <c r="D104" i="3"/>
  <c r="D88" i="3"/>
  <c r="D72" i="3"/>
  <c r="D56" i="3"/>
  <c r="D40" i="3"/>
  <c r="D24" i="3"/>
  <c r="D8" i="3"/>
  <c r="D239" i="3"/>
  <c r="D223" i="3"/>
  <c r="D207" i="3"/>
  <c r="D191" i="3"/>
  <c r="D175" i="3"/>
  <c r="D159" i="3"/>
  <c r="D143" i="3"/>
  <c r="D127" i="3"/>
  <c r="D111" i="3"/>
  <c r="D95" i="3"/>
  <c r="D79" i="3"/>
  <c r="D63" i="3"/>
  <c r="D47" i="3"/>
  <c r="D31" i="3"/>
  <c r="D7" i="3"/>
  <c r="D238" i="3"/>
  <c r="D230" i="3"/>
  <c r="D222" i="3"/>
  <c r="D214" i="3"/>
  <c r="D206" i="3"/>
  <c r="D198" i="3"/>
  <c r="D190" i="3"/>
  <c r="D182" i="3"/>
  <c r="D174" i="3"/>
  <c r="D166" i="3"/>
  <c r="D158" i="3"/>
  <c r="D150" i="3"/>
  <c r="D142" i="3"/>
  <c r="D134" i="3"/>
  <c r="D126" i="3"/>
  <c r="D118" i="3"/>
  <c r="D110" i="3"/>
  <c r="D102" i="3"/>
  <c r="D94" i="3"/>
  <c r="D86" i="3"/>
  <c r="D78" i="3"/>
  <c r="D70" i="3"/>
  <c r="D62" i="3"/>
  <c r="D54" i="3"/>
  <c r="D46" i="3"/>
  <c r="D38" i="3"/>
  <c r="D30" i="3"/>
  <c r="D22" i="3"/>
  <c r="D14" i="3"/>
  <c r="D6" i="3"/>
  <c r="D224" i="3"/>
  <c r="D208" i="3"/>
  <c r="D192" i="3"/>
  <c r="D176" i="3"/>
  <c r="D160" i="3"/>
  <c r="D144" i="3"/>
  <c r="D128" i="3"/>
  <c r="D112" i="3"/>
  <c r="D96" i="3"/>
  <c r="D80" i="3"/>
  <c r="D64" i="3"/>
  <c r="D48" i="3"/>
  <c r="D32" i="3"/>
  <c r="D16" i="3"/>
  <c r="D231" i="3"/>
  <c r="D215" i="3"/>
  <c r="D199" i="3"/>
  <c r="D183" i="3"/>
  <c r="D167" i="3"/>
  <c r="D151" i="3"/>
  <c r="D135" i="3"/>
  <c r="D119" i="3"/>
  <c r="D103" i="3"/>
  <c r="D87" i="3"/>
  <c r="D71" i="3"/>
  <c r="D55" i="3"/>
  <c r="D39" i="3"/>
  <c r="D23" i="3"/>
  <c r="D15" i="3"/>
  <c r="D237" i="3"/>
  <c r="D229" i="3"/>
  <c r="D221" i="3"/>
  <c r="D213" i="3"/>
  <c r="D205" i="3"/>
  <c r="D197" i="3"/>
  <c r="D189" i="3"/>
  <c r="D181" i="3"/>
  <c r="D173" i="3"/>
  <c r="D165" i="3"/>
  <c r="D157" i="3"/>
  <c r="D149" i="3"/>
  <c r="D141" i="3"/>
  <c r="D133" i="3"/>
  <c r="D125" i="3"/>
  <c r="D117" i="3"/>
  <c r="D109" i="3"/>
  <c r="D101" i="3"/>
  <c r="D93" i="3"/>
  <c r="D85" i="3"/>
  <c r="D77" i="3"/>
  <c r="D69" i="3"/>
  <c r="D61" i="3"/>
  <c r="D53" i="3"/>
  <c r="D45" i="3"/>
  <c r="D37" i="3"/>
  <c r="D29" i="3"/>
  <c r="D21" i="3"/>
  <c r="D13" i="3"/>
  <c r="B26" i="1"/>
  <c r="B25" i="1"/>
  <c r="E25" i="1"/>
  <c r="E26" i="1" s="1"/>
  <c r="E21" i="1" l="1"/>
  <c r="H18" i="1"/>
  <c r="E19" i="1"/>
  <c r="E18" i="1"/>
  <c r="E17" i="1"/>
  <c r="B6" i="1"/>
  <c r="D6" i="1" s="1"/>
  <c r="C6" i="1"/>
  <c r="E6" i="1" s="1"/>
  <c r="B7" i="1"/>
  <c r="D7" i="1" s="1"/>
  <c r="C7" i="1"/>
  <c r="E7" i="1" s="1"/>
  <c r="E5" i="1"/>
  <c r="D5" i="1"/>
  <c r="G13" i="1"/>
  <c r="D12" i="1"/>
  <c r="F6" i="1" l="1"/>
  <c r="G6" i="1" s="1"/>
  <c r="F7" i="1"/>
  <c r="G7" i="1" s="1"/>
  <c r="F5" i="1"/>
  <c r="J6" i="1" l="1"/>
  <c r="K6" i="1"/>
  <c r="H6" i="1"/>
  <c r="J7" i="1"/>
  <c r="K7" i="1"/>
  <c r="H7" i="1"/>
  <c r="H5" i="1"/>
  <c r="J5" i="1"/>
  <c r="K5" i="1"/>
  <c r="G5" i="1"/>
</calcChain>
</file>

<file path=xl/sharedStrings.xml><?xml version="1.0" encoding="utf-8"?>
<sst xmlns="http://schemas.openxmlformats.org/spreadsheetml/2006/main" count="48" uniqueCount="40">
  <si>
    <t>Uref</t>
  </si>
  <si>
    <t>V</t>
  </si>
  <si>
    <t>Umax</t>
  </si>
  <si>
    <t>R1</t>
  </si>
  <si>
    <t>R2</t>
  </si>
  <si>
    <t>RG</t>
  </si>
  <si>
    <t>I</t>
  </si>
  <si>
    <t>P</t>
  </si>
  <si>
    <t>U1</t>
  </si>
  <si>
    <t>U2</t>
  </si>
  <si>
    <t>Is</t>
  </si>
  <si>
    <t>R</t>
  </si>
  <si>
    <t>:</t>
  </si>
  <si>
    <t>u1</t>
  </si>
  <si>
    <t>u2</t>
  </si>
  <si>
    <t>%</t>
  </si>
  <si>
    <t>Z-Diode</t>
  </si>
  <si>
    <t>u</t>
  </si>
  <si>
    <t>zu</t>
  </si>
  <si>
    <t>p</t>
  </si>
  <si>
    <t>Imp</t>
  </si>
  <si>
    <t>mA</t>
  </si>
  <si>
    <t>Iz_max</t>
  </si>
  <si>
    <t>Rv</t>
  </si>
  <si>
    <t>Ohm</t>
  </si>
  <si>
    <t>Pr</t>
  </si>
  <si>
    <t>W</t>
  </si>
  <si>
    <t>Uverlust</t>
  </si>
  <si>
    <t>Rv_real</t>
  </si>
  <si>
    <t>r1</t>
  </si>
  <si>
    <t>r2</t>
  </si>
  <si>
    <t>r3</t>
  </si>
  <si>
    <t>rx</t>
  </si>
  <si>
    <t>ug</t>
  </si>
  <si>
    <t>DMM</t>
  </si>
  <si>
    <t>ADC</t>
  </si>
  <si>
    <t>DELTA</t>
  </si>
  <si>
    <t>messung1</t>
  </si>
  <si>
    <t>messung2</t>
  </si>
  <si>
    <t>Quantum: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</si>
</sst>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93193350831145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'pwm vs adc'!$A$2:$A$244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'pwm vs adc'!$B$2:$B$244</c:f>
              <c:numCache>
                <c:formatCode>General</c:formatCode>
                <c:ptCount val="243"/>
                <c:pt idx="0">
                  <c:v>241</c:v>
                </c:pt>
                <c:pt idx="1">
                  <c:v>240</c:v>
                </c:pt>
                <c:pt idx="2">
                  <c:v>239</c:v>
                </c:pt>
                <c:pt idx="3">
                  <c:v>238</c:v>
                </c:pt>
                <c:pt idx="4">
                  <c:v>237</c:v>
                </c:pt>
                <c:pt idx="5">
                  <c:v>236</c:v>
                </c:pt>
                <c:pt idx="6">
                  <c:v>235</c:v>
                </c:pt>
                <c:pt idx="7">
                  <c:v>234</c:v>
                </c:pt>
                <c:pt idx="8">
                  <c:v>233</c:v>
                </c:pt>
                <c:pt idx="9">
                  <c:v>232</c:v>
                </c:pt>
                <c:pt idx="10">
                  <c:v>231</c:v>
                </c:pt>
                <c:pt idx="11">
                  <c:v>230</c:v>
                </c:pt>
                <c:pt idx="12">
                  <c:v>229</c:v>
                </c:pt>
                <c:pt idx="13">
                  <c:v>228</c:v>
                </c:pt>
                <c:pt idx="14">
                  <c:v>227</c:v>
                </c:pt>
                <c:pt idx="15">
                  <c:v>226</c:v>
                </c:pt>
                <c:pt idx="16">
                  <c:v>225</c:v>
                </c:pt>
                <c:pt idx="17">
                  <c:v>224</c:v>
                </c:pt>
                <c:pt idx="18">
                  <c:v>223</c:v>
                </c:pt>
                <c:pt idx="19">
                  <c:v>222</c:v>
                </c:pt>
                <c:pt idx="20">
                  <c:v>221</c:v>
                </c:pt>
                <c:pt idx="21">
                  <c:v>220</c:v>
                </c:pt>
                <c:pt idx="22">
                  <c:v>219</c:v>
                </c:pt>
                <c:pt idx="23">
                  <c:v>218</c:v>
                </c:pt>
                <c:pt idx="24">
                  <c:v>217</c:v>
                </c:pt>
                <c:pt idx="25">
                  <c:v>216</c:v>
                </c:pt>
                <c:pt idx="26">
                  <c:v>215</c:v>
                </c:pt>
                <c:pt idx="27">
                  <c:v>214</c:v>
                </c:pt>
                <c:pt idx="28">
                  <c:v>213</c:v>
                </c:pt>
                <c:pt idx="29">
                  <c:v>212</c:v>
                </c:pt>
                <c:pt idx="30">
                  <c:v>211</c:v>
                </c:pt>
                <c:pt idx="31">
                  <c:v>210</c:v>
                </c:pt>
                <c:pt idx="32">
                  <c:v>209</c:v>
                </c:pt>
                <c:pt idx="33">
                  <c:v>208</c:v>
                </c:pt>
                <c:pt idx="34">
                  <c:v>207</c:v>
                </c:pt>
                <c:pt idx="35">
                  <c:v>206</c:v>
                </c:pt>
                <c:pt idx="36">
                  <c:v>205</c:v>
                </c:pt>
                <c:pt idx="37">
                  <c:v>204</c:v>
                </c:pt>
                <c:pt idx="38">
                  <c:v>203</c:v>
                </c:pt>
                <c:pt idx="39">
                  <c:v>202</c:v>
                </c:pt>
                <c:pt idx="40">
                  <c:v>201</c:v>
                </c:pt>
                <c:pt idx="41">
                  <c:v>200</c:v>
                </c:pt>
                <c:pt idx="42">
                  <c:v>199</c:v>
                </c:pt>
                <c:pt idx="43">
                  <c:v>198</c:v>
                </c:pt>
                <c:pt idx="44">
                  <c:v>197</c:v>
                </c:pt>
                <c:pt idx="45">
                  <c:v>196</c:v>
                </c:pt>
                <c:pt idx="46">
                  <c:v>195</c:v>
                </c:pt>
                <c:pt idx="47">
                  <c:v>194</c:v>
                </c:pt>
                <c:pt idx="48">
                  <c:v>193</c:v>
                </c:pt>
                <c:pt idx="49">
                  <c:v>192</c:v>
                </c:pt>
                <c:pt idx="50">
                  <c:v>191</c:v>
                </c:pt>
                <c:pt idx="51">
                  <c:v>190</c:v>
                </c:pt>
                <c:pt idx="52">
                  <c:v>189</c:v>
                </c:pt>
                <c:pt idx="53">
                  <c:v>188</c:v>
                </c:pt>
                <c:pt idx="54">
                  <c:v>187</c:v>
                </c:pt>
                <c:pt idx="55">
                  <c:v>186</c:v>
                </c:pt>
                <c:pt idx="56">
                  <c:v>185</c:v>
                </c:pt>
                <c:pt idx="57">
                  <c:v>184</c:v>
                </c:pt>
                <c:pt idx="58">
                  <c:v>183</c:v>
                </c:pt>
                <c:pt idx="59">
                  <c:v>182</c:v>
                </c:pt>
                <c:pt idx="60">
                  <c:v>181</c:v>
                </c:pt>
                <c:pt idx="61">
                  <c:v>180</c:v>
                </c:pt>
                <c:pt idx="62">
                  <c:v>179</c:v>
                </c:pt>
                <c:pt idx="63">
                  <c:v>178</c:v>
                </c:pt>
                <c:pt idx="64">
                  <c:v>177</c:v>
                </c:pt>
                <c:pt idx="65">
                  <c:v>176</c:v>
                </c:pt>
                <c:pt idx="66">
                  <c:v>175</c:v>
                </c:pt>
                <c:pt idx="67">
                  <c:v>174</c:v>
                </c:pt>
                <c:pt idx="68">
                  <c:v>173</c:v>
                </c:pt>
                <c:pt idx="69">
                  <c:v>172</c:v>
                </c:pt>
                <c:pt idx="70">
                  <c:v>171</c:v>
                </c:pt>
                <c:pt idx="71">
                  <c:v>170</c:v>
                </c:pt>
                <c:pt idx="72">
                  <c:v>169</c:v>
                </c:pt>
                <c:pt idx="73">
                  <c:v>168</c:v>
                </c:pt>
                <c:pt idx="74">
                  <c:v>167</c:v>
                </c:pt>
                <c:pt idx="75">
                  <c:v>166</c:v>
                </c:pt>
                <c:pt idx="76">
                  <c:v>165</c:v>
                </c:pt>
                <c:pt idx="77">
                  <c:v>164</c:v>
                </c:pt>
                <c:pt idx="78">
                  <c:v>163</c:v>
                </c:pt>
                <c:pt idx="79">
                  <c:v>162</c:v>
                </c:pt>
                <c:pt idx="80">
                  <c:v>161</c:v>
                </c:pt>
                <c:pt idx="81">
                  <c:v>160</c:v>
                </c:pt>
                <c:pt idx="82">
                  <c:v>159</c:v>
                </c:pt>
                <c:pt idx="83">
                  <c:v>158</c:v>
                </c:pt>
                <c:pt idx="84">
                  <c:v>157</c:v>
                </c:pt>
                <c:pt idx="85">
                  <c:v>156</c:v>
                </c:pt>
                <c:pt idx="86">
                  <c:v>155</c:v>
                </c:pt>
                <c:pt idx="87">
                  <c:v>154</c:v>
                </c:pt>
                <c:pt idx="88">
                  <c:v>153</c:v>
                </c:pt>
                <c:pt idx="89">
                  <c:v>152</c:v>
                </c:pt>
                <c:pt idx="90">
                  <c:v>151</c:v>
                </c:pt>
                <c:pt idx="91">
                  <c:v>150</c:v>
                </c:pt>
                <c:pt idx="92">
                  <c:v>149</c:v>
                </c:pt>
                <c:pt idx="93">
                  <c:v>148</c:v>
                </c:pt>
                <c:pt idx="94">
                  <c:v>147</c:v>
                </c:pt>
                <c:pt idx="95">
                  <c:v>146</c:v>
                </c:pt>
                <c:pt idx="96">
                  <c:v>145</c:v>
                </c:pt>
                <c:pt idx="97">
                  <c:v>144</c:v>
                </c:pt>
                <c:pt idx="98">
                  <c:v>143</c:v>
                </c:pt>
                <c:pt idx="99">
                  <c:v>142</c:v>
                </c:pt>
                <c:pt idx="100">
                  <c:v>141</c:v>
                </c:pt>
                <c:pt idx="101">
                  <c:v>140</c:v>
                </c:pt>
                <c:pt idx="102">
                  <c:v>139</c:v>
                </c:pt>
                <c:pt idx="103">
                  <c:v>138</c:v>
                </c:pt>
                <c:pt idx="104">
                  <c:v>137</c:v>
                </c:pt>
                <c:pt idx="105">
                  <c:v>136</c:v>
                </c:pt>
                <c:pt idx="106">
                  <c:v>135</c:v>
                </c:pt>
                <c:pt idx="107">
                  <c:v>134</c:v>
                </c:pt>
                <c:pt idx="108">
                  <c:v>133</c:v>
                </c:pt>
                <c:pt idx="109">
                  <c:v>132</c:v>
                </c:pt>
                <c:pt idx="110">
                  <c:v>131</c:v>
                </c:pt>
                <c:pt idx="111">
                  <c:v>130</c:v>
                </c:pt>
                <c:pt idx="112">
                  <c:v>129</c:v>
                </c:pt>
                <c:pt idx="113">
                  <c:v>128</c:v>
                </c:pt>
                <c:pt idx="114">
                  <c:v>127</c:v>
                </c:pt>
                <c:pt idx="115">
                  <c:v>126</c:v>
                </c:pt>
                <c:pt idx="116">
                  <c:v>125</c:v>
                </c:pt>
                <c:pt idx="117">
                  <c:v>124</c:v>
                </c:pt>
                <c:pt idx="118">
                  <c:v>123</c:v>
                </c:pt>
                <c:pt idx="119">
                  <c:v>122</c:v>
                </c:pt>
                <c:pt idx="120">
                  <c:v>121</c:v>
                </c:pt>
                <c:pt idx="121">
                  <c:v>120</c:v>
                </c:pt>
                <c:pt idx="122">
                  <c:v>119</c:v>
                </c:pt>
                <c:pt idx="123">
                  <c:v>118</c:v>
                </c:pt>
                <c:pt idx="124">
                  <c:v>117</c:v>
                </c:pt>
                <c:pt idx="125">
                  <c:v>116</c:v>
                </c:pt>
                <c:pt idx="126">
                  <c:v>115</c:v>
                </c:pt>
                <c:pt idx="127">
                  <c:v>114</c:v>
                </c:pt>
                <c:pt idx="128">
                  <c:v>113</c:v>
                </c:pt>
                <c:pt idx="129">
                  <c:v>112</c:v>
                </c:pt>
                <c:pt idx="130">
                  <c:v>111</c:v>
                </c:pt>
                <c:pt idx="131">
                  <c:v>110</c:v>
                </c:pt>
                <c:pt idx="132">
                  <c:v>109</c:v>
                </c:pt>
                <c:pt idx="133">
                  <c:v>108</c:v>
                </c:pt>
                <c:pt idx="134">
                  <c:v>107</c:v>
                </c:pt>
                <c:pt idx="135">
                  <c:v>106</c:v>
                </c:pt>
                <c:pt idx="136">
                  <c:v>105</c:v>
                </c:pt>
                <c:pt idx="137">
                  <c:v>104</c:v>
                </c:pt>
                <c:pt idx="138">
                  <c:v>103</c:v>
                </c:pt>
                <c:pt idx="139">
                  <c:v>102</c:v>
                </c:pt>
                <c:pt idx="140">
                  <c:v>101</c:v>
                </c:pt>
                <c:pt idx="141">
                  <c:v>100</c:v>
                </c:pt>
                <c:pt idx="142">
                  <c:v>99</c:v>
                </c:pt>
                <c:pt idx="143">
                  <c:v>98</c:v>
                </c:pt>
                <c:pt idx="144">
                  <c:v>97</c:v>
                </c:pt>
                <c:pt idx="145">
                  <c:v>96</c:v>
                </c:pt>
                <c:pt idx="146">
                  <c:v>95</c:v>
                </c:pt>
                <c:pt idx="147">
                  <c:v>94</c:v>
                </c:pt>
                <c:pt idx="148">
                  <c:v>93</c:v>
                </c:pt>
                <c:pt idx="149">
                  <c:v>92</c:v>
                </c:pt>
                <c:pt idx="150">
                  <c:v>91</c:v>
                </c:pt>
                <c:pt idx="151">
                  <c:v>90</c:v>
                </c:pt>
                <c:pt idx="152">
                  <c:v>89</c:v>
                </c:pt>
                <c:pt idx="153">
                  <c:v>88</c:v>
                </c:pt>
                <c:pt idx="154">
                  <c:v>87</c:v>
                </c:pt>
                <c:pt idx="155">
                  <c:v>86</c:v>
                </c:pt>
                <c:pt idx="156">
                  <c:v>85</c:v>
                </c:pt>
                <c:pt idx="157">
                  <c:v>84</c:v>
                </c:pt>
                <c:pt idx="158">
                  <c:v>83</c:v>
                </c:pt>
                <c:pt idx="159">
                  <c:v>82</c:v>
                </c:pt>
                <c:pt idx="160">
                  <c:v>81</c:v>
                </c:pt>
                <c:pt idx="161">
                  <c:v>80</c:v>
                </c:pt>
                <c:pt idx="162">
                  <c:v>79</c:v>
                </c:pt>
                <c:pt idx="163">
                  <c:v>78</c:v>
                </c:pt>
                <c:pt idx="164">
                  <c:v>77</c:v>
                </c:pt>
                <c:pt idx="165">
                  <c:v>76</c:v>
                </c:pt>
                <c:pt idx="166">
                  <c:v>75</c:v>
                </c:pt>
                <c:pt idx="167">
                  <c:v>74</c:v>
                </c:pt>
                <c:pt idx="168">
                  <c:v>73</c:v>
                </c:pt>
                <c:pt idx="169">
                  <c:v>72</c:v>
                </c:pt>
                <c:pt idx="170">
                  <c:v>71</c:v>
                </c:pt>
                <c:pt idx="171">
                  <c:v>70</c:v>
                </c:pt>
                <c:pt idx="172">
                  <c:v>69</c:v>
                </c:pt>
                <c:pt idx="173">
                  <c:v>68</c:v>
                </c:pt>
                <c:pt idx="174">
                  <c:v>67</c:v>
                </c:pt>
                <c:pt idx="175">
                  <c:v>66</c:v>
                </c:pt>
                <c:pt idx="176">
                  <c:v>65</c:v>
                </c:pt>
                <c:pt idx="177">
                  <c:v>64</c:v>
                </c:pt>
                <c:pt idx="178">
                  <c:v>63</c:v>
                </c:pt>
                <c:pt idx="179">
                  <c:v>62</c:v>
                </c:pt>
                <c:pt idx="180">
                  <c:v>61</c:v>
                </c:pt>
                <c:pt idx="181">
                  <c:v>60</c:v>
                </c:pt>
                <c:pt idx="182">
                  <c:v>59</c:v>
                </c:pt>
                <c:pt idx="183">
                  <c:v>58</c:v>
                </c:pt>
                <c:pt idx="184">
                  <c:v>57</c:v>
                </c:pt>
                <c:pt idx="185">
                  <c:v>56</c:v>
                </c:pt>
                <c:pt idx="186">
                  <c:v>55</c:v>
                </c:pt>
                <c:pt idx="187">
                  <c:v>54</c:v>
                </c:pt>
                <c:pt idx="188">
                  <c:v>53</c:v>
                </c:pt>
                <c:pt idx="189">
                  <c:v>52</c:v>
                </c:pt>
                <c:pt idx="190">
                  <c:v>51</c:v>
                </c:pt>
                <c:pt idx="191">
                  <c:v>50</c:v>
                </c:pt>
                <c:pt idx="192">
                  <c:v>49</c:v>
                </c:pt>
                <c:pt idx="193">
                  <c:v>48</c:v>
                </c:pt>
                <c:pt idx="194">
                  <c:v>47</c:v>
                </c:pt>
                <c:pt idx="195">
                  <c:v>46</c:v>
                </c:pt>
                <c:pt idx="196">
                  <c:v>45</c:v>
                </c:pt>
                <c:pt idx="197">
                  <c:v>44</c:v>
                </c:pt>
                <c:pt idx="198">
                  <c:v>43</c:v>
                </c:pt>
                <c:pt idx="199">
                  <c:v>42</c:v>
                </c:pt>
                <c:pt idx="200">
                  <c:v>41</c:v>
                </c:pt>
                <c:pt idx="201">
                  <c:v>40</c:v>
                </c:pt>
                <c:pt idx="202">
                  <c:v>39</c:v>
                </c:pt>
                <c:pt idx="203">
                  <c:v>38</c:v>
                </c:pt>
                <c:pt idx="204">
                  <c:v>37</c:v>
                </c:pt>
                <c:pt idx="205">
                  <c:v>36</c:v>
                </c:pt>
                <c:pt idx="206">
                  <c:v>35</c:v>
                </c:pt>
                <c:pt idx="207">
                  <c:v>34</c:v>
                </c:pt>
                <c:pt idx="208">
                  <c:v>33</c:v>
                </c:pt>
                <c:pt idx="209">
                  <c:v>32</c:v>
                </c:pt>
                <c:pt idx="210">
                  <c:v>31</c:v>
                </c:pt>
                <c:pt idx="211">
                  <c:v>30</c:v>
                </c:pt>
                <c:pt idx="212">
                  <c:v>29</c:v>
                </c:pt>
                <c:pt idx="213">
                  <c:v>28</c:v>
                </c:pt>
                <c:pt idx="214">
                  <c:v>27</c:v>
                </c:pt>
                <c:pt idx="215">
                  <c:v>26</c:v>
                </c:pt>
                <c:pt idx="216">
                  <c:v>25</c:v>
                </c:pt>
                <c:pt idx="217">
                  <c:v>24</c:v>
                </c:pt>
                <c:pt idx="218">
                  <c:v>23</c:v>
                </c:pt>
                <c:pt idx="219">
                  <c:v>22</c:v>
                </c:pt>
                <c:pt idx="220">
                  <c:v>21</c:v>
                </c:pt>
                <c:pt idx="221">
                  <c:v>20</c:v>
                </c:pt>
                <c:pt idx="222">
                  <c:v>19</c:v>
                </c:pt>
                <c:pt idx="223">
                  <c:v>18</c:v>
                </c:pt>
                <c:pt idx="224">
                  <c:v>17</c:v>
                </c:pt>
                <c:pt idx="225">
                  <c:v>16</c:v>
                </c:pt>
                <c:pt idx="226">
                  <c:v>15</c:v>
                </c:pt>
                <c:pt idx="227">
                  <c:v>14</c:v>
                </c:pt>
                <c:pt idx="228">
                  <c:v>13</c:v>
                </c:pt>
                <c:pt idx="229">
                  <c:v>12</c:v>
                </c:pt>
                <c:pt idx="230">
                  <c:v>11</c:v>
                </c:pt>
                <c:pt idx="231">
                  <c:v>10</c:v>
                </c:pt>
                <c:pt idx="232">
                  <c:v>9</c:v>
                </c:pt>
                <c:pt idx="233">
                  <c:v>8</c:v>
                </c:pt>
                <c:pt idx="234">
                  <c:v>7</c:v>
                </c:pt>
                <c:pt idx="235">
                  <c:v>6</c:v>
                </c:pt>
                <c:pt idx="236">
                  <c:v>5</c:v>
                </c:pt>
                <c:pt idx="237">
                  <c:v>4</c:v>
                </c:pt>
                <c:pt idx="238">
                  <c:v>3</c:v>
                </c:pt>
                <c:pt idx="239">
                  <c:v>2</c:v>
                </c:pt>
                <c:pt idx="240">
                  <c:v>1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'pwm vs adc'!$A$2:$A$244</c:f>
              <c:numCache>
                <c:formatCode>General</c:formatCode>
                <c:ptCount val="2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</c:numCache>
            </c:numRef>
          </c:xVal>
          <c:yVal>
            <c:numRef>
              <c:f>'pwm vs adc'!$C$2:$C$244</c:f>
              <c:numCache>
                <c:formatCode>General</c:formatCode>
                <c:ptCount val="243"/>
                <c:pt idx="0">
                  <c:v>175</c:v>
                </c:pt>
                <c:pt idx="1">
                  <c:v>179</c:v>
                </c:pt>
                <c:pt idx="2">
                  <c:v>183</c:v>
                </c:pt>
                <c:pt idx="3">
                  <c:v>187</c:v>
                </c:pt>
                <c:pt idx="4">
                  <c:v>190</c:v>
                </c:pt>
                <c:pt idx="5">
                  <c:v>194</c:v>
                </c:pt>
                <c:pt idx="6">
                  <c:v>196</c:v>
                </c:pt>
                <c:pt idx="7">
                  <c:v>199</c:v>
                </c:pt>
                <c:pt idx="8">
                  <c:v>204</c:v>
                </c:pt>
                <c:pt idx="9">
                  <c:v>206</c:v>
                </c:pt>
                <c:pt idx="10">
                  <c:v>209</c:v>
                </c:pt>
                <c:pt idx="11">
                  <c:v>212</c:v>
                </c:pt>
                <c:pt idx="12">
                  <c:v>215</c:v>
                </c:pt>
                <c:pt idx="13">
                  <c:v>218</c:v>
                </c:pt>
                <c:pt idx="14">
                  <c:v>222</c:v>
                </c:pt>
                <c:pt idx="15">
                  <c:v>224</c:v>
                </c:pt>
                <c:pt idx="16">
                  <c:v>228</c:v>
                </c:pt>
                <c:pt idx="17">
                  <c:v>232</c:v>
                </c:pt>
                <c:pt idx="18">
                  <c:v>236</c:v>
                </c:pt>
                <c:pt idx="19">
                  <c:v>237</c:v>
                </c:pt>
                <c:pt idx="20">
                  <c:v>243</c:v>
                </c:pt>
                <c:pt idx="21">
                  <c:v>243</c:v>
                </c:pt>
                <c:pt idx="22">
                  <c:v>248</c:v>
                </c:pt>
                <c:pt idx="23">
                  <c:v>250</c:v>
                </c:pt>
                <c:pt idx="24">
                  <c:v>252</c:v>
                </c:pt>
                <c:pt idx="25">
                  <c:v>254</c:v>
                </c:pt>
                <c:pt idx="26">
                  <c:v>256</c:v>
                </c:pt>
                <c:pt idx="27">
                  <c:v>259</c:v>
                </c:pt>
                <c:pt idx="28">
                  <c:v>262</c:v>
                </c:pt>
                <c:pt idx="29">
                  <c:v>264</c:v>
                </c:pt>
                <c:pt idx="30">
                  <c:v>266</c:v>
                </c:pt>
                <c:pt idx="31">
                  <c:v>268</c:v>
                </c:pt>
                <c:pt idx="32">
                  <c:v>271</c:v>
                </c:pt>
                <c:pt idx="33">
                  <c:v>273</c:v>
                </c:pt>
                <c:pt idx="34">
                  <c:v>276</c:v>
                </c:pt>
                <c:pt idx="35">
                  <c:v>278</c:v>
                </c:pt>
                <c:pt idx="36">
                  <c:v>280</c:v>
                </c:pt>
                <c:pt idx="37">
                  <c:v>283</c:v>
                </c:pt>
                <c:pt idx="38">
                  <c:v>287</c:v>
                </c:pt>
                <c:pt idx="39">
                  <c:v>290</c:v>
                </c:pt>
                <c:pt idx="40">
                  <c:v>294</c:v>
                </c:pt>
                <c:pt idx="41">
                  <c:v>296</c:v>
                </c:pt>
                <c:pt idx="42">
                  <c:v>300</c:v>
                </c:pt>
                <c:pt idx="43">
                  <c:v>303</c:v>
                </c:pt>
                <c:pt idx="44">
                  <c:v>309</c:v>
                </c:pt>
                <c:pt idx="45">
                  <c:v>313</c:v>
                </c:pt>
                <c:pt idx="46">
                  <c:v>315</c:v>
                </c:pt>
                <c:pt idx="47">
                  <c:v>319</c:v>
                </c:pt>
                <c:pt idx="48">
                  <c:v>323</c:v>
                </c:pt>
                <c:pt idx="49">
                  <c:v>327</c:v>
                </c:pt>
                <c:pt idx="50">
                  <c:v>332</c:v>
                </c:pt>
                <c:pt idx="51">
                  <c:v>335</c:v>
                </c:pt>
                <c:pt idx="52">
                  <c:v>338</c:v>
                </c:pt>
                <c:pt idx="53">
                  <c:v>339</c:v>
                </c:pt>
                <c:pt idx="54">
                  <c:v>341</c:v>
                </c:pt>
                <c:pt idx="55">
                  <c:v>345</c:v>
                </c:pt>
                <c:pt idx="56">
                  <c:v>345</c:v>
                </c:pt>
                <c:pt idx="57">
                  <c:v>346</c:v>
                </c:pt>
                <c:pt idx="58">
                  <c:v>348</c:v>
                </c:pt>
                <c:pt idx="59">
                  <c:v>350</c:v>
                </c:pt>
                <c:pt idx="60">
                  <c:v>353</c:v>
                </c:pt>
                <c:pt idx="61">
                  <c:v>355</c:v>
                </c:pt>
                <c:pt idx="62">
                  <c:v>357</c:v>
                </c:pt>
                <c:pt idx="63">
                  <c:v>355</c:v>
                </c:pt>
                <c:pt idx="64">
                  <c:v>361</c:v>
                </c:pt>
                <c:pt idx="65">
                  <c:v>363</c:v>
                </c:pt>
                <c:pt idx="66">
                  <c:v>366</c:v>
                </c:pt>
                <c:pt idx="67">
                  <c:v>366</c:v>
                </c:pt>
                <c:pt idx="68">
                  <c:v>372</c:v>
                </c:pt>
                <c:pt idx="69">
                  <c:v>373</c:v>
                </c:pt>
                <c:pt idx="70">
                  <c:v>379</c:v>
                </c:pt>
                <c:pt idx="71">
                  <c:v>381</c:v>
                </c:pt>
                <c:pt idx="72">
                  <c:v>389</c:v>
                </c:pt>
                <c:pt idx="73">
                  <c:v>394</c:v>
                </c:pt>
                <c:pt idx="74">
                  <c:v>399</c:v>
                </c:pt>
                <c:pt idx="75">
                  <c:v>403</c:v>
                </c:pt>
                <c:pt idx="76">
                  <c:v>406</c:v>
                </c:pt>
                <c:pt idx="77">
                  <c:v>411</c:v>
                </c:pt>
                <c:pt idx="78">
                  <c:v>414</c:v>
                </c:pt>
                <c:pt idx="79">
                  <c:v>417</c:v>
                </c:pt>
                <c:pt idx="80">
                  <c:v>420</c:v>
                </c:pt>
                <c:pt idx="81">
                  <c:v>422</c:v>
                </c:pt>
                <c:pt idx="82">
                  <c:v>424</c:v>
                </c:pt>
                <c:pt idx="83">
                  <c:v>425</c:v>
                </c:pt>
                <c:pt idx="84">
                  <c:v>429</c:v>
                </c:pt>
                <c:pt idx="85">
                  <c:v>430</c:v>
                </c:pt>
                <c:pt idx="86">
                  <c:v>429</c:v>
                </c:pt>
                <c:pt idx="87">
                  <c:v>432</c:v>
                </c:pt>
                <c:pt idx="88">
                  <c:v>431</c:v>
                </c:pt>
                <c:pt idx="89">
                  <c:v>433</c:v>
                </c:pt>
                <c:pt idx="90">
                  <c:v>435</c:v>
                </c:pt>
                <c:pt idx="91">
                  <c:v>434</c:v>
                </c:pt>
                <c:pt idx="92">
                  <c:v>434</c:v>
                </c:pt>
                <c:pt idx="93">
                  <c:v>437</c:v>
                </c:pt>
                <c:pt idx="94">
                  <c:v>442</c:v>
                </c:pt>
                <c:pt idx="95">
                  <c:v>445</c:v>
                </c:pt>
                <c:pt idx="96">
                  <c:v>448</c:v>
                </c:pt>
                <c:pt idx="97">
                  <c:v>452</c:v>
                </c:pt>
                <c:pt idx="98">
                  <c:v>455</c:v>
                </c:pt>
                <c:pt idx="99">
                  <c:v>461</c:v>
                </c:pt>
                <c:pt idx="100">
                  <c:v>468</c:v>
                </c:pt>
                <c:pt idx="101">
                  <c:v>475</c:v>
                </c:pt>
                <c:pt idx="102">
                  <c:v>480</c:v>
                </c:pt>
                <c:pt idx="103">
                  <c:v>486</c:v>
                </c:pt>
                <c:pt idx="104">
                  <c:v>492</c:v>
                </c:pt>
                <c:pt idx="105">
                  <c:v>496</c:v>
                </c:pt>
                <c:pt idx="106">
                  <c:v>500</c:v>
                </c:pt>
                <c:pt idx="107">
                  <c:v>503</c:v>
                </c:pt>
                <c:pt idx="108">
                  <c:v>504</c:v>
                </c:pt>
                <c:pt idx="109">
                  <c:v>506</c:v>
                </c:pt>
                <c:pt idx="110">
                  <c:v>507</c:v>
                </c:pt>
                <c:pt idx="111">
                  <c:v>508</c:v>
                </c:pt>
                <c:pt idx="112">
                  <c:v>509</c:v>
                </c:pt>
                <c:pt idx="113">
                  <c:v>509</c:v>
                </c:pt>
                <c:pt idx="114">
                  <c:v>509</c:v>
                </c:pt>
                <c:pt idx="115">
                  <c:v>509</c:v>
                </c:pt>
                <c:pt idx="116">
                  <c:v>509</c:v>
                </c:pt>
                <c:pt idx="117">
                  <c:v>511</c:v>
                </c:pt>
                <c:pt idx="118">
                  <c:v>510</c:v>
                </c:pt>
                <c:pt idx="119">
                  <c:v>512</c:v>
                </c:pt>
                <c:pt idx="120">
                  <c:v>512</c:v>
                </c:pt>
                <c:pt idx="121">
                  <c:v>513</c:v>
                </c:pt>
                <c:pt idx="122">
                  <c:v>515</c:v>
                </c:pt>
                <c:pt idx="123">
                  <c:v>518</c:v>
                </c:pt>
                <c:pt idx="124">
                  <c:v>521</c:v>
                </c:pt>
                <c:pt idx="125">
                  <c:v>526</c:v>
                </c:pt>
                <c:pt idx="126">
                  <c:v>531</c:v>
                </c:pt>
                <c:pt idx="127">
                  <c:v>537</c:v>
                </c:pt>
                <c:pt idx="128">
                  <c:v>545</c:v>
                </c:pt>
                <c:pt idx="129">
                  <c:v>553</c:v>
                </c:pt>
                <c:pt idx="130">
                  <c:v>561</c:v>
                </c:pt>
                <c:pt idx="131">
                  <c:v>570</c:v>
                </c:pt>
                <c:pt idx="132">
                  <c:v>577</c:v>
                </c:pt>
                <c:pt idx="133">
                  <c:v>581</c:v>
                </c:pt>
                <c:pt idx="134">
                  <c:v>586</c:v>
                </c:pt>
                <c:pt idx="135">
                  <c:v>589</c:v>
                </c:pt>
                <c:pt idx="136">
                  <c:v>589</c:v>
                </c:pt>
                <c:pt idx="137">
                  <c:v>591</c:v>
                </c:pt>
                <c:pt idx="138">
                  <c:v>590</c:v>
                </c:pt>
                <c:pt idx="139">
                  <c:v>590</c:v>
                </c:pt>
                <c:pt idx="140">
                  <c:v>590</c:v>
                </c:pt>
                <c:pt idx="141">
                  <c:v>588</c:v>
                </c:pt>
                <c:pt idx="142">
                  <c:v>591</c:v>
                </c:pt>
                <c:pt idx="143">
                  <c:v>590</c:v>
                </c:pt>
                <c:pt idx="144">
                  <c:v>590</c:v>
                </c:pt>
                <c:pt idx="145">
                  <c:v>590</c:v>
                </c:pt>
                <c:pt idx="146">
                  <c:v>589</c:v>
                </c:pt>
                <c:pt idx="147">
                  <c:v>591</c:v>
                </c:pt>
                <c:pt idx="148">
                  <c:v>590</c:v>
                </c:pt>
                <c:pt idx="149">
                  <c:v>592</c:v>
                </c:pt>
                <c:pt idx="150">
                  <c:v>590</c:v>
                </c:pt>
                <c:pt idx="151">
                  <c:v>591</c:v>
                </c:pt>
                <c:pt idx="152">
                  <c:v>593</c:v>
                </c:pt>
                <c:pt idx="153">
                  <c:v>595</c:v>
                </c:pt>
                <c:pt idx="154">
                  <c:v>598</c:v>
                </c:pt>
                <c:pt idx="155">
                  <c:v>603</c:v>
                </c:pt>
                <c:pt idx="156">
                  <c:v>610</c:v>
                </c:pt>
                <c:pt idx="157">
                  <c:v>618</c:v>
                </c:pt>
                <c:pt idx="158">
                  <c:v>629</c:v>
                </c:pt>
                <c:pt idx="159">
                  <c:v>641</c:v>
                </c:pt>
                <c:pt idx="160">
                  <c:v>652</c:v>
                </c:pt>
                <c:pt idx="161">
                  <c:v>663</c:v>
                </c:pt>
                <c:pt idx="162">
                  <c:v>669</c:v>
                </c:pt>
                <c:pt idx="163">
                  <c:v>675</c:v>
                </c:pt>
                <c:pt idx="164">
                  <c:v>677</c:v>
                </c:pt>
                <c:pt idx="165">
                  <c:v>676</c:v>
                </c:pt>
                <c:pt idx="166">
                  <c:v>679</c:v>
                </c:pt>
                <c:pt idx="167">
                  <c:v>677</c:v>
                </c:pt>
                <c:pt idx="168">
                  <c:v>679</c:v>
                </c:pt>
                <c:pt idx="169">
                  <c:v>677</c:v>
                </c:pt>
                <c:pt idx="170">
                  <c:v>679</c:v>
                </c:pt>
                <c:pt idx="171">
                  <c:v>677</c:v>
                </c:pt>
                <c:pt idx="172">
                  <c:v>677</c:v>
                </c:pt>
                <c:pt idx="173">
                  <c:v>679</c:v>
                </c:pt>
                <c:pt idx="174">
                  <c:v>679</c:v>
                </c:pt>
                <c:pt idx="175">
                  <c:v>677</c:v>
                </c:pt>
                <c:pt idx="176">
                  <c:v>679</c:v>
                </c:pt>
                <c:pt idx="177">
                  <c:v>679</c:v>
                </c:pt>
                <c:pt idx="178">
                  <c:v>677</c:v>
                </c:pt>
                <c:pt idx="179">
                  <c:v>679</c:v>
                </c:pt>
                <c:pt idx="180">
                  <c:v>677</c:v>
                </c:pt>
                <c:pt idx="181">
                  <c:v>678</c:v>
                </c:pt>
                <c:pt idx="182">
                  <c:v>676</c:v>
                </c:pt>
                <c:pt idx="183">
                  <c:v>678</c:v>
                </c:pt>
                <c:pt idx="184">
                  <c:v>676</c:v>
                </c:pt>
                <c:pt idx="185">
                  <c:v>676</c:v>
                </c:pt>
                <c:pt idx="186">
                  <c:v>677</c:v>
                </c:pt>
                <c:pt idx="187">
                  <c:v>676</c:v>
                </c:pt>
                <c:pt idx="188">
                  <c:v>677</c:v>
                </c:pt>
                <c:pt idx="189">
                  <c:v>676</c:v>
                </c:pt>
                <c:pt idx="190">
                  <c:v>677</c:v>
                </c:pt>
                <c:pt idx="191">
                  <c:v>680</c:v>
                </c:pt>
                <c:pt idx="192">
                  <c:v>685</c:v>
                </c:pt>
                <c:pt idx="193">
                  <c:v>694</c:v>
                </c:pt>
                <c:pt idx="194">
                  <c:v>704</c:v>
                </c:pt>
                <c:pt idx="195">
                  <c:v>718</c:v>
                </c:pt>
                <c:pt idx="196">
                  <c:v>731</c:v>
                </c:pt>
                <c:pt idx="197">
                  <c:v>744</c:v>
                </c:pt>
                <c:pt idx="198">
                  <c:v>758</c:v>
                </c:pt>
                <c:pt idx="199">
                  <c:v>771</c:v>
                </c:pt>
                <c:pt idx="200">
                  <c:v>788</c:v>
                </c:pt>
                <c:pt idx="201">
                  <c:v>802</c:v>
                </c:pt>
                <c:pt idx="202">
                  <c:v>820</c:v>
                </c:pt>
                <c:pt idx="203">
                  <c:v>837</c:v>
                </c:pt>
                <c:pt idx="204">
                  <c:v>852</c:v>
                </c:pt>
                <c:pt idx="205">
                  <c:v>870</c:v>
                </c:pt>
                <c:pt idx="206">
                  <c:v>887</c:v>
                </c:pt>
                <c:pt idx="207">
                  <c:v>909</c:v>
                </c:pt>
                <c:pt idx="208">
                  <c:v>926</c:v>
                </c:pt>
                <c:pt idx="209">
                  <c:v>948</c:v>
                </c:pt>
                <c:pt idx="210">
                  <c:v>967</c:v>
                </c:pt>
                <c:pt idx="211">
                  <c:v>988</c:v>
                </c:pt>
                <c:pt idx="212">
                  <c:v>1011</c:v>
                </c:pt>
                <c:pt idx="213">
                  <c:v>1023</c:v>
                </c:pt>
                <c:pt idx="214">
                  <c:v>1023</c:v>
                </c:pt>
                <c:pt idx="215">
                  <c:v>1023</c:v>
                </c:pt>
                <c:pt idx="216">
                  <c:v>1023</c:v>
                </c:pt>
                <c:pt idx="217">
                  <c:v>1023</c:v>
                </c:pt>
                <c:pt idx="218">
                  <c:v>1023</c:v>
                </c:pt>
                <c:pt idx="219">
                  <c:v>1023</c:v>
                </c:pt>
                <c:pt idx="220">
                  <c:v>1023</c:v>
                </c:pt>
                <c:pt idx="221">
                  <c:v>1023</c:v>
                </c:pt>
                <c:pt idx="222">
                  <c:v>1023</c:v>
                </c:pt>
                <c:pt idx="223">
                  <c:v>1023</c:v>
                </c:pt>
                <c:pt idx="224">
                  <c:v>1023</c:v>
                </c:pt>
                <c:pt idx="225">
                  <c:v>1023</c:v>
                </c:pt>
                <c:pt idx="226">
                  <c:v>1023</c:v>
                </c:pt>
                <c:pt idx="227">
                  <c:v>1023</c:v>
                </c:pt>
                <c:pt idx="228">
                  <c:v>1023</c:v>
                </c:pt>
                <c:pt idx="229">
                  <c:v>1023</c:v>
                </c:pt>
                <c:pt idx="230">
                  <c:v>1023</c:v>
                </c:pt>
                <c:pt idx="231">
                  <c:v>975</c:v>
                </c:pt>
                <c:pt idx="232">
                  <c:v>889</c:v>
                </c:pt>
                <c:pt idx="233">
                  <c:v>785</c:v>
                </c:pt>
                <c:pt idx="234">
                  <c:v>677</c:v>
                </c:pt>
                <c:pt idx="235">
                  <c:v>544</c:v>
                </c:pt>
                <c:pt idx="236">
                  <c:v>366</c:v>
                </c:pt>
                <c:pt idx="237">
                  <c:v>126</c:v>
                </c:pt>
                <c:pt idx="238">
                  <c:v>124</c:v>
                </c:pt>
                <c:pt idx="239">
                  <c:v>123</c:v>
                </c:pt>
                <c:pt idx="240">
                  <c:v>123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78368"/>
        <c:axId val="263077808"/>
      </c:scatterChart>
      <c:valAx>
        <c:axId val="26307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3077808"/>
        <c:crosses val="autoZero"/>
        <c:crossBetween val="midCat"/>
      </c:valAx>
      <c:valAx>
        <c:axId val="2630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307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551447</xdr:colOff>
      <xdr:row>6</xdr:row>
      <xdr:rowOff>47124</xdr:rowOff>
    </xdr:from>
    <xdr:to>
      <xdr:col>14</xdr:col>
      <xdr:colOff>551447</xdr:colOff>
      <xdr:row>20</xdr:row>
      <xdr:rowOff>123324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136" zoomScaleNormal="136" workbookViewId="0">
      <selection activeCell="N20" sqref="N20"/>
    </sheetView>
  </sheetViews>
  <sheetFormatPr baseColWidth="10" defaultColWidth="9.140625" defaultRowHeight="15" x14ac:dyDescent="0.25"/>
  <cols>
    <col min="1" max="3" width="10.140625" customWidth="1"/>
    <col min="7" max="7" width="10.85546875" customWidth="1"/>
    <col min="8" max="8" width="9.5703125" customWidth="1"/>
    <col min="9" max="9" width="2.42578125" customWidth="1"/>
    <col min="10" max="10" width="12.5703125" bestFit="1" customWidth="1"/>
  </cols>
  <sheetData>
    <row r="1" spans="1:15" x14ac:dyDescent="0.25">
      <c r="C1" t="s">
        <v>0</v>
      </c>
      <c r="D1">
        <v>5</v>
      </c>
      <c r="E1" t="s">
        <v>1</v>
      </c>
    </row>
    <row r="2" spans="1:15" x14ac:dyDescent="0.25">
      <c r="C2" t="s">
        <v>2</v>
      </c>
      <c r="D2">
        <v>100</v>
      </c>
      <c r="E2" t="s">
        <v>1</v>
      </c>
    </row>
    <row r="4" spans="1:15" x14ac:dyDescent="0.25">
      <c r="A4" t="s">
        <v>15</v>
      </c>
      <c r="B4" t="s">
        <v>3</v>
      </c>
      <c r="C4" t="s">
        <v>4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J4" t="s">
        <v>8</v>
      </c>
      <c r="K4" t="s">
        <v>9</v>
      </c>
    </row>
    <row r="5" spans="1:15" x14ac:dyDescent="0.25">
      <c r="A5">
        <v>0</v>
      </c>
      <c r="B5">
        <v>95000</v>
      </c>
      <c r="C5">
        <v>5000</v>
      </c>
      <c r="D5">
        <f>B5+B5*$A5/100</f>
        <v>95000</v>
      </c>
      <c r="E5">
        <f>C5+C5*$A5/100</f>
        <v>5000</v>
      </c>
      <c r="F5">
        <f>D5+E5</f>
        <v>100000</v>
      </c>
      <c r="G5">
        <f>$D$2/F5</f>
        <v>1E-3</v>
      </c>
      <c r="H5">
        <f>D2^2/F5</f>
        <v>0.1</v>
      </c>
      <c r="J5">
        <f>D5/F5*$D$2</f>
        <v>95</v>
      </c>
      <c r="K5">
        <f>E5/F5*$D$2</f>
        <v>5</v>
      </c>
    </row>
    <row r="6" spans="1:15" x14ac:dyDescent="0.25">
      <c r="A6">
        <v>0</v>
      </c>
      <c r="B6">
        <f>91*1000</f>
        <v>91000</v>
      </c>
      <c r="C6">
        <f>4.7*1000</f>
        <v>4700</v>
      </c>
      <c r="D6">
        <f t="shared" ref="D6" si="0">B6+B6*$A6/100</f>
        <v>91000</v>
      </c>
      <c r="E6">
        <f t="shared" ref="E6" si="1">C6+C6*$A6/100</f>
        <v>4700</v>
      </c>
      <c r="F6">
        <f>D6+E6</f>
        <v>95700</v>
      </c>
      <c r="G6">
        <f>$D$2/F6</f>
        <v>1.0449320794148381E-3</v>
      </c>
      <c r="H6">
        <f>$D$2^2/F6</f>
        <v>0.1044932079414838</v>
      </c>
      <c r="J6">
        <f>D6/F6*$D$2</f>
        <v>95.08881922675026</v>
      </c>
      <c r="K6">
        <f>E6/F6*$D$2</f>
        <v>4.9111807732497388</v>
      </c>
    </row>
    <row r="7" spans="1:15" x14ac:dyDescent="0.25">
      <c r="A7">
        <v>1</v>
      </c>
      <c r="B7">
        <f>91*1000</f>
        <v>91000</v>
      </c>
      <c r="C7">
        <f>4.7*1000</f>
        <v>4700</v>
      </c>
      <c r="D7">
        <f>B7-B7*$A7/100</f>
        <v>90090</v>
      </c>
      <c r="E7">
        <f>C7+C7*$A7/100</f>
        <v>4747</v>
      </c>
      <c r="F7">
        <f>D7+E7</f>
        <v>94837</v>
      </c>
      <c r="G7">
        <f>$D$2/F7</f>
        <v>1.054440777333741E-3</v>
      </c>
      <c r="H7">
        <f>$D$2^2/F7</f>
        <v>0.10544407773337411</v>
      </c>
      <c r="J7">
        <f>D7/F7*$D$2</f>
        <v>94.994569629996732</v>
      </c>
      <c r="K7">
        <f>E7/F7*$D$2</f>
        <v>5.0054303700032685</v>
      </c>
    </row>
    <row r="12" spans="1:15" x14ac:dyDescent="0.25">
      <c r="A12" t="s">
        <v>10</v>
      </c>
      <c r="B12">
        <v>1E-3</v>
      </c>
      <c r="C12" t="s">
        <v>11</v>
      </c>
      <c r="D12">
        <f>D2/B12</f>
        <v>100000</v>
      </c>
    </row>
    <row r="13" spans="1:15" x14ac:dyDescent="0.25">
      <c r="A13" t="s">
        <v>13</v>
      </c>
      <c r="B13">
        <v>100</v>
      </c>
      <c r="C13" t="s">
        <v>14</v>
      </c>
      <c r="D13">
        <v>5</v>
      </c>
      <c r="E13">
        <v>1</v>
      </c>
      <c r="F13" t="s">
        <v>12</v>
      </c>
      <c r="G13" s="1">
        <f>B13/D13</f>
        <v>20</v>
      </c>
      <c r="M13">
        <f>91000/4700</f>
        <v>19.361702127659573</v>
      </c>
      <c r="N13">
        <v>3.5640000000000001</v>
      </c>
      <c r="O13">
        <f>N13*M13-13.8</f>
        <v>55.205106382978727</v>
      </c>
    </row>
    <row r="14" spans="1:15" x14ac:dyDescent="0.25">
      <c r="M14">
        <f>4700/91000</f>
        <v>5.1648351648351645E-2</v>
      </c>
    </row>
    <row r="16" spans="1:15" x14ac:dyDescent="0.25">
      <c r="A16" t="s">
        <v>16</v>
      </c>
    </row>
    <row r="17" spans="1:15" x14ac:dyDescent="0.25">
      <c r="A17" t="s">
        <v>17</v>
      </c>
      <c r="B17">
        <v>100</v>
      </c>
      <c r="D17" t="s">
        <v>22</v>
      </c>
      <c r="E17">
        <f>$B$19/$B$18</f>
        <v>1.6250000000000001E-2</v>
      </c>
      <c r="F17" t="s">
        <v>21</v>
      </c>
      <c r="H17" t="s">
        <v>27</v>
      </c>
      <c r="N17">
        <v>3.6179999999999999</v>
      </c>
      <c r="O17">
        <v>74.3</v>
      </c>
    </row>
    <row r="18" spans="1:15" x14ac:dyDescent="0.25">
      <c r="A18" t="s">
        <v>18</v>
      </c>
      <c r="B18">
        <v>80</v>
      </c>
      <c r="D18" t="s">
        <v>23</v>
      </c>
      <c r="E18">
        <f>($B$17-$B$18)/$E$17</f>
        <v>1230.7692307692307</v>
      </c>
      <c r="F18" t="s">
        <v>24</v>
      </c>
      <c r="H18">
        <f>$E$18*$G$7</f>
        <v>1.297773264410758</v>
      </c>
    </row>
    <row r="19" spans="1:15" x14ac:dyDescent="0.25">
      <c r="A19" t="s">
        <v>19</v>
      </c>
      <c r="B19">
        <v>1.3</v>
      </c>
      <c r="D19" t="s">
        <v>25</v>
      </c>
      <c r="E19">
        <f>($B$17-$B$18)*$E$17</f>
        <v>0.32500000000000001</v>
      </c>
      <c r="F19" t="s">
        <v>26</v>
      </c>
      <c r="N19">
        <f>O17/N17</f>
        <v>20.536207849640686</v>
      </c>
    </row>
    <row r="20" spans="1:15" x14ac:dyDescent="0.25">
      <c r="A20" t="s">
        <v>15</v>
      </c>
      <c r="B20">
        <v>5</v>
      </c>
    </row>
    <row r="21" spans="1:15" x14ac:dyDescent="0.25">
      <c r="A21" t="s">
        <v>20</v>
      </c>
      <c r="B21">
        <v>30</v>
      </c>
      <c r="D21" t="s">
        <v>28</v>
      </c>
      <c r="E21">
        <f>1.2*1000</f>
        <v>1200</v>
      </c>
      <c r="M21">
        <f>91.2*1000/4.67*1000</f>
        <v>19528907.922912207</v>
      </c>
    </row>
    <row r="25" spans="1:15" x14ac:dyDescent="0.25">
      <c r="A25" t="s">
        <v>29</v>
      </c>
      <c r="B25">
        <f>91*1000</f>
        <v>91000</v>
      </c>
      <c r="D25" t="s">
        <v>32</v>
      </c>
      <c r="E25">
        <f>$B$26*$B$27/($B$26+$B$27)</f>
        <v>97.916666666666671</v>
      </c>
    </row>
    <row r="26" spans="1:15" x14ac:dyDescent="0.25">
      <c r="A26" t="s">
        <v>30</v>
      </c>
      <c r="B26">
        <f>4.7*1000</f>
        <v>4700</v>
      </c>
      <c r="D26" t="s">
        <v>14</v>
      </c>
      <c r="E26">
        <f>$E$25/($E$25+$B$25)*$B$28</f>
        <v>1.0748507786950854</v>
      </c>
    </row>
    <row r="27" spans="1:15" x14ac:dyDescent="0.25">
      <c r="A27" t="s">
        <v>31</v>
      </c>
      <c r="B27">
        <v>100</v>
      </c>
    </row>
    <row r="28" spans="1:15" x14ac:dyDescent="0.25">
      <c r="A28" t="s">
        <v>33</v>
      </c>
      <c r="B2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C1" zoomScale="154" zoomScaleNormal="154" workbookViewId="0">
      <selection activeCell="L18" sqref="L18"/>
    </sheetView>
  </sheetViews>
  <sheetFormatPr baseColWidth="10" defaultRowHeight="15" x14ac:dyDescent="0.25"/>
  <sheetData>
    <row r="1" spans="1:9" x14ac:dyDescent="0.25">
      <c r="A1" t="s">
        <v>37</v>
      </c>
      <c r="E1" t="s">
        <v>38</v>
      </c>
    </row>
    <row r="2" spans="1:9" x14ac:dyDescent="0.25">
      <c r="A2" t="s">
        <v>34</v>
      </c>
      <c r="B2" t="s">
        <v>35</v>
      </c>
      <c r="C2" t="s">
        <v>36</v>
      </c>
      <c r="E2" t="s">
        <v>34</v>
      </c>
      <c r="F2" t="s">
        <v>35</v>
      </c>
      <c r="G2" t="s">
        <v>36</v>
      </c>
    </row>
    <row r="3" spans="1:9" x14ac:dyDescent="0.25">
      <c r="A3">
        <v>13.53</v>
      </c>
      <c r="B3">
        <v>12.83</v>
      </c>
      <c r="C3">
        <f>A3-B3</f>
        <v>0.69999999999999929</v>
      </c>
      <c r="E3">
        <v>0.65600000000000003</v>
      </c>
      <c r="F3">
        <v>0.62</v>
      </c>
      <c r="G3">
        <f>E3-F3</f>
        <v>3.6000000000000032E-2</v>
      </c>
      <c r="I3">
        <f>G3*20</f>
        <v>0.72000000000000064</v>
      </c>
    </row>
    <row r="4" spans="1:9" x14ac:dyDescent="0.25">
      <c r="A4">
        <v>20.05</v>
      </c>
      <c r="B4">
        <v>19.04</v>
      </c>
      <c r="C4">
        <f t="shared" ref="C4:C17" si="0">A4-B4</f>
        <v>1.0100000000000016</v>
      </c>
      <c r="E4">
        <v>1.117</v>
      </c>
      <c r="F4">
        <v>1.06</v>
      </c>
      <c r="G4">
        <f t="shared" ref="G4:G17" si="1">E4-F4</f>
        <v>5.699999999999994E-2</v>
      </c>
      <c r="I4">
        <f t="shared" ref="I4:I17" si="2">G4*20</f>
        <v>1.1399999999999988</v>
      </c>
    </row>
    <row r="5" spans="1:9" x14ac:dyDescent="0.25">
      <c r="A5">
        <v>26.27</v>
      </c>
      <c r="B5">
        <v>24.95</v>
      </c>
      <c r="C5">
        <f t="shared" si="0"/>
        <v>1.3200000000000003</v>
      </c>
      <c r="E5">
        <v>1.694</v>
      </c>
      <c r="F5">
        <v>1.61</v>
      </c>
      <c r="G5">
        <f t="shared" si="1"/>
        <v>8.3999999999999853E-2</v>
      </c>
      <c r="I5">
        <f t="shared" si="2"/>
        <v>1.6799999999999971</v>
      </c>
    </row>
    <row r="6" spans="1:9" x14ac:dyDescent="0.25">
      <c r="A6">
        <v>30.25</v>
      </c>
      <c r="B6">
        <v>28.76</v>
      </c>
      <c r="C6">
        <f t="shared" si="0"/>
        <v>1.4899999999999984</v>
      </c>
      <c r="E6">
        <v>2.0209999999999999</v>
      </c>
      <c r="F6">
        <v>1.92</v>
      </c>
      <c r="G6">
        <f t="shared" si="1"/>
        <v>0.10099999999999998</v>
      </c>
      <c r="I6">
        <f t="shared" si="2"/>
        <v>2.0199999999999996</v>
      </c>
    </row>
    <row r="7" spans="1:9" x14ac:dyDescent="0.25">
      <c r="A7">
        <v>32.21</v>
      </c>
      <c r="B7">
        <v>30.56</v>
      </c>
      <c r="C7">
        <f t="shared" si="0"/>
        <v>1.6500000000000021</v>
      </c>
      <c r="E7">
        <v>2.2189999999999999</v>
      </c>
      <c r="F7">
        <v>2.11</v>
      </c>
      <c r="G7">
        <f t="shared" si="1"/>
        <v>0.10899999999999999</v>
      </c>
      <c r="I7">
        <f t="shared" si="2"/>
        <v>2.1799999999999997</v>
      </c>
    </row>
    <row r="8" spans="1:9" x14ac:dyDescent="0.25">
      <c r="A8">
        <v>36.49</v>
      </c>
      <c r="B8">
        <v>34.67</v>
      </c>
      <c r="C8">
        <f t="shared" si="0"/>
        <v>1.8200000000000003</v>
      </c>
      <c r="E8">
        <v>2.524</v>
      </c>
      <c r="F8">
        <v>2.4</v>
      </c>
      <c r="G8">
        <f t="shared" si="1"/>
        <v>0.12400000000000011</v>
      </c>
      <c r="I8">
        <f t="shared" si="2"/>
        <v>2.4800000000000022</v>
      </c>
    </row>
    <row r="9" spans="1:9" x14ac:dyDescent="0.25">
      <c r="A9">
        <v>40</v>
      </c>
      <c r="B9">
        <v>38.07</v>
      </c>
      <c r="C9">
        <f t="shared" si="0"/>
        <v>1.9299999999999997</v>
      </c>
      <c r="E9">
        <v>2.9</v>
      </c>
      <c r="F9">
        <v>2.77</v>
      </c>
      <c r="G9">
        <f t="shared" si="1"/>
        <v>0.12999999999999989</v>
      </c>
      <c r="I9">
        <f t="shared" si="2"/>
        <v>2.5999999999999979</v>
      </c>
    </row>
    <row r="10" spans="1:9" x14ac:dyDescent="0.25">
      <c r="A10">
        <v>44.7</v>
      </c>
      <c r="B10">
        <v>42.68</v>
      </c>
      <c r="C10">
        <f t="shared" si="0"/>
        <v>2.0200000000000031</v>
      </c>
      <c r="E10">
        <v>3.0329999999999999</v>
      </c>
      <c r="F10">
        <v>2.89</v>
      </c>
      <c r="G10">
        <f t="shared" si="1"/>
        <v>0.14299999999999979</v>
      </c>
      <c r="I10">
        <f t="shared" si="2"/>
        <v>2.8599999999999959</v>
      </c>
    </row>
    <row r="11" spans="1:9" x14ac:dyDescent="0.25">
      <c r="A11">
        <v>51</v>
      </c>
      <c r="B11">
        <v>48.59</v>
      </c>
      <c r="C11">
        <f t="shared" si="0"/>
        <v>2.4099999999999966</v>
      </c>
      <c r="E11">
        <v>3.4430000000000001</v>
      </c>
      <c r="F11">
        <v>3.29</v>
      </c>
      <c r="G11">
        <f t="shared" si="1"/>
        <v>0.15300000000000002</v>
      </c>
      <c r="I11">
        <f t="shared" si="2"/>
        <v>3.0600000000000005</v>
      </c>
    </row>
    <row r="12" spans="1:9" x14ac:dyDescent="0.25">
      <c r="A12">
        <v>54.6</v>
      </c>
      <c r="B12">
        <v>52.1</v>
      </c>
      <c r="C12">
        <f t="shared" si="0"/>
        <v>2.5</v>
      </c>
      <c r="E12">
        <v>3.472</v>
      </c>
      <c r="F12">
        <v>3.32</v>
      </c>
      <c r="G12">
        <f t="shared" si="1"/>
        <v>0.15200000000000014</v>
      </c>
      <c r="I12">
        <f t="shared" si="2"/>
        <v>3.0400000000000027</v>
      </c>
    </row>
    <row r="13" spans="1:9" x14ac:dyDescent="0.25">
      <c r="A13">
        <v>62.5</v>
      </c>
      <c r="B13">
        <v>59.92</v>
      </c>
      <c r="C13">
        <f t="shared" si="0"/>
        <v>2.5799999999999983</v>
      </c>
      <c r="E13">
        <v>3.6230000000000002</v>
      </c>
      <c r="F13">
        <v>3.45</v>
      </c>
      <c r="G13">
        <f t="shared" si="1"/>
        <v>0.17300000000000004</v>
      </c>
      <c r="I13">
        <f t="shared" si="2"/>
        <v>3.4600000000000009</v>
      </c>
    </row>
    <row r="14" spans="1:9" x14ac:dyDescent="0.25">
      <c r="A14">
        <v>71.8</v>
      </c>
      <c r="B14">
        <v>68.83</v>
      </c>
      <c r="C14">
        <f t="shared" si="0"/>
        <v>2.9699999999999989</v>
      </c>
      <c r="E14">
        <v>3.87</v>
      </c>
      <c r="F14">
        <v>3.7</v>
      </c>
      <c r="G14">
        <f t="shared" si="1"/>
        <v>0.16999999999999993</v>
      </c>
      <c r="I14">
        <f t="shared" si="2"/>
        <v>3.3999999999999986</v>
      </c>
    </row>
    <row r="15" spans="1:9" x14ac:dyDescent="0.25">
      <c r="A15">
        <v>78.099999999999994</v>
      </c>
      <c r="B15">
        <v>74.55</v>
      </c>
      <c r="C15">
        <f t="shared" si="0"/>
        <v>3.5499999999999972</v>
      </c>
      <c r="E15">
        <v>4.0999999999999996</v>
      </c>
      <c r="F15">
        <v>3.92</v>
      </c>
      <c r="G15">
        <f t="shared" si="1"/>
        <v>0.17999999999999972</v>
      </c>
      <c r="I15">
        <f t="shared" si="2"/>
        <v>3.5999999999999943</v>
      </c>
    </row>
    <row r="16" spans="1:9" x14ac:dyDescent="0.25">
      <c r="A16">
        <v>89.3</v>
      </c>
      <c r="B16">
        <v>85.57</v>
      </c>
      <c r="C16">
        <f t="shared" si="0"/>
        <v>3.730000000000004</v>
      </c>
      <c r="E16">
        <v>4.92</v>
      </c>
      <c r="F16">
        <v>4.72</v>
      </c>
      <c r="G16">
        <f t="shared" si="1"/>
        <v>0.20000000000000018</v>
      </c>
      <c r="I16">
        <f t="shared" si="2"/>
        <v>4.0000000000000036</v>
      </c>
    </row>
    <row r="17" spans="1:9" x14ac:dyDescent="0.25">
      <c r="A17">
        <v>99.2</v>
      </c>
      <c r="B17">
        <v>94.89</v>
      </c>
      <c r="C17">
        <f t="shared" si="0"/>
        <v>4.3100000000000023</v>
      </c>
      <c r="E17">
        <v>5.13</v>
      </c>
      <c r="F17">
        <v>4.93</v>
      </c>
      <c r="G17">
        <f t="shared" si="1"/>
        <v>0.20000000000000018</v>
      </c>
      <c r="I17">
        <f t="shared" si="2"/>
        <v>4.0000000000000036</v>
      </c>
    </row>
    <row r="18" spans="1:9" x14ac:dyDescent="0.25">
      <c r="E18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4"/>
  <sheetViews>
    <sheetView tabSelected="1" topLeftCell="A190" zoomScale="166" zoomScaleNormal="166" workbookViewId="0">
      <selection activeCell="B199" sqref="B199"/>
    </sheetView>
  </sheetViews>
  <sheetFormatPr baseColWidth="10" defaultRowHeight="15" x14ac:dyDescent="0.25"/>
  <sheetData>
    <row r="2" spans="1:7" x14ac:dyDescent="0.25">
      <c r="A2">
        <v>1</v>
      </c>
      <c r="B2">
        <v>241</v>
      </c>
      <c r="C2">
        <v>175</v>
      </c>
      <c r="D2">
        <f>C2*$G$2</f>
        <v>17.559872922776147</v>
      </c>
      <c r="F2" s="3" t="s">
        <v>39</v>
      </c>
      <c r="G2">
        <f>20.53*(5/1023)</f>
        <v>0.10034213098729228</v>
      </c>
    </row>
    <row r="3" spans="1:7" x14ac:dyDescent="0.25">
      <c r="A3">
        <v>2</v>
      </c>
      <c r="B3">
        <v>240</v>
      </c>
      <c r="C3">
        <v>179</v>
      </c>
      <c r="D3">
        <f t="shared" ref="D3:D66" si="0">C3*$G$2</f>
        <v>17.961241446725317</v>
      </c>
    </row>
    <row r="4" spans="1:7" x14ac:dyDescent="0.25">
      <c r="A4">
        <v>3</v>
      </c>
      <c r="B4">
        <v>239</v>
      </c>
      <c r="C4">
        <v>183</v>
      </c>
      <c r="D4">
        <f t="shared" si="0"/>
        <v>18.362609970674487</v>
      </c>
    </row>
    <row r="5" spans="1:7" x14ac:dyDescent="0.25">
      <c r="A5">
        <v>4</v>
      </c>
      <c r="B5">
        <v>238</v>
      </c>
      <c r="C5">
        <v>187</v>
      </c>
      <c r="D5">
        <f t="shared" si="0"/>
        <v>18.763978494623657</v>
      </c>
    </row>
    <row r="6" spans="1:7" x14ac:dyDescent="0.25">
      <c r="A6">
        <v>5</v>
      </c>
      <c r="B6">
        <v>237</v>
      </c>
      <c r="C6">
        <v>190</v>
      </c>
      <c r="D6">
        <f t="shared" si="0"/>
        <v>19.065004887585534</v>
      </c>
    </row>
    <row r="7" spans="1:7" x14ac:dyDescent="0.25">
      <c r="A7">
        <v>6</v>
      </c>
      <c r="B7">
        <v>236</v>
      </c>
      <c r="C7">
        <v>194</v>
      </c>
      <c r="D7">
        <f t="shared" si="0"/>
        <v>19.4663734115347</v>
      </c>
    </row>
    <row r="8" spans="1:7" x14ac:dyDescent="0.25">
      <c r="A8">
        <v>7</v>
      </c>
      <c r="B8">
        <v>235</v>
      </c>
      <c r="C8">
        <v>196</v>
      </c>
      <c r="D8">
        <f t="shared" si="0"/>
        <v>19.667057673509287</v>
      </c>
    </row>
    <row r="9" spans="1:7" x14ac:dyDescent="0.25">
      <c r="A9">
        <v>8</v>
      </c>
      <c r="B9">
        <v>234</v>
      </c>
      <c r="C9">
        <v>199</v>
      </c>
      <c r="D9">
        <f t="shared" si="0"/>
        <v>19.968084066471164</v>
      </c>
    </row>
    <row r="10" spans="1:7" x14ac:dyDescent="0.25">
      <c r="A10">
        <v>9</v>
      </c>
      <c r="B10">
        <v>233</v>
      </c>
      <c r="C10">
        <v>204</v>
      </c>
      <c r="D10">
        <f t="shared" si="0"/>
        <v>20.469794721407624</v>
      </c>
    </row>
    <row r="11" spans="1:7" x14ac:dyDescent="0.25">
      <c r="A11">
        <v>10</v>
      </c>
      <c r="B11">
        <v>232</v>
      </c>
      <c r="C11">
        <v>206</v>
      </c>
      <c r="D11">
        <f t="shared" si="0"/>
        <v>20.67047898338221</v>
      </c>
    </row>
    <row r="12" spans="1:7" x14ac:dyDescent="0.25">
      <c r="A12">
        <v>11</v>
      </c>
      <c r="B12">
        <v>231</v>
      </c>
      <c r="C12">
        <v>209</v>
      </c>
      <c r="D12">
        <f t="shared" si="0"/>
        <v>20.971505376344087</v>
      </c>
    </row>
    <row r="13" spans="1:7" x14ac:dyDescent="0.25">
      <c r="A13">
        <v>12</v>
      </c>
      <c r="B13">
        <v>230</v>
      </c>
      <c r="C13">
        <v>212</v>
      </c>
      <c r="D13">
        <f t="shared" si="0"/>
        <v>21.272531769305964</v>
      </c>
    </row>
    <row r="14" spans="1:7" x14ac:dyDescent="0.25">
      <c r="A14">
        <v>13</v>
      </c>
      <c r="B14">
        <v>229</v>
      </c>
      <c r="C14">
        <v>215</v>
      </c>
      <c r="D14">
        <f t="shared" si="0"/>
        <v>21.57355816226784</v>
      </c>
    </row>
    <row r="15" spans="1:7" x14ac:dyDescent="0.25">
      <c r="A15">
        <v>14</v>
      </c>
      <c r="B15">
        <v>228</v>
      </c>
      <c r="C15">
        <v>218</v>
      </c>
      <c r="D15">
        <f t="shared" si="0"/>
        <v>21.874584555229717</v>
      </c>
    </row>
    <row r="16" spans="1:7" x14ac:dyDescent="0.25">
      <c r="A16">
        <v>15</v>
      </c>
      <c r="B16">
        <v>227</v>
      </c>
      <c r="C16">
        <v>222</v>
      </c>
      <c r="D16">
        <f t="shared" si="0"/>
        <v>22.275953079178887</v>
      </c>
    </row>
    <row r="17" spans="1:4" x14ac:dyDescent="0.25">
      <c r="A17">
        <v>16</v>
      </c>
      <c r="B17">
        <v>226</v>
      </c>
      <c r="C17">
        <v>224</v>
      </c>
      <c r="D17">
        <f t="shared" si="0"/>
        <v>22.47663734115347</v>
      </c>
    </row>
    <row r="18" spans="1:4" x14ac:dyDescent="0.25">
      <c r="A18">
        <v>17</v>
      </c>
      <c r="B18">
        <v>225</v>
      </c>
      <c r="C18">
        <v>228</v>
      </c>
      <c r="D18">
        <f t="shared" si="0"/>
        <v>22.87800586510264</v>
      </c>
    </row>
    <row r="19" spans="1:4" x14ac:dyDescent="0.25">
      <c r="A19">
        <v>18</v>
      </c>
      <c r="B19">
        <v>224</v>
      </c>
      <c r="C19">
        <v>232</v>
      </c>
      <c r="D19">
        <f t="shared" si="0"/>
        <v>23.27937438905181</v>
      </c>
    </row>
    <row r="20" spans="1:4" x14ac:dyDescent="0.25">
      <c r="A20">
        <v>19</v>
      </c>
      <c r="B20">
        <v>223</v>
      </c>
      <c r="C20">
        <v>236</v>
      </c>
      <c r="D20">
        <f t="shared" si="0"/>
        <v>23.680742913000977</v>
      </c>
    </row>
    <row r="21" spans="1:4" x14ac:dyDescent="0.25">
      <c r="A21">
        <v>20</v>
      </c>
      <c r="B21">
        <v>222</v>
      </c>
      <c r="C21">
        <v>237</v>
      </c>
      <c r="D21">
        <f t="shared" si="0"/>
        <v>23.78108504398827</v>
      </c>
    </row>
    <row r="22" spans="1:4" x14ac:dyDescent="0.25">
      <c r="A22">
        <v>21</v>
      </c>
      <c r="B22">
        <v>221</v>
      </c>
      <c r="C22">
        <v>243</v>
      </c>
      <c r="D22">
        <f t="shared" si="0"/>
        <v>24.383137829912023</v>
      </c>
    </row>
    <row r="23" spans="1:4" x14ac:dyDescent="0.25">
      <c r="A23">
        <v>22</v>
      </c>
      <c r="B23">
        <v>220</v>
      </c>
      <c r="C23">
        <v>243</v>
      </c>
      <c r="D23">
        <f t="shared" si="0"/>
        <v>24.383137829912023</v>
      </c>
    </row>
    <row r="24" spans="1:4" x14ac:dyDescent="0.25">
      <c r="A24">
        <v>23</v>
      </c>
      <c r="B24">
        <v>219</v>
      </c>
      <c r="C24">
        <v>248</v>
      </c>
      <c r="D24">
        <f t="shared" si="0"/>
        <v>24.884848484848483</v>
      </c>
    </row>
    <row r="25" spans="1:4" x14ac:dyDescent="0.25">
      <c r="A25">
        <v>24</v>
      </c>
      <c r="B25">
        <v>218</v>
      </c>
      <c r="C25">
        <v>250</v>
      </c>
      <c r="D25">
        <f t="shared" si="0"/>
        <v>25.08553274682307</v>
      </c>
    </row>
    <row r="26" spans="1:4" x14ac:dyDescent="0.25">
      <c r="A26">
        <v>25</v>
      </c>
      <c r="B26">
        <v>217</v>
      </c>
      <c r="C26">
        <v>252</v>
      </c>
      <c r="D26">
        <f t="shared" si="0"/>
        <v>25.286217008797653</v>
      </c>
    </row>
    <row r="27" spans="1:4" x14ac:dyDescent="0.25">
      <c r="A27">
        <v>26</v>
      </c>
      <c r="B27">
        <v>216</v>
      </c>
      <c r="C27">
        <v>254</v>
      </c>
      <c r="D27">
        <f t="shared" si="0"/>
        <v>25.48690127077224</v>
      </c>
    </row>
    <row r="28" spans="1:4" x14ac:dyDescent="0.25">
      <c r="A28">
        <v>27</v>
      </c>
      <c r="B28">
        <v>215</v>
      </c>
      <c r="C28">
        <v>256</v>
      </c>
      <c r="D28">
        <f t="shared" si="0"/>
        <v>25.687585532746823</v>
      </c>
    </row>
    <row r="29" spans="1:4" x14ac:dyDescent="0.25">
      <c r="A29">
        <v>28</v>
      </c>
      <c r="B29">
        <v>214</v>
      </c>
      <c r="C29">
        <v>259</v>
      </c>
      <c r="D29">
        <f t="shared" si="0"/>
        <v>25.9886119257087</v>
      </c>
    </row>
    <row r="30" spans="1:4" x14ac:dyDescent="0.25">
      <c r="A30">
        <v>29</v>
      </c>
      <c r="B30">
        <v>213</v>
      </c>
      <c r="C30">
        <v>262</v>
      </c>
      <c r="D30">
        <f t="shared" si="0"/>
        <v>26.289638318670576</v>
      </c>
    </row>
    <row r="31" spans="1:4" x14ac:dyDescent="0.25">
      <c r="A31">
        <v>30</v>
      </c>
      <c r="B31">
        <v>212</v>
      </c>
      <c r="C31">
        <v>264</v>
      </c>
      <c r="D31">
        <f t="shared" si="0"/>
        <v>26.490322580645163</v>
      </c>
    </row>
    <row r="32" spans="1:4" x14ac:dyDescent="0.25">
      <c r="A32">
        <v>31</v>
      </c>
      <c r="B32">
        <v>211</v>
      </c>
      <c r="C32">
        <v>266</v>
      </c>
      <c r="D32">
        <f t="shared" si="0"/>
        <v>26.691006842619746</v>
      </c>
    </row>
    <row r="33" spans="1:4" x14ac:dyDescent="0.25">
      <c r="A33">
        <v>32</v>
      </c>
      <c r="B33">
        <v>210</v>
      </c>
      <c r="C33">
        <v>268</v>
      </c>
      <c r="D33">
        <f t="shared" si="0"/>
        <v>26.891691104594329</v>
      </c>
    </row>
    <row r="34" spans="1:4" x14ac:dyDescent="0.25">
      <c r="A34">
        <v>33</v>
      </c>
      <c r="B34">
        <v>209</v>
      </c>
      <c r="C34">
        <v>271</v>
      </c>
      <c r="D34">
        <f t="shared" si="0"/>
        <v>27.192717497556206</v>
      </c>
    </row>
    <row r="35" spans="1:4" x14ac:dyDescent="0.25">
      <c r="A35">
        <v>34</v>
      </c>
      <c r="B35">
        <v>208</v>
      </c>
      <c r="C35">
        <v>273</v>
      </c>
      <c r="D35">
        <f t="shared" si="0"/>
        <v>27.393401759530793</v>
      </c>
    </row>
    <row r="36" spans="1:4" x14ac:dyDescent="0.25">
      <c r="A36">
        <v>35</v>
      </c>
      <c r="B36">
        <v>207</v>
      </c>
      <c r="C36">
        <v>276</v>
      </c>
      <c r="D36">
        <f t="shared" si="0"/>
        <v>27.694428152492669</v>
      </c>
    </row>
    <row r="37" spans="1:4" x14ac:dyDescent="0.25">
      <c r="A37">
        <v>36</v>
      </c>
      <c r="B37">
        <v>206</v>
      </c>
      <c r="C37">
        <v>278</v>
      </c>
      <c r="D37">
        <f t="shared" si="0"/>
        <v>27.895112414467253</v>
      </c>
    </row>
    <row r="38" spans="1:4" x14ac:dyDescent="0.25">
      <c r="A38">
        <v>37</v>
      </c>
      <c r="B38">
        <v>205</v>
      </c>
      <c r="C38">
        <v>280</v>
      </c>
      <c r="D38">
        <f t="shared" si="0"/>
        <v>28.095796676441836</v>
      </c>
    </row>
    <row r="39" spans="1:4" x14ac:dyDescent="0.25">
      <c r="A39">
        <v>38</v>
      </c>
      <c r="B39">
        <v>204</v>
      </c>
      <c r="C39">
        <v>283</v>
      </c>
      <c r="D39">
        <f t="shared" si="0"/>
        <v>28.396823069403716</v>
      </c>
    </row>
    <row r="40" spans="1:4" x14ac:dyDescent="0.25">
      <c r="A40">
        <v>39</v>
      </c>
      <c r="B40">
        <v>203</v>
      </c>
      <c r="C40">
        <v>287</v>
      </c>
      <c r="D40">
        <f t="shared" si="0"/>
        <v>28.798191593352882</v>
      </c>
    </row>
    <row r="41" spans="1:4" x14ac:dyDescent="0.25">
      <c r="A41">
        <v>40</v>
      </c>
      <c r="B41">
        <v>202</v>
      </c>
      <c r="C41">
        <v>290</v>
      </c>
      <c r="D41">
        <f t="shared" si="0"/>
        <v>29.099217986314759</v>
      </c>
    </row>
    <row r="42" spans="1:4" x14ac:dyDescent="0.25">
      <c r="A42">
        <v>41</v>
      </c>
      <c r="B42">
        <v>201</v>
      </c>
      <c r="C42">
        <v>294</v>
      </c>
      <c r="D42">
        <f t="shared" si="0"/>
        <v>29.500586510263929</v>
      </c>
    </row>
    <row r="43" spans="1:4" x14ac:dyDescent="0.25">
      <c r="A43">
        <v>42</v>
      </c>
      <c r="B43">
        <v>200</v>
      </c>
      <c r="C43">
        <v>296</v>
      </c>
      <c r="D43">
        <f t="shared" si="0"/>
        <v>29.701270772238516</v>
      </c>
    </row>
    <row r="44" spans="1:4" x14ac:dyDescent="0.25">
      <c r="A44">
        <v>43</v>
      </c>
      <c r="B44">
        <v>199</v>
      </c>
      <c r="C44">
        <v>300</v>
      </c>
      <c r="D44">
        <f t="shared" si="0"/>
        <v>30.102639296187682</v>
      </c>
    </row>
    <row r="45" spans="1:4" x14ac:dyDescent="0.25">
      <c r="A45">
        <v>44</v>
      </c>
      <c r="B45">
        <v>198</v>
      </c>
      <c r="C45">
        <v>303</v>
      </c>
      <c r="D45">
        <f t="shared" si="0"/>
        <v>30.403665689149559</v>
      </c>
    </row>
    <row r="46" spans="1:4" x14ac:dyDescent="0.25">
      <c r="A46">
        <v>45</v>
      </c>
      <c r="B46">
        <v>197</v>
      </c>
      <c r="C46">
        <v>309</v>
      </c>
      <c r="D46">
        <f t="shared" si="0"/>
        <v>31.005718475073312</v>
      </c>
    </row>
    <row r="47" spans="1:4" x14ac:dyDescent="0.25">
      <c r="A47">
        <v>46</v>
      </c>
      <c r="B47">
        <v>196</v>
      </c>
      <c r="C47">
        <v>313</v>
      </c>
      <c r="D47">
        <f t="shared" si="0"/>
        <v>31.407086999022482</v>
      </c>
    </row>
    <row r="48" spans="1:4" x14ac:dyDescent="0.25">
      <c r="A48">
        <v>47</v>
      </c>
      <c r="B48">
        <v>195</v>
      </c>
      <c r="C48">
        <v>315</v>
      </c>
      <c r="D48">
        <f t="shared" si="0"/>
        <v>31.607771260997069</v>
      </c>
    </row>
    <row r="49" spans="1:4" x14ac:dyDescent="0.25">
      <c r="A49">
        <v>48</v>
      </c>
      <c r="B49">
        <v>194</v>
      </c>
      <c r="C49">
        <v>319</v>
      </c>
      <c r="D49">
        <f t="shared" si="0"/>
        <v>32.009139784946235</v>
      </c>
    </row>
    <row r="50" spans="1:4" x14ac:dyDescent="0.25">
      <c r="A50">
        <v>49</v>
      </c>
      <c r="B50">
        <v>193</v>
      </c>
      <c r="C50">
        <v>323</v>
      </c>
      <c r="D50">
        <f t="shared" si="0"/>
        <v>32.410508308895409</v>
      </c>
    </row>
    <row r="51" spans="1:4" x14ac:dyDescent="0.25">
      <c r="A51">
        <v>50</v>
      </c>
      <c r="B51">
        <v>192</v>
      </c>
      <c r="C51">
        <v>327</v>
      </c>
      <c r="D51">
        <f t="shared" si="0"/>
        <v>32.811876832844575</v>
      </c>
    </row>
    <row r="52" spans="1:4" x14ac:dyDescent="0.25">
      <c r="A52">
        <v>51</v>
      </c>
      <c r="B52">
        <v>191</v>
      </c>
      <c r="C52">
        <v>332</v>
      </c>
      <c r="D52">
        <f t="shared" si="0"/>
        <v>33.313587487781035</v>
      </c>
    </row>
    <row r="53" spans="1:4" x14ac:dyDescent="0.25">
      <c r="A53">
        <v>52</v>
      </c>
      <c r="B53">
        <v>190</v>
      </c>
      <c r="C53">
        <v>335</v>
      </c>
      <c r="D53">
        <f t="shared" si="0"/>
        <v>33.614613880742915</v>
      </c>
    </row>
    <row r="54" spans="1:4" x14ac:dyDescent="0.25">
      <c r="A54">
        <v>53</v>
      </c>
      <c r="B54">
        <v>189</v>
      </c>
      <c r="C54">
        <v>338</v>
      </c>
      <c r="D54">
        <f t="shared" si="0"/>
        <v>33.915640273704788</v>
      </c>
    </row>
    <row r="55" spans="1:4" x14ac:dyDescent="0.25">
      <c r="A55">
        <v>54</v>
      </c>
      <c r="B55">
        <v>188</v>
      </c>
      <c r="C55">
        <v>339</v>
      </c>
      <c r="D55">
        <f t="shared" si="0"/>
        <v>34.015982404692082</v>
      </c>
    </row>
    <row r="56" spans="1:4" x14ac:dyDescent="0.25">
      <c r="A56">
        <v>55</v>
      </c>
      <c r="B56">
        <v>187</v>
      </c>
      <c r="C56">
        <v>341</v>
      </c>
      <c r="D56">
        <f t="shared" si="0"/>
        <v>34.216666666666669</v>
      </c>
    </row>
    <row r="57" spans="1:4" x14ac:dyDescent="0.25">
      <c r="A57">
        <v>56</v>
      </c>
      <c r="B57">
        <v>186</v>
      </c>
      <c r="C57">
        <v>345</v>
      </c>
      <c r="D57">
        <f t="shared" si="0"/>
        <v>34.618035190615835</v>
      </c>
    </row>
    <row r="58" spans="1:4" x14ac:dyDescent="0.25">
      <c r="A58">
        <v>57</v>
      </c>
      <c r="B58">
        <v>185</v>
      </c>
      <c r="C58">
        <v>345</v>
      </c>
      <c r="D58">
        <f t="shared" si="0"/>
        <v>34.618035190615835</v>
      </c>
    </row>
    <row r="59" spans="1:4" x14ac:dyDescent="0.25">
      <c r="A59">
        <v>58</v>
      </c>
      <c r="B59">
        <v>184</v>
      </c>
      <c r="C59">
        <v>346</v>
      </c>
      <c r="D59">
        <f t="shared" si="0"/>
        <v>34.718377321603128</v>
      </c>
    </row>
    <row r="60" spans="1:4" x14ac:dyDescent="0.25">
      <c r="A60">
        <v>59</v>
      </c>
      <c r="B60">
        <v>183</v>
      </c>
      <c r="C60">
        <v>348</v>
      </c>
      <c r="D60">
        <f t="shared" si="0"/>
        <v>34.919061583577715</v>
      </c>
    </row>
    <row r="61" spans="1:4" x14ac:dyDescent="0.25">
      <c r="A61">
        <v>60</v>
      </c>
      <c r="B61">
        <v>182</v>
      </c>
      <c r="C61">
        <v>350</v>
      </c>
      <c r="D61">
        <f t="shared" si="0"/>
        <v>35.119745845552295</v>
      </c>
    </row>
    <row r="62" spans="1:4" x14ac:dyDescent="0.25">
      <c r="A62">
        <v>61</v>
      </c>
      <c r="B62">
        <v>181</v>
      </c>
      <c r="C62">
        <v>353</v>
      </c>
      <c r="D62">
        <f t="shared" si="0"/>
        <v>35.420772238514175</v>
      </c>
    </row>
    <row r="63" spans="1:4" x14ac:dyDescent="0.25">
      <c r="A63">
        <v>62</v>
      </c>
      <c r="B63">
        <v>180</v>
      </c>
      <c r="C63">
        <v>355</v>
      </c>
      <c r="D63">
        <f t="shared" si="0"/>
        <v>35.621456500488762</v>
      </c>
    </row>
    <row r="64" spans="1:4" x14ac:dyDescent="0.25">
      <c r="A64">
        <v>63</v>
      </c>
      <c r="B64">
        <v>179</v>
      </c>
      <c r="C64">
        <v>357</v>
      </c>
      <c r="D64">
        <f t="shared" si="0"/>
        <v>35.822140762463341</v>
      </c>
    </row>
    <row r="65" spans="1:4" x14ac:dyDescent="0.25">
      <c r="A65">
        <v>64</v>
      </c>
      <c r="B65">
        <v>178</v>
      </c>
      <c r="C65">
        <v>355</v>
      </c>
      <c r="D65">
        <f t="shared" si="0"/>
        <v>35.621456500488762</v>
      </c>
    </row>
    <row r="66" spans="1:4" x14ac:dyDescent="0.25">
      <c r="A66">
        <v>65</v>
      </c>
      <c r="B66">
        <v>177</v>
      </c>
      <c r="C66">
        <v>361</v>
      </c>
      <c r="D66">
        <f t="shared" si="0"/>
        <v>36.223509286412515</v>
      </c>
    </row>
    <row r="67" spans="1:4" x14ac:dyDescent="0.25">
      <c r="A67">
        <v>66</v>
      </c>
      <c r="B67">
        <v>176</v>
      </c>
      <c r="C67">
        <v>363</v>
      </c>
      <c r="D67">
        <f t="shared" ref="D67:D130" si="1">C67*$G$2</f>
        <v>36.424193548387095</v>
      </c>
    </row>
    <row r="68" spans="1:4" x14ac:dyDescent="0.25">
      <c r="A68">
        <v>67</v>
      </c>
      <c r="B68">
        <v>175</v>
      </c>
      <c r="C68">
        <v>366</v>
      </c>
      <c r="D68">
        <f t="shared" si="1"/>
        <v>36.725219941348975</v>
      </c>
    </row>
    <row r="69" spans="1:4" x14ac:dyDescent="0.25">
      <c r="A69">
        <v>68</v>
      </c>
      <c r="B69">
        <v>174</v>
      </c>
      <c r="C69">
        <v>366</v>
      </c>
      <c r="D69">
        <f t="shared" si="1"/>
        <v>36.725219941348975</v>
      </c>
    </row>
    <row r="70" spans="1:4" x14ac:dyDescent="0.25">
      <c r="A70">
        <v>69</v>
      </c>
      <c r="B70">
        <v>173</v>
      </c>
      <c r="C70">
        <v>372</v>
      </c>
      <c r="D70">
        <f t="shared" si="1"/>
        <v>37.327272727272728</v>
      </c>
    </row>
    <row r="71" spans="1:4" x14ac:dyDescent="0.25">
      <c r="A71">
        <v>70</v>
      </c>
      <c r="B71">
        <v>172</v>
      </c>
      <c r="C71">
        <v>373</v>
      </c>
      <c r="D71">
        <f t="shared" si="1"/>
        <v>37.427614858260021</v>
      </c>
    </row>
    <row r="72" spans="1:4" x14ac:dyDescent="0.25">
      <c r="A72">
        <v>71</v>
      </c>
      <c r="B72">
        <v>171</v>
      </c>
      <c r="C72">
        <v>379</v>
      </c>
      <c r="D72">
        <f t="shared" si="1"/>
        <v>38.029667644183775</v>
      </c>
    </row>
    <row r="73" spans="1:4" x14ac:dyDescent="0.25">
      <c r="A73">
        <v>72</v>
      </c>
      <c r="B73">
        <v>170</v>
      </c>
      <c r="C73">
        <v>381</v>
      </c>
      <c r="D73">
        <f t="shared" si="1"/>
        <v>38.230351906158354</v>
      </c>
    </row>
    <row r="74" spans="1:4" x14ac:dyDescent="0.25">
      <c r="A74">
        <v>73</v>
      </c>
      <c r="B74">
        <v>169</v>
      </c>
      <c r="C74">
        <v>389</v>
      </c>
      <c r="D74">
        <f t="shared" si="1"/>
        <v>39.033088954056694</v>
      </c>
    </row>
    <row r="75" spans="1:4" x14ac:dyDescent="0.25">
      <c r="A75">
        <v>74</v>
      </c>
      <c r="B75">
        <v>168</v>
      </c>
      <c r="C75">
        <v>394</v>
      </c>
      <c r="D75">
        <f t="shared" si="1"/>
        <v>39.534799608993154</v>
      </c>
    </row>
    <row r="76" spans="1:4" x14ac:dyDescent="0.25">
      <c r="A76">
        <v>75</v>
      </c>
      <c r="B76">
        <v>167</v>
      </c>
      <c r="C76">
        <v>399</v>
      </c>
      <c r="D76">
        <f t="shared" si="1"/>
        <v>40.036510263929621</v>
      </c>
    </row>
    <row r="77" spans="1:4" x14ac:dyDescent="0.25">
      <c r="A77">
        <v>76</v>
      </c>
      <c r="B77">
        <v>166</v>
      </c>
      <c r="C77">
        <v>403</v>
      </c>
      <c r="D77">
        <f t="shared" si="1"/>
        <v>40.437878787878788</v>
      </c>
    </row>
    <row r="78" spans="1:4" x14ac:dyDescent="0.25">
      <c r="A78">
        <v>77</v>
      </c>
      <c r="B78">
        <v>165</v>
      </c>
      <c r="C78">
        <v>406</v>
      </c>
      <c r="D78">
        <f t="shared" si="1"/>
        <v>40.738905180840668</v>
      </c>
    </row>
    <row r="79" spans="1:4" x14ac:dyDescent="0.25">
      <c r="A79">
        <v>78</v>
      </c>
      <c r="B79">
        <v>164</v>
      </c>
      <c r="C79">
        <v>411</v>
      </c>
      <c r="D79">
        <f t="shared" si="1"/>
        <v>41.240615835777128</v>
      </c>
    </row>
    <row r="80" spans="1:4" x14ac:dyDescent="0.25">
      <c r="A80">
        <v>79</v>
      </c>
      <c r="B80">
        <v>163</v>
      </c>
      <c r="C80">
        <v>414</v>
      </c>
      <c r="D80">
        <f t="shared" si="1"/>
        <v>41.541642228739001</v>
      </c>
    </row>
    <row r="81" spans="1:4" x14ac:dyDescent="0.25">
      <c r="A81">
        <v>80</v>
      </c>
      <c r="B81">
        <v>162</v>
      </c>
      <c r="C81">
        <v>417</v>
      </c>
      <c r="D81">
        <f t="shared" si="1"/>
        <v>41.842668621700881</v>
      </c>
    </row>
    <row r="82" spans="1:4" x14ac:dyDescent="0.25">
      <c r="A82">
        <v>81</v>
      </c>
      <c r="B82">
        <v>161</v>
      </c>
      <c r="C82">
        <v>420</v>
      </c>
      <c r="D82">
        <f t="shared" si="1"/>
        <v>42.143695014662754</v>
      </c>
    </row>
    <row r="83" spans="1:4" x14ac:dyDescent="0.25">
      <c r="A83">
        <v>82</v>
      </c>
      <c r="B83">
        <v>160</v>
      </c>
      <c r="C83">
        <v>422</v>
      </c>
      <c r="D83">
        <f t="shared" si="1"/>
        <v>42.344379276637341</v>
      </c>
    </row>
    <row r="84" spans="1:4" x14ac:dyDescent="0.25">
      <c r="A84">
        <v>83</v>
      </c>
      <c r="B84">
        <v>159</v>
      </c>
      <c r="C84">
        <v>424</v>
      </c>
      <c r="D84">
        <f t="shared" si="1"/>
        <v>42.545063538611927</v>
      </c>
    </row>
    <row r="85" spans="1:4" x14ac:dyDescent="0.25">
      <c r="A85">
        <v>84</v>
      </c>
      <c r="B85">
        <v>158</v>
      </c>
      <c r="C85">
        <v>425</v>
      </c>
      <c r="D85">
        <f t="shared" si="1"/>
        <v>42.645405669599221</v>
      </c>
    </row>
    <row r="86" spans="1:4" x14ac:dyDescent="0.25">
      <c r="A86">
        <v>85</v>
      </c>
      <c r="B86">
        <v>157</v>
      </c>
      <c r="C86">
        <v>429</v>
      </c>
      <c r="D86">
        <f t="shared" si="1"/>
        <v>43.046774193548387</v>
      </c>
    </row>
    <row r="87" spans="1:4" x14ac:dyDescent="0.25">
      <c r="A87">
        <v>86</v>
      </c>
      <c r="B87">
        <v>156</v>
      </c>
      <c r="C87">
        <v>430</v>
      </c>
      <c r="D87">
        <f t="shared" si="1"/>
        <v>43.147116324535681</v>
      </c>
    </row>
    <row r="88" spans="1:4" x14ac:dyDescent="0.25">
      <c r="A88">
        <v>87</v>
      </c>
      <c r="B88">
        <v>155</v>
      </c>
      <c r="C88">
        <v>429</v>
      </c>
      <c r="D88">
        <f t="shared" si="1"/>
        <v>43.046774193548387</v>
      </c>
    </row>
    <row r="89" spans="1:4" x14ac:dyDescent="0.25">
      <c r="A89">
        <v>88</v>
      </c>
      <c r="B89">
        <v>154</v>
      </c>
      <c r="C89">
        <v>432</v>
      </c>
      <c r="D89">
        <f t="shared" si="1"/>
        <v>43.34780058651026</v>
      </c>
    </row>
    <row r="90" spans="1:4" x14ac:dyDescent="0.25">
      <c r="A90">
        <v>89</v>
      </c>
      <c r="B90">
        <v>153</v>
      </c>
      <c r="C90">
        <v>431</v>
      </c>
      <c r="D90">
        <f t="shared" si="1"/>
        <v>43.247458455522974</v>
      </c>
    </row>
    <row r="91" spans="1:4" x14ac:dyDescent="0.25">
      <c r="A91">
        <v>90</v>
      </c>
      <c r="B91">
        <v>152</v>
      </c>
      <c r="C91">
        <v>433</v>
      </c>
      <c r="D91">
        <f t="shared" si="1"/>
        <v>43.448142717497554</v>
      </c>
    </row>
    <row r="92" spans="1:4" x14ac:dyDescent="0.25">
      <c r="A92">
        <v>91</v>
      </c>
      <c r="B92">
        <v>151</v>
      </c>
      <c r="C92">
        <v>435</v>
      </c>
      <c r="D92">
        <f t="shared" si="1"/>
        <v>43.64882697947214</v>
      </c>
    </row>
    <row r="93" spans="1:4" x14ac:dyDescent="0.25">
      <c r="A93">
        <v>92</v>
      </c>
      <c r="B93">
        <v>150</v>
      </c>
      <c r="C93">
        <v>434</v>
      </c>
      <c r="D93">
        <f t="shared" si="1"/>
        <v>43.548484848484847</v>
      </c>
    </row>
    <row r="94" spans="1:4" x14ac:dyDescent="0.25">
      <c r="A94">
        <v>93</v>
      </c>
      <c r="B94">
        <v>149</v>
      </c>
      <c r="C94">
        <v>434</v>
      </c>
      <c r="D94">
        <f t="shared" si="1"/>
        <v>43.548484848484847</v>
      </c>
    </row>
    <row r="95" spans="1:4" x14ac:dyDescent="0.25">
      <c r="A95">
        <v>94</v>
      </c>
      <c r="B95">
        <v>148</v>
      </c>
      <c r="C95">
        <v>437</v>
      </c>
      <c r="D95">
        <f t="shared" si="1"/>
        <v>43.849511241446727</v>
      </c>
    </row>
    <row r="96" spans="1:4" x14ac:dyDescent="0.25">
      <c r="A96">
        <v>95</v>
      </c>
      <c r="B96">
        <v>147</v>
      </c>
      <c r="C96">
        <v>442</v>
      </c>
      <c r="D96">
        <f t="shared" si="1"/>
        <v>44.351221896383187</v>
      </c>
    </row>
    <row r="97" spans="1:4" x14ac:dyDescent="0.25">
      <c r="A97">
        <v>96</v>
      </c>
      <c r="B97">
        <v>146</v>
      </c>
      <c r="C97">
        <v>445</v>
      </c>
      <c r="D97">
        <f t="shared" si="1"/>
        <v>44.65224828934506</v>
      </c>
    </row>
    <row r="98" spans="1:4" x14ac:dyDescent="0.25">
      <c r="A98">
        <v>97</v>
      </c>
      <c r="B98">
        <v>145</v>
      </c>
      <c r="C98">
        <v>448</v>
      </c>
      <c r="D98">
        <f t="shared" si="1"/>
        <v>44.95327468230694</v>
      </c>
    </row>
    <row r="99" spans="1:4" x14ac:dyDescent="0.25">
      <c r="A99">
        <v>98</v>
      </c>
      <c r="B99">
        <v>144</v>
      </c>
      <c r="C99">
        <v>452</v>
      </c>
      <c r="D99">
        <f t="shared" si="1"/>
        <v>45.354643206256107</v>
      </c>
    </row>
    <row r="100" spans="1:4" x14ac:dyDescent="0.25">
      <c r="A100">
        <v>99</v>
      </c>
      <c r="B100">
        <v>143</v>
      </c>
      <c r="C100">
        <v>455</v>
      </c>
      <c r="D100">
        <f t="shared" si="1"/>
        <v>45.655669599217987</v>
      </c>
    </row>
    <row r="101" spans="1:4" x14ac:dyDescent="0.25">
      <c r="A101">
        <v>100</v>
      </c>
      <c r="B101">
        <v>142</v>
      </c>
      <c r="C101">
        <v>461</v>
      </c>
      <c r="D101">
        <f t="shared" si="1"/>
        <v>46.25772238514174</v>
      </c>
    </row>
    <row r="102" spans="1:4" x14ac:dyDescent="0.25">
      <c r="A102">
        <v>101</v>
      </c>
      <c r="B102">
        <v>141</v>
      </c>
      <c r="C102">
        <v>468</v>
      </c>
      <c r="D102">
        <f t="shared" si="1"/>
        <v>46.960117302052787</v>
      </c>
    </row>
    <row r="103" spans="1:4" x14ac:dyDescent="0.25">
      <c r="A103">
        <v>102</v>
      </c>
      <c r="B103">
        <v>140</v>
      </c>
      <c r="C103">
        <v>475</v>
      </c>
      <c r="D103">
        <f t="shared" si="1"/>
        <v>47.662512218963833</v>
      </c>
    </row>
    <row r="104" spans="1:4" x14ac:dyDescent="0.25">
      <c r="A104">
        <v>103</v>
      </c>
      <c r="B104">
        <v>139</v>
      </c>
      <c r="C104">
        <v>480</v>
      </c>
      <c r="D104">
        <f t="shared" si="1"/>
        <v>48.164222873900293</v>
      </c>
    </row>
    <row r="105" spans="1:4" x14ac:dyDescent="0.25">
      <c r="A105">
        <v>104</v>
      </c>
      <c r="B105">
        <v>138</v>
      </c>
      <c r="C105">
        <v>486</v>
      </c>
      <c r="D105">
        <f t="shared" si="1"/>
        <v>48.766275659824046</v>
      </c>
    </row>
    <row r="106" spans="1:4" x14ac:dyDescent="0.25">
      <c r="A106">
        <v>105</v>
      </c>
      <c r="B106">
        <v>137</v>
      </c>
      <c r="C106">
        <v>492</v>
      </c>
      <c r="D106">
        <f t="shared" si="1"/>
        <v>49.3683284457478</v>
      </c>
    </row>
    <row r="107" spans="1:4" x14ac:dyDescent="0.25">
      <c r="A107">
        <v>106</v>
      </c>
      <c r="B107">
        <v>136</v>
      </c>
      <c r="C107">
        <v>496</v>
      </c>
      <c r="D107">
        <f t="shared" si="1"/>
        <v>49.769696969696966</v>
      </c>
    </row>
    <row r="108" spans="1:4" x14ac:dyDescent="0.25">
      <c r="A108">
        <v>107</v>
      </c>
      <c r="B108">
        <v>135</v>
      </c>
      <c r="C108">
        <v>500</v>
      </c>
      <c r="D108">
        <f t="shared" si="1"/>
        <v>50.17106549364614</v>
      </c>
    </row>
    <row r="109" spans="1:4" x14ac:dyDescent="0.25">
      <c r="A109">
        <v>108</v>
      </c>
      <c r="B109">
        <v>134</v>
      </c>
      <c r="C109">
        <v>503</v>
      </c>
      <c r="D109">
        <f t="shared" si="1"/>
        <v>50.472091886608013</v>
      </c>
    </row>
    <row r="110" spans="1:4" x14ac:dyDescent="0.25">
      <c r="A110">
        <v>109</v>
      </c>
      <c r="B110">
        <v>133</v>
      </c>
      <c r="C110">
        <v>504</v>
      </c>
      <c r="D110">
        <f t="shared" si="1"/>
        <v>50.572434017595306</v>
      </c>
    </row>
    <row r="111" spans="1:4" x14ac:dyDescent="0.25">
      <c r="A111">
        <v>110</v>
      </c>
      <c r="B111">
        <v>132</v>
      </c>
      <c r="C111">
        <v>506</v>
      </c>
      <c r="D111">
        <f t="shared" si="1"/>
        <v>50.773118279569893</v>
      </c>
    </row>
    <row r="112" spans="1:4" x14ac:dyDescent="0.25">
      <c r="A112">
        <v>111</v>
      </c>
      <c r="B112">
        <v>131</v>
      </c>
      <c r="C112">
        <v>507</v>
      </c>
      <c r="D112">
        <f t="shared" si="1"/>
        <v>50.873460410557186</v>
      </c>
    </row>
    <row r="113" spans="1:4" x14ac:dyDescent="0.25">
      <c r="A113">
        <v>112</v>
      </c>
      <c r="B113">
        <v>130</v>
      </c>
      <c r="C113">
        <v>508</v>
      </c>
      <c r="D113">
        <f t="shared" si="1"/>
        <v>50.97380254154448</v>
      </c>
    </row>
    <row r="114" spans="1:4" x14ac:dyDescent="0.25">
      <c r="A114">
        <v>113</v>
      </c>
      <c r="B114">
        <v>129</v>
      </c>
      <c r="C114">
        <v>509</v>
      </c>
      <c r="D114">
        <f t="shared" si="1"/>
        <v>51.074144672531766</v>
      </c>
    </row>
    <row r="115" spans="1:4" x14ac:dyDescent="0.25">
      <c r="A115">
        <v>114</v>
      </c>
      <c r="B115">
        <v>128</v>
      </c>
      <c r="C115">
        <v>509</v>
      </c>
      <c r="D115">
        <f t="shared" si="1"/>
        <v>51.074144672531766</v>
      </c>
    </row>
    <row r="116" spans="1:4" x14ac:dyDescent="0.25">
      <c r="A116">
        <v>115</v>
      </c>
      <c r="B116">
        <v>127</v>
      </c>
      <c r="C116">
        <v>509</v>
      </c>
      <c r="D116">
        <f t="shared" si="1"/>
        <v>51.074144672531766</v>
      </c>
    </row>
    <row r="117" spans="1:4" x14ac:dyDescent="0.25">
      <c r="A117">
        <v>116</v>
      </c>
      <c r="B117">
        <v>126</v>
      </c>
      <c r="C117">
        <v>509</v>
      </c>
      <c r="D117">
        <f t="shared" si="1"/>
        <v>51.074144672531766</v>
      </c>
    </row>
    <row r="118" spans="1:4" x14ac:dyDescent="0.25">
      <c r="A118">
        <v>117</v>
      </c>
      <c r="B118">
        <v>125</v>
      </c>
      <c r="C118">
        <v>509</v>
      </c>
      <c r="D118">
        <f t="shared" si="1"/>
        <v>51.074144672531766</v>
      </c>
    </row>
    <row r="119" spans="1:4" x14ac:dyDescent="0.25">
      <c r="A119">
        <v>118</v>
      </c>
      <c r="B119">
        <v>124</v>
      </c>
      <c r="C119">
        <v>511</v>
      </c>
      <c r="D119">
        <f t="shared" si="1"/>
        <v>51.274828934506353</v>
      </c>
    </row>
    <row r="120" spans="1:4" x14ac:dyDescent="0.25">
      <c r="A120">
        <v>119</v>
      </c>
      <c r="B120">
        <v>123</v>
      </c>
      <c r="C120">
        <v>510</v>
      </c>
      <c r="D120">
        <f t="shared" si="1"/>
        <v>51.174486803519059</v>
      </c>
    </row>
    <row r="121" spans="1:4" x14ac:dyDescent="0.25">
      <c r="A121">
        <v>120</v>
      </c>
      <c r="B121">
        <v>122</v>
      </c>
      <c r="C121">
        <v>512</v>
      </c>
      <c r="D121">
        <f t="shared" si="1"/>
        <v>51.375171065493646</v>
      </c>
    </row>
    <row r="122" spans="1:4" x14ac:dyDescent="0.25">
      <c r="A122">
        <v>121</v>
      </c>
      <c r="B122">
        <v>121</v>
      </c>
      <c r="C122">
        <v>512</v>
      </c>
      <c r="D122">
        <f t="shared" si="1"/>
        <v>51.375171065493646</v>
      </c>
    </row>
    <row r="123" spans="1:4" x14ac:dyDescent="0.25">
      <c r="A123">
        <v>122</v>
      </c>
      <c r="B123">
        <v>120</v>
      </c>
      <c r="C123">
        <v>513</v>
      </c>
      <c r="D123">
        <f t="shared" si="1"/>
        <v>51.475513196480939</v>
      </c>
    </row>
    <row r="124" spans="1:4" x14ac:dyDescent="0.25">
      <c r="A124">
        <v>123</v>
      </c>
      <c r="B124">
        <v>119</v>
      </c>
      <c r="C124">
        <v>515</v>
      </c>
      <c r="D124">
        <f t="shared" si="1"/>
        <v>51.676197458455526</v>
      </c>
    </row>
    <row r="125" spans="1:4" x14ac:dyDescent="0.25">
      <c r="A125">
        <v>124</v>
      </c>
      <c r="B125">
        <v>118</v>
      </c>
      <c r="C125">
        <v>518</v>
      </c>
      <c r="D125">
        <f t="shared" si="1"/>
        <v>51.977223851417399</v>
      </c>
    </row>
    <row r="126" spans="1:4" x14ac:dyDescent="0.25">
      <c r="A126">
        <v>125</v>
      </c>
      <c r="B126">
        <v>117</v>
      </c>
      <c r="C126">
        <v>521</v>
      </c>
      <c r="D126">
        <f t="shared" si="1"/>
        <v>52.278250244379279</v>
      </c>
    </row>
    <row r="127" spans="1:4" x14ac:dyDescent="0.25">
      <c r="A127">
        <v>126</v>
      </c>
      <c r="B127">
        <v>116</v>
      </c>
      <c r="C127">
        <v>526</v>
      </c>
      <c r="D127">
        <f t="shared" si="1"/>
        <v>52.779960899315739</v>
      </c>
    </row>
    <row r="128" spans="1:4" x14ac:dyDescent="0.25">
      <c r="A128">
        <v>127</v>
      </c>
      <c r="B128">
        <v>115</v>
      </c>
      <c r="C128">
        <v>531</v>
      </c>
      <c r="D128">
        <f t="shared" si="1"/>
        <v>53.281671554252199</v>
      </c>
    </row>
    <row r="129" spans="1:4" x14ac:dyDescent="0.25">
      <c r="A129">
        <v>128</v>
      </c>
      <c r="B129">
        <v>114</v>
      </c>
      <c r="C129">
        <v>537</v>
      </c>
      <c r="D129">
        <f t="shared" si="1"/>
        <v>53.883724340175952</v>
      </c>
    </row>
    <row r="130" spans="1:4" x14ac:dyDescent="0.25">
      <c r="A130">
        <v>129</v>
      </c>
      <c r="B130">
        <v>113</v>
      </c>
      <c r="C130">
        <v>545</v>
      </c>
      <c r="D130">
        <f t="shared" si="1"/>
        <v>54.686461388074292</v>
      </c>
    </row>
    <row r="131" spans="1:4" x14ac:dyDescent="0.25">
      <c r="A131">
        <v>130</v>
      </c>
      <c r="B131">
        <v>112</v>
      </c>
      <c r="C131">
        <v>553</v>
      </c>
      <c r="D131">
        <f t="shared" ref="D131:D194" si="2">C131*$G$2</f>
        <v>55.489198435972632</v>
      </c>
    </row>
    <row r="132" spans="1:4" x14ac:dyDescent="0.25">
      <c r="A132">
        <v>131</v>
      </c>
      <c r="B132">
        <v>111</v>
      </c>
      <c r="C132">
        <v>561</v>
      </c>
      <c r="D132">
        <f t="shared" si="2"/>
        <v>56.291935483870965</v>
      </c>
    </row>
    <row r="133" spans="1:4" x14ac:dyDescent="0.25">
      <c r="A133">
        <v>132</v>
      </c>
      <c r="B133">
        <v>110</v>
      </c>
      <c r="C133">
        <v>570</v>
      </c>
      <c r="D133">
        <f t="shared" si="2"/>
        <v>57.195014662756599</v>
      </c>
    </row>
    <row r="134" spans="1:4" x14ac:dyDescent="0.25">
      <c r="A134">
        <v>133</v>
      </c>
      <c r="B134">
        <v>109</v>
      </c>
      <c r="C134">
        <v>577</v>
      </c>
      <c r="D134">
        <f t="shared" si="2"/>
        <v>57.897409579667645</v>
      </c>
    </row>
    <row r="135" spans="1:4" x14ac:dyDescent="0.25">
      <c r="A135">
        <v>134</v>
      </c>
      <c r="B135">
        <v>108</v>
      </c>
      <c r="C135">
        <v>581</v>
      </c>
      <c r="D135">
        <f t="shared" si="2"/>
        <v>58.298778103616812</v>
      </c>
    </row>
    <row r="136" spans="1:4" x14ac:dyDescent="0.25">
      <c r="A136">
        <v>135</v>
      </c>
      <c r="B136">
        <v>107</v>
      </c>
      <c r="C136">
        <v>586</v>
      </c>
      <c r="D136">
        <f t="shared" si="2"/>
        <v>58.800488758553271</v>
      </c>
    </row>
    <row r="137" spans="1:4" x14ac:dyDescent="0.25">
      <c r="A137">
        <v>136</v>
      </c>
      <c r="B137">
        <v>106</v>
      </c>
      <c r="C137">
        <v>589</v>
      </c>
      <c r="D137">
        <f t="shared" si="2"/>
        <v>59.101515151515152</v>
      </c>
    </row>
    <row r="138" spans="1:4" x14ac:dyDescent="0.25">
      <c r="A138">
        <v>137</v>
      </c>
      <c r="B138">
        <v>105</v>
      </c>
      <c r="C138">
        <v>589</v>
      </c>
      <c r="D138">
        <f t="shared" si="2"/>
        <v>59.101515151515152</v>
      </c>
    </row>
    <row r="139" spans="1:4" x14ac:dyDescent="0.25">
      <c r="A139">
        <v>138</v>
      </c>
      <c r="B139">
        <v>104</v>
      </c>
      <c r="C139">
        <v>591</v>
      </c>
      <c r="D139">
        <f t="shared" si="2"/>
        <v>59.302199413489738</v>
      </c>
    </row>
    <row r="140" spans="1:4" x14ac:dyDescent="0.25">
      <c r="A140">
        <v>139</v>
      </c>
      <c r="B140">
        <v>103</v>
      </c>
      <c r="C140">
        <v>590</v>
      </c>
      <c r="D140">
        <f t="shared" si="2"/>
        <v>59.201857282502445</v>
      </c>
    </row>
    <row r="141" spans="1:4" x14ac:dyDescent="0.25">
      <c r="A141">
        <v>140</v>
      </c>
      <c r="B141">
        <v>102</v>
      </c>
      <c r="C141">
        <v>590</v>
      </c>
      <c r="D141">
        <f t="shared" si="2"/>
        <v>59.201857282502445</v>
      </c>
    </row>
    <row r="142" spans="1:4" x14ac:dyDescent="0.25">
      <c r="A142">
        <v>141</v>
      </c>
      <c r="B142">
        <v>101</v>
      </c>
      <c r="C142">
        <v>590</v>
      </c>
      <c r="D142">
        <f t="shared" si="2"/>
        <v>59.201857282502445</v>
      </c>
    </row>
    <row r="143" spans="1:4" x14ac:dyDescent="0.25">
      <c r="A143">
        <v>142</v>
      </c>
      <c r="B143">
        <v>100</v>
      </c>
      <c r="C143">
        <v>588</v>
      </c>
      <c r="D143">
        <f t="shared" si="2"/>
        <v>59.001173020527858</v>
      </c>
    </row>
    <row r="144" spans="1:4" x14ac:dyDescent="0.25">
      <c r="A144">
        <v>143</v>
      </c>
      <c r="B144">
        <v>99</v>
      </c>
      <c r="C144">
        <v>591</v>
      </c>
      <c r="D144">
        <f t="shared" si="2"/>
        <v>59.302199413489738</v>
      </c>
    </row>
    <row r="145" spans="1:4" x14ac:dyDescent="0.25">
      <c r="A145">
        <v>144</v>
      </c>
      <c r="B145">
        <v>98</v>
      </c>
      <c r="C145">
        <v>590</v>
      </c>
      <c r="D145">
        <f t="shared" si="2"/>
        <v>59.201857282502445</v>
      </c>
    </row>
    <row r="146" spans="1:4" x14ac:dyDescent="0.25">
      <c r="A146">
        <v>145</v>
      </c>
      <c r="B146">
        <v>97</v>
      </c>
      <c r="C146">
        <v>590</v>
      </c>
      <c r="D146">
        <f t="shared" si="2"/>
        <v>59.201857282502445</v>
      </c>
    </row>
    <row r="147" spans="1:4" x14ac:dyDescent="0.25">
      <c r="A147">
        <v>146</v>
      </c>
      <c r="B147">
        <v>96</v>
      </c>
      <c r="C147">
        <v>590</v>
      </c>
      <c r="D147">
        <f t="shared" si="2"/>
        <v>59.201857282502445</v>
      </c>
    </row>
    <row r="148" spans="1:4" x14ac:dyDescent="0.25">
      <c r="A148">
        <v>147</v>
      </c>
      <c r="B148">
        <v>95</v>
      </c>
      <c r="C148">
        <v>589</v>
      </c>
      <c r="D148">
        <f t="shared" si="2"/>
        <v>59.101515151515152</v>
      </c>
    </row>
    <row r="149" spans="1:4" x14ac:dyDescent="0.25">
      <c r="A149">
        <v>148</v>
      </c>
      <c r="B149">
        <v>94</v>
      </c>
      <c r="C149">
        <v>591</v>
      </c>
      <c r="D149">
        <f t="shared" si="2"/>
        <v>59.302199413489738</v>
      </c>
    </row>
    <row r="150" spans="1:4" x14ac:dyDescent="0.25">
      <c r="A150">
        <v>149</v>
      </c>
      <c r="B150">
        <v>93</v>
      </c>
      <c r="C150">
        <v>590</v>
      </c>
      <c r="D150">
        <f t="shared" si="2"/>
        <v>59.201857282502445</v>
      </c>
    </row>
    <row r="151" spans="1:4" x14ac:dyDescent="0.25">
      <c r="A151">
        <v>150</v>
      </c>
      <c r="B151">
        <v>92</v>
      </c>
      <c r="C151">
        <v>592</v>
      </c>
      <c r="D151">
        <f t="shared" si="2"/>
        <v>59.402541544477032</v>
      </c>
    </row>
    <row r="152" spans="1:4" x14ac:dyDescent="0.25">
      <c r="A152">
        <v>151</v>
      </c>
      <c r="B152">
        <v>91</v>
      </c>
      <c r="C152">
        <v>590</v>
      </c>
      <c r="D152">
        <f t="shared" si="2"/>
        <v>59.201857282502445</v>
      </c>
    </row>
    <row r="153" spans="1:4" x14ac:dyDescent="0.25">
      <c r="A153">
        <v>152</v>
      </c>
      <c r="B153">
        <v>90</v>
      </c>
      <c r="C153">
        <v>591</v>
      </c>
      <c r="D153">
        <f t="shared" si="2"/>
        <v>59.302199413489738</v>
      </c>
    </row>
    <row r="154" spans="1:4" x14ac:dyDescent="0.25">
      <c r="A154">
        <v>153</v>
      </c>
      <c r="B154">
        <v>89</v>
      </c>
      <c r="C154">
        <v>593</v>
      </c>
      <c r="D154">
        <f t="shared" si="2"/>
        <v>59.502883675464318</v>
      </c>
    </row>
    <row r="155" spans="1:4" x14ac:dyDescent="0.25">
      <c r="A155">
        <v>154</v>
      </c>
      <c r="B155">
        <v>88</v>
      </c>
      <c r="C155">
        <v>595</v>
      </c>
      <c r="D155">
        <f t="shared" si="2"/>
        <v>59.703567937438905</v>
      </c>
    </row>
    <row r="156" spans="1:4" x14ac:dyDescent="0.25">
      <c r="A156">
        <v>155</v>
      </c>
      <c r="B156">
        <v>87</v>
      </c>
      <c r="C156">
        <v>598</v>
      </c>
      <c r="D156">
        <f t="shared" si="2"/>
        <v>60.004594330400785</v>
      </c>
    </row>
    <row r="157" spans="1:4" x14ac:dyDescent="0.25">
      <c r="A157">
        <v>156</v>
      </c>
      <c r="B157">
        <v>86</v>
      </c>
      <c r="C157">
        <v>603</v>
      </c>
      <c r="D157">
        <f t="shared" si="2"/>
        <v>60.506304985337245</v>
      </c>
    </row>
    <row r="158" spans="1:4" x14ac:dyDescent="0.25">
      <c r="A158">
        <v>157</v>
      </c>
      <c r="B158">
        <v>85</v>
      </c>
      <c r="C158">
        <v>610</v>
      </c>
      <c r="D158">
        <f t="shared" si="2"/>
        <v>61.208699902248291</v>
      </c>
    </row>
    <row r="159" spans="1:4" x14ac:dyDescent="0.25">
      <c r="A159">
        <v>158</v>
      </c>
      <c r="B159">
        <v>84</v>
      </c>
      <c r="C159">
        <v>618</v>
      </c>
      <c r="D159">
        <f t="shared" si="2"/>
        <v>62.011436950146624</v>
      </c>
    </row>
    <row r="160" spans="1:4" x14ac:dyDescent="0.25">
      <c r="A160">
        <v>159</v>
      </c>
      <c r="B160">
        <v>83</v>
      </c>
      <c r="C160">
        <v>629</v>
      </c>
      <c r="D160">
        <f t="shared" si="2"/>
        <v>63.115200391006844</v>
      </c>
    </row>
    <row r="161" spans="1:4" x14ac:dyDescent="0.25">
      <c r="A161">
        <v>160</v>
      </c>
      <c r="B161">
        <v>82</v>
      </c>
      <c r="C161">
        <v>641</v>
      </c>
      <c r="D161">
        <f t="shared" si="2"/>
        <v>64.319305962854344</v>
      </c>
    </row>
    <row r="162" spans="1:4" x14ac:dyDescent="0.25">
      <c r="A162">
        <v>161</v>
      </c>
      <c r="B162">
        <v>81</v>
      </c>
      <c r="C162">
        <v>652</v>
      </c>
      <c r="D162">
        <f t="shared" si="2"/>
        <v>65.423069403714564</v>
      </c>
    </row>
    <row r="163" spans="1:4" x14ac:dyDescent="0.25">
      <c r="A163">
        <v>162</v>
      </c>
      <c r="B163">
        <v>80</v>
      </c>
      <c r="C163">
        <v>663</v>
      </c>
      <c r="D163">
        <f t="shared" si="2"/>
        <v>66.526832844574784</v>
      </c>
    </row>
    <row r="164" spans="1:4" x14ac:dyDescent="0.25">
      <c r="A164">
        <v>163</v>
      </c>
      <c r="B164">
        <v>79</v>
      </c>
      <c r="C164">
        <v>669</v>
      </c>
      <c r="D164">
        <f t="shared" si="2"/>
        <v>67.12888563049853</v>
      </c>
    </row>
    <row r="165" spans="1:4" x14ac:dyDescent="0.25">
      <c r="A165">
        <v>164</v>
      </c>
      <c r="B165">
        <v>78</v>
      </c>
      <c r="C165">
        <v>675</v>
      </c>
      <c r="D165">
        <f t="shared" si="2"/>
        <v>67.730938416422291</v>
      </c>
    </row>
    <row r="166" spans="1:4" x14ac:dyDescent="0.25">
      <c r="A166">
        <v>165</v>
      </c>
      <c r="B166">
        <v>77</v>
      </c>
      <c r="C166">
        <v>677</v>
      </c>
      <c r="D166">
        <f t="shared" si="2"/>
        <v>67.931622678396877</v>
      </c>
    </row>
    <row r="167" spans="1:4" x14ac:dyDescent="0.25">
      <c r="A167">
        <v>166</v>
      </c>
      <c r="B167">
        <v>76</v>
      </c>
      <c r="C167">
        <v>676</v>
      </c>
      <c r="D167">
        <f t="shared" si="2"/>
        <v>67.831280547409577</v>
      </c>
    </row>
    <row r="168" spans="1:4" x14ac:dyDescent="0.25">
      <c r="A168">
        <v>167</v>
      </c>
      <c r="B168">
        <v>75</v>
      </c>
      <c r="C168">
        <v>679</v>
      </c>
      <c r="D168">
        <f t="shared" si="2"/>
        <v>68.13230694037145</v>
      </c>
    </row>
    <row r="169" spans="1:4" x14ac:dyDescent="0.25">
      <c r="A169">
        <v>168</v>
      </c>
      <c r="B169">
        <v>74</v>
      </c>
      <c r="C169">
        <v>677</v>
      </c>
      <c r="D169">
        <f t="shared" si="2"/>
        <v>67.931622678396877</v>
      </c>
    </row>
    <row r="170" spans="1:4" x14ac:dyDescent="0.25">
      <c r="A170">
        <v>169</v>
      </c>
      <c r="B170">
        <v>73</v>
      </c>
      <c r="C170">
        <v>679</v>
      </c>
      <c r="D170">
        <f t="shared" si="2"/>
        <v>68.13230694037145</v>
      </c>
    </row>
    <row r="171" spans="1:4" x14ac:dyDescent="0.25">
      <c r="A171">
        <v>170</v>
      </c>
      <c r="B171">
        <v>72</v>
      </c>
      <c r="C171">
        <v>677</v>
      </c>
      <c r="D171">
        <f t="shared" si="2"/>
        <v>67.931622678396877</v>
      </c>
    </row>
    <row r="172" spans="1:4" x14ac:dyDescent="0.25">
      <c r="A172">
        <v>171</v>
      </c>
      <c r="B172">
        <v>71</v>
      </c>
      <c r="C172">
        <v>679</v>
      </c>
      <c r="D172">
        <f t="shared" si="2"/>
        <v>68.13230694037145</v>
      </c>
    </row>
    <row r="173" spans="1:4" x14ac:dyDescent="0.25">
      <c r="A173">
        <v>172</v>
      </c>
      <c r="B173">
        <v>70</v>
      </c>
      <c r="C173">
        <v>677</v>
      </c>
      <c r="D173">
        <f t="shared" si="2"/>
        <v>67.931622678396877</v>
      </c>
    </row>
    <row r="174" spans="1:4" x14ac:dyDescent="0.25">
      <c r="A174">
        <v>173</v>
      </c>
      <c r="B174">
        <v>69</v>
      </c>
      <c r="C174">
        <v>677</v>
      </c>
      <c r="D174">
        <f t="shared" si="2"/>
        <v>67.931622678396877</v>
      </c>
    </row>
    <row r="175" spans="1:4" x14ac:dyDescent="0.25">
      <c r="A175">
        <v>174</v>
      </c>
      <c r="B175">
        <v>68</v>
      </c>
      <c r="C175">
        <v>679</v>
      </c>
      <c r="D175">
        <f t="shared" si="2"/>
        <v>68.13230694037145</v>
      </c>
    </row>
    <row r="176" spans="1:4" x14ac:dyDescent="0.25">
      <c r="A176">
        <v>175</v>
      </c>
      <c r="B176">
        <v>67</v>
      </c>
      <c r="C176">
        <v>679</v>
      </c>
      <c r="D176">
        <f t="shared" si="2"/>
        <v>68.13230694037145</v>
      </c>
    </row>
    <row r="177" spans="1:4" x14ac:dyDescent="0.25">
      <c r="A177">
        <v>176</v>
      </c>
      <c r="B177">
        <v>66</v>
      </c>
      <c r="C177">
        <v>677</v>
      </c>
      <c r="D177">
        <f t="shared" si="2"/>
        <v>67.931622678396877</v>
      </c>
    </row>
    <row r="178" spans="1:4" x14ac:dyDescent="0.25">
      <c r="A178">
        <v>177</v>
      </c>
      <c r="B178">
        <v>65</v>
      </c>
      <c r="C178">
        <v>679</v>
      </c>
      <c r="D178">
        <f t="shared" si="2"/>
        <v>68.13230694037145</v>
      </c>
    </row>
    <row r="179" spans="1:4" x14ac:dyDescent="0.25">
      <c r="A179">
        <v>178</v>
      </c>
      <c r="B179">
        <v>64</v>
      </c>
      <c r="C179">
        <v>679</v>
      </c>
      <c r="D179">
        <f t="shared" si="2"/>
        <v>68.13230694037145</v>
      </c>
    </row>
    <row r="180" spans="1:4" x14ac:dyDescent="0.25">
      <c r="A180">
        <v>179</v>
      </c>
      <c r="B180">
        <v>63</v>
      </c>
      <c r="C180">
        <v>677</v>
      </c>
      <c r="D180">
        <f t="shared" si="2"/>
        <v>67.931622678396877</v>
      </c>
    </row>
    <row r="181" spans="1:4" x14ac:dyDescent="0.25">
      <c r="A181">
        <v>180</v>
      </c>
      <c r="B181">
        <v>62</v>
      </c>
      <c r="C181">
        <v>679</v>
      </c>
      <c r="D181">
        <f t="shared" si="2"/>
        <v>68.13230694037145</v>
      </c>
    </row>
    <row r="182" spans="1:4" x14ac:dyDescent="0.25">
      <c r="A182">
        <v>181</v>
      </c>
      <c r="B182">
        <v>61</v>
      </c>
      <c r="C182">
        <v>677</v>
      </c>
      <c r="D182">
        <f t="shared" si="2"/>
        <v>67.931622678396877</v>
      </c>
    </row>
    <row r="183" spans="1:4" x14ac:dyDescent="0.25">
      <c r="A183">
        <v>182</v>
      </c>
      <c r="B183">
        <v>60</v>
      </c>
      <c r="C183">
        <v>678</v>
      </c>
      <c r="D183">
        <f t="shared" si="2"/>
        <v>68.031964809384164</v>
      </c>
    </row>
    <row r="184" spans="1:4" x14ac:dyDescent="0.25">
      <c r="A184">
        <v>183</v>
      </c>
      <c r="B184">
        <v>59</v>
      </c>
      <c r="C184">
        <v>676</v>
      </c>
      <c r="D184">
        <f t="shared" si="2"/>
        <v>67.831280547409577</v>
      </c>
    </row>
    <row r="185" spans="1:4" x14ac:dyDescent="0.25">
      <c r="A185">
        <v>184</v>
      </c>
      <c r="B185">
        <v>58</v>
      </c>
      <c r="C185">
        <v>678</v>
      </c>
      <c r="D185">
        <f t="shared" si="2"/>
        <v>68.031964809384164</v>
      </c>
    </row>
    <row r="186" spans="1:4" x14ac:dyDescent="0.25">
      <c r="A186">
        <v>185</v>
      </c>
      <c r="B186">
        <v>57</v>
      </c>
      <c r="C186">
        <v>676</v>
      </c>
      <c r="D186">
        <f t="shared" si="2"/>
        <v>67.831280547409577</v>
      </c>
    </row>
    <row r="187" spans="1:4" x14ac:dyDescent="0.25">
      <c r="A187">
        <v>186</v>
      </c>
      <c r="B187">
        <v>56</v>
      </c>
      <c r="C187">
        <v>676</v>
      </c>
      <c r="D187">
        <f t="shared" si="2"/>
        <v>67.831280547409577</v>
      </c>
    </row>
    <row r="188" spans="1:4" x14ac:dyDescent="0.25">
      <c r="A188">
        <v>187</v>
      </c>
      <c r="B188">
        <v>55</v>
      </c>
      <c r="C188">
        <v>677</v>
      </c>
      <c r="D188">
        <f t="shared" si="2"/>
        <v>67.931622678396877</v>
      </c>
    </row>
    <row r="189" spans="1:4" x14ac:dyDescent="0.25">
      <c r="A189">
        <v>188</v>
      </c>
      <c r="B189">
        <v>54</v>
      </c>
      <c r="C189">
        <v>676</v>
      </c>
      <c r="D189">
        <f t="shared" si="2"/>
        <v>67.831280547409577</v>
      </c>
    </row>
    <row r="190" spans="1:4" x14ac:dyDescent="0.25">
      <c r="A190">
        <v>189</v>
      </c>
      <c r="B190">
        <v>53</v>
      </c>
      <c r="C190">
        <v>677</v>
      </c>
      <c r="D190">
        <f t="shared" si="2"/>
        <v>67.931622678396877</v>
      </c>
    </row>
    <row r="191" spans="1:4" x14ac:dyDescent="0.25">
      <c r="A191">
        <v>190</v>
      </c>
      <c r="B191">
        <v>52</v>
      </c>
      <c r="C191">
        <v>676</v>
      </c>
      <c r="D191">
        <f t="shared" si="2"/>
        <v>67.831280547409577</v>
      </c>
    </row>
    <row r="192" spans="1:4" x14ac:dyDescent="0.25">
      <c r="A192">
        <v>191</v>
      </c>
      <c r="B192">
        <v>51</v>
      </c>
      <c r="C192">
        <v>677</v>
      </c>
      <c r="D192">
        <f t="shared" si="2"/>
        <v>67.931622678396877</v>
      </c>
    </row>
    <row r="193" spans="1:4" x14ac:dyDescent="0.25">
      <c r="A193">
        <v>192</v>
      </c>
      <c r="B193">
        <v>50</v>
      </c>
      <c r="C193">
        <v>680</v>
      </c>
      <c r="D193">
        <f t="shared" si="2"/>
        <v>68.23264907135875</v>
      </c>
    </row>
    <row r="194" spans="1:4" x14ac:dyDescent="0.25">
      <c r="A194">
        <v>193</v>
      </c>
      <c r="B194">
        <v>49</v>
      </c>
      <c r="C194">
        <v>685</v>
      </c>
      <c r="D194">
        <f t="shared" si="2"/>
        <v>68.73435972629521</v>
      </c>
    </row>
    <row r="195" spans="1:4" x14ac:dyDescent="0.25">
      <c r="A195">
        <v>194</v>
      </c>
      <c r="B195">
        <v>48</v>
      </c>
      <c r="C195">
        <v>694</v>
      </c>
      <c r="D195">
        <f t="shared" ref="D195:D244" si="3">C195*$G$2</f>
        <v>69.637438905180844</v>
      </c>
    </row>
    <row r="196" spans="1:4" x14ac:dyDescent="0.25">
      <c r="A196">
        <v>195</v>
      </c>
      <c r="B196">
        <v>47</v>
      </c>
      <c r="C196">
        <v>704</v>
      </c>
      <c r="D196">
        <f t="shared" si="3"/>
        <v>70.640860215053763</v>
      </c>
    </row>
    <row r="197" spans="1:4" x14ac:dyDescent="0.25">
      <c r="A197">
        <v>196</v>
      </c>
      <c r="B197">
        <v>46</v>
      </c>
      <c r="C197">
        <v>718</v>
      </c>
      <c r="D197">
        <f t="shared" si="3"/>
        <v>72.045650048875856</v>
      </c>
    </row>
    <row r="198" spans="1:4" x14ac:dyDescent="0.25">
      <c r="A198">
        <v>197</v>
      </c>
      <c r="B198">
        <v>45</v>
      </c>
      <c r="C198">
        <v>731</v>
      </c>
      <c r="D198">
        <f t="shared" si="3"/>
        <v>73.350097751710649</v>
      </c>
    </row>
    <row r="199" spans="1:4" x14ac:dyDescent="0.25">
      <c r="A199">
        <v>198</v>
      </c>
      <c r="B199">
        <v>44</v>
      </c>
      <c r="C199">
        <v>744</v>
      </c>
      <c r="D199">
        <f t="shared" si="3"/>
        <v>74.654545454545456</v>
      </c>
    </row>
    <row r="200" spans="1:4" x14ac:dyDescent="0.25">
      <c r="A200">
        <v>199</v>
      </c>
      <c r="B200">
        <v>43</v>
      </c>
      <c r="C200">
        <v>758</v>
      </c>
      <c r="D200">
        <f t="shared" si="3"/>
        <v>76.059335288367549</v>
      </c>
    </row>
    <row r="201" spans="1:4" x14ac:dyDescent="0.25">
      <c r="A201">
        <v>200</v>
      </c>
      <c r="B201">
        <v>42</v>
      </c>
      <c r="C201">
        <v>771</v>
      </c>
      <c r="D201">
        <f t="shared" si="3"/>
        <v>77.363782991202342</v>
      </c>
    </row>
    <row r="202" spans="1:4" x14ac:dyDescent="0.25">
      <c r="A202">
        <v>201</v>
      </c>
      <c r="B202">
        <v>41</v>
      </c>
      <c r="C202">
        <v>788</v>
      </c>
      <c r="D202">
        <f t="shared" si="3"/>
        <v>79.069599217986308</v>
      </c>
    </row>
    <row r="203" spans="1:4" x14ac:dyDescent="0.25">
      <c r="A203">
        <v>202</v>
      </c>
      <c r="B203">
        <v>40</v>
      </c>
      <c r="C203">
        <v>802</v>
      </c>
      <c r="D203">
        <f t="shared" si="3"/>
        <v>80.474389051808402</v>
      </c>
    </row>
    <row r="204" spans="1:4" x14ac:dyDescent="0.25">
      <c r="A204">
        <v>203</v>
      </c>
      <c r="B204">
        <v>39</v>
      </c>
      <c r="C204">
        <v>820</v>
      </c>
      <c r="D204">
        <f t="shared" si="3"/>
        <v>82.280547409579668</v>
      </c>
    </row>
    <row r="205" spans="1:4" x14ac:dyDescent="0.25">
      <c r="A205">
        <v>204</v>
      </c>
      <c r="B205">
        <v>38</v>
      </c>
      <c r="C205">
        <v>837</v>
      </c>
      <c r="D205">
        <f t="shared" si="3"/>
        <v>83.986363636363635</v>
      </c>
    </row>
    <row r="206" spans="1:4" x14ac:dyDescent="0.25">
      <c r="A206">
        <v>205</v>
      </c>
      <c r="B206">
        <v>37</v>
      </c>
      <c r="C206">
        <v>852</v>
      </c>
      <c r="D206">
        <f t="shared" si="3"/>
        <v>85.491495601173014</v>
      </c>
    </row>
    <row r="207" spans="1:4" x14ac:dyDescent="0.25">
      <c r="A207">
        <v>206</v>
      </c>
      <c r="B207">
        <v>36</v>
      </c>
      <c r="C207">
        <v>870</v>
      </c>
      <c r="D207">
        <f t="shared" si="3"/>
        <v>87.297653958944281</v>
      </c>
    </row>
    <row r="208" spans="1:4" x14ac:dyDescent="0.25">
      <c r="A208">
        <v>207</v>
      </c>
      <c r="B208">
        <v>35</v>
      </c>
      <c r="C208">
        <v>887</v>
      </c>
      <c r="D208">
        <f t="shared" si="3"/>
        <v>89.003470185728247</v>
      </c>
    </row>
    <row r="209" spans="1:4" x14ac:dyDescent="0.25">
      <c r="A209">
        <v>208</v>
      </c>
      <c r="B209">
        <v>34</v>
      </c>
      <c r="C209">
        <v>909</v>
      </c>
      <c r="D209">
        <f t="shared" si="3"/>
        <v>91.210997067448673</v>
      </c>
    </row>
    <row r="210" spans="1:4" x14ac:dyDescent="0.25">
      <c r="A210">
        <v>209</v>
      </c>
      <c r="B210">
        <v>33</v>
      </c>
      <c r="C210">
        <v>926</v>
      </c>
      <c r="D210">
        <f t="shared" si="3"/>
        <v>92.916813294232654</v>
      </c>
    </row>
    <row r="211" spans="1:4" x14ac:dyDescent="0.25">
      <c r="A211">
        <v>210</v>
      </c>
      <c r="B211">
        <v>32</v>
      </c>
      <c r="C211">
        <v>948</v>
      </c>
      <c r="D211">
        <f t="shared" si="3"/>
        <v>95.12434017595308</v>
      </c>
    </row>
    <row r="212" spans="1:4" x14ac:dyDescent="0.25">
      <c r="A212">
        <v>211</v>
      </c>
      <c r="B212">
        <v>31</v>
      </c>
      <c r="C212">
        <v>967</v>
      </c>
      <c r="D212">
        <f t="shared" si="3"/>
        <v>97.030840664711633</v>
      </c>
    </row>
    <row r="213" spans="1:4" x14ac:dyDescent="0.25">
      <c r="A213">
        <v>212</v>
      </c>
      <c r="B213">
        <v>30</v>
      </c>
      <c r="C213">
        <v>988</v>
      </c>
      <c r="D213">
        <f t="shared" si="3"/>
        <v>99.138025415444773</v>
      </c>
    </row>
    <row r="214" spans="1:4" x14ac:dyDescent="0.25">
      <c r="A214">
        <v>213</v>
      </c>
      <c r="B214">
        <v>29</v>
      </c>
      <c r="C214">
        <v>1011</v>
      </c>
      <c r="D214">
        <f t="shared" si="3"/>
        <v>101.4458944281525</v>
      </c>
    </row>
    <row r="215" spans="1:4" x14ac:dyDescent="0.25">
      <c r="A215">
        <v>214</v>
      </c>
      <c r="B215">
        <v>28</v>
      </c>
      <c r="C215">
        <v>1023</v>
      </c>
      <c r="D215">
        <f t="shared" si="3"/>
        <v>102.65</v>
      </c>
    </row>
    <row r="216" spans="1:4" x14ac:dyDescent="0.25">
      <c r="A216">
        <v>215</v>
      </c>
      <c r="B216">
        <v>27</v>
      </c>
      <c r="C216">
        <v>1023</v>
      </c>
      <c r="D216">
        <f t="shared" si="3"/>
        <v>102.65</v>
      </c>
    </row>
    <row r="217" spans="1:4" x14ac:dyDescent="0.25">
      <c r="A217">
        <v>216</v>
      </c>
      <c r="B217">
        <v>26</v>
      </c>
      <c r="C217">
        <v>1023</v>
      </c>
      <c r="D217">
        <f t="shared" si="3"/>
        <v>102.65</v>
      </c>
    </row>
    <row r="218" spans="1:4" x14ac:dyDescent="0.25">
      <c r="A218">
        <v>217</v>
      </c>
      <c r="B218">
        <v>25</v>
      </c>
      <c r="C218">
        <v>1023</v>
      </c>
      <c r="D218">
        <f t="shared" si="3"/>
        <v>102.65</v>
      </c>
    </row>
    <row r="219" spans="1:4" x14ac:dyDescent="0.25">
      <c r="A219">
        <v>218</v>
      </c>
      <c r="B219">
        <v>24</v>
      </c>
      <c r="C219">
        <v>1023</v>
      </c>
      <c r="D219">
        <f t="shared" si="3"/>
        <v>102.65</v>
      </c>
    </row>
    <row r="220" spans="1:4" x14ac:dyDescent="0.25">
      <c r="A220">
        <v>219</v>
      </c>
      <c r="B220">
        <v>23</v>
      </c>
      <c r="C220">
        <v>1023</v>
      </c>
      <c r="D220">
        <f t="shared" si="3"/>
        <v>102.65</v>
      </c>
    </row>
    <row r="221" spans="1:4" x14ac:dyDescent="0.25">
      <c r="A221">
        <v>220</v>
      </c>
      <c r="B221">
        <v>22</v>
      </c>
      <c r="C221">
        <v>1023</v>
      </c>
      <c r="D221">
        <f t="shared" si="3"/>
        <v>102.65</v>
      </c>
    </row>
    <row r="222" spans="1:4" x14ac:dyDescent="0.25">
      <c r="A222">
        <v>221</v>
      </c>
      <c r="B222">
        <v>21</v>
      </c>
      <c r="C222">
        <v>1023</v>
      </c>
      <c r="D222">
        <f t="shared" si="3"/>
        <v>102.65</v>
      </c>
    </row>
    <row r="223" spans="1:4" x14ac:dyDescent="0.25">
      <c r="A223">
        <v>222</v>
      </c>
      <c r="B223">
        <v>20</v>
      </c>
      <c r="C223">
        <v>1023</v>
      </c>
      <c r="D223">
        <f t="shared" si="3"/>
        <v>102.65</v>
      </c>
    </row>
    <row r="224" spans="1:4" x14ac:dyDescent="0.25">
      <c r="A224">
        <v>223</v>
      </c>
      <c r="B224">
        <v>19</v>
      </c>
      <c r="C224">
        <v>1023</v>
      </c>
      <c r="D224">
        <f t="shared" si="3"/>
        <v>102.65</v>
      </c>
    </row>
    <row r="225" spans="1:4" x14ac:dyDescent="0.25">
      <c r="A225">
        <v>224</v>
      </c>
      <c r="B225">
        <v>18</v>
      </c>
      <c r="C225">
        <v>1023</v>
      </c>
      <c r="D225">
        <f t="shared" si="3"/>
        <v>102.65</v>
      </c>
    </row>
    <row r="226" spans="1:4" x14ac:dyDescent="0.25">
      <c r="A226">
        <v>225</v>
      </c>
      <c r="B226">
        <v>17</v>
      </c>
      <c r="C226">
        <v>1023</v>
      </c>
      <c r="D226">
        <f t="shared" si="3"/>
        <v>102.65</v>
      </c>
    </row>
    <row r="227" spans="1:4" x14ac:dyDescent="0.25">
      <c r="A227">
        <v>226</v>
      </c>
      <c r="B227">
        <v>16</v>
      </c>
      <c r="C227">
        <v>1023</v>
      </c>
      <c r="D227">
        <f t="shared" si="3"/>
        <v>102.65</v>
      </c>
    </row>
    <row r="228" spans="1:4" x14ac:dyDescent="0.25">
      <c r="A228">
        <v>227</v>
      </c>
      <c r="B228">
        <v>15</v>
      </c>
      <c r="C228">
        <v>1023</v>
      </c>
      <c r="D228">
        <f t="shared" si="3"/>
        <v>102.65</v>
      </c>
    </row>
    <row r="229" spans="1:4" x14ac:dyDescent="0.25">
      <c r="A229">
        <v>228</v>
      </c>
      <c r="B229">
        <v>14</v>
      </c>
      <c r="C229">
        <v>1023</v>
      </c>
      <c r="D229">
        <f t="shared" si="3"/>
        <v>102.65</v>
      </c>
    </row>
    <row r="230" spans="1:4" x14ac:dyDescent="0.25">
      <c r="A230">
        <v>229</v>
      </c>
      <c r="B230">
        <v>13</v>
      </c>
      <c r="C230">
        <v>1023</v>
      </c>
      <c r="D230">
        <f t="shared" si="3"/>
        <v>102.65</v>
      </c>
    </row>
    <row r="231" spans="1:4" x14ac:dyDescent="0.25">
      <c r="A231">
        <v>230</v>
      </c>
      <c r="B231">
        <v>12</v>
      </c>
      <c r="C231">
        <v>1023</v>
      </c>
      <c r="D231">
        <f t="shared" si="3"/>
        <v>102.65</v>
      </c>
    </row>
    <row r="232" spans="1:4" x14ac:dyDescent="0.25">
      <c r="A232">
        <v>231</v>
      </c>
      <c r="B232">
        <v>11</v>
      </c>
      <c r="C232">
        <v>1023</v>
      </c>
      <c r="D232">
        <f t="shared" si="3"/>
        <v>102.65</v>
      </c>
    </row>
    <row r="233" spans="1:4" x14ac:dyDescent="0.25">
      <c r="A233">
        <v>232</v>
      </c>
      <c r="B233">
        <v>10</v>
      </c>
      <c r="C233">
        <v>975</v>
      </c>
      <c r="D233">
        <f t="shared" si="3"/>
        <v>97.833577712609966</v>
      </c>
    </row>
    <row r="234" spans="1:4" x14ac:dyDescent="0.25">
      <c r="A234">
        <v>233</v>
      </c>
      <c r="B234">
        <v>9</v>
      </c>
      <c r="C234">
        <v>889</v>
      </c>
      <c r="D234">
        <f t="shared" si="3"/>
        <v>89.204154447702834</v>
      </c>
    </row>
    <row r="235" spans="1:4" x14ac:dyDescent="0.25">
      <c r="A235">
        <v>234</v>
      </c>
      <c r="B235">
        <v>8</v>
      </c>
      <c r="C235">
        <v>785</v>
      </c>
      <c r="D235">
        <f t="shared" si="3"/>
        <v>78.768572825024435</v>
      </c>
    </row>
    <row r="236" spans="1:4" x14ac:dyDescent="0.25">
      <c r="A236">
        <v>235</v>
      </c>
      <c r="B236">
        <v>7</v>
      </c>
      <c r="C236">
        <v>677</v>
      </c>
      <c r="D236">
        <f t="shared" si="3"/>
        <v>67.931622678396877</v>
      </c>
    </row>
    <row r="237" spans="1:4" x14ac:dyDescent="0.25">
      <c r="A237">
        <v>236</v>
      </c>
      <c r="B237">
        <v>6</v>
      </c>
      <c r="C237">
        <v>544</v>
      </c>
      <c r="D237">
        <f t="shared" si="3"/>
        <v>54.586119257086999</v>
      </c>
    </row>
    <row r="238" spans="1:4" x14ac:dyDescent="0.25">
      <c r="A238">
        <v>237</v>
      </c>
      <c r="B238">
        <v>5</v>
      </c>
      <c r="C238">
        <v>366</v>
      </c>
      <c r="D238">
        <f t="shared" si="3"/>
        <v>36.725219941348975</v>
      </c>
    </row>
    <row r="239" spans="1:4" x14ac:dyDescent="0.25">
      <c r="A239">
        <v>238</v>
      </c>
      <c r="B239">
        <v>4</v>
      </c>
      <c r="C239">
        <v>126</v>
      </c>
      <c r="D239">
        <f t="shared" si="3"/>
        <v>12.643108504398826</v>
      </c>
    </row>
    <row r="240" spans="1:4" x14ac:dyDescent="0.25">
      <c r="A240">
        <v>239</v>
      </c>
      <c r="B240">
        <v>3</v>
      </c>
      <c r="C240">
        <v>124</v>
      </c>
      <c r="D240">
        <f t="shared" si="3"/>
        <v>12.442424242424241</v>
      </c>
    </row>
    <row r="241" spans="1:4" x14ac:dyDescent="0.25">
      <c r="A241">
        <v>240</v>
      </c>
      <c r="B241">
        <v>2</v>
      </c>
      <c r="C241">
        <v>123</v>
      </c>
      <c r="D241">
        <f t="shared" si="3"/>
        <v>12.34208211143695</v>
      </c>
    </row>
    <row r="242" spans="1:4" x14ac:dyDescent="0.25">
      <c r="A242">
        <v>241</v>
      </c>
      <c r="B242">
        <v>1</v>
      </c>
      <c r="C242">
        <v>123</v>
      </c>
      <c r="D242">
        <f t="shared" si="3"/>
        <v>12.34208211143695</v>
      </c>
    </row>
    <row r="243" spans="1:4" x14ac:dyDescent="0.25">
      <c r="A243">
        <v>242</v>
      </c>
    </row>
    <row r="244" spans="1:4" x14ac:dyDescent="0.25">
      <c r="A244">
        <v>243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pwm vs adc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2017-09-08T19:20:10Z</dcterms:modified>
</cp:coreProperties>
</file>