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bart\Desktop\"/>
    </mc:Choice>
  </mc:AlternateContent>
  <xr:revisionPtr revIDLastSave="0" documentId="8_{C6A36BD8-4B43-46C8-B484-D69526BFC3AA}" xr6:coauthVersionLast="45" xr6:coauthVersionMax="45" xr10:uidLastSave="{00000000-0000-0000-0000-000000000000}"/>
  <bookViews>
    <workbookView xWindow="-120" yWindow="-120" windowWidth="20730" windowHeight="11160" xr2:uid="{7E413762-BF9E-48F8-9086-AEE8FF5E5D22}"/>
  </bookViews>
  <sheets>
    <sheet name="Question 1" sheetId="1" r:id="rId1"/>
    <sheet name="Question 2" sheetId="2" r:id="rId2"/>
    <sheet name="Question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3" l="1"/>
  <c r="J4" i="3"/>
  <c r="I5" i="3"/>
  <c r="I4" i="3"/>
  <c r="H4" i="3"/>
  <c r="H5" i="3"/>
  <c r="M9" i="2"/>
  <c r="N9" i="2"/>
  <c r="O9" i="2"/>
  <c r="L9" i="2"/>
</calcChain>
</file>

<file path=xl/sharedStrings.xml><?xml version="1.0" encoding="utf-8"?>
<sst xmlns="http://schemas.openxmlformats.org/spreadsheetml/2006/main" count="356" uniqueCount="130">
  <si>
    <t>Motion Picture</t>
  </si>
  <si>
    <t>Opening Gross</t>
  </si>
  <si>
    <t>Total Gross</t>
  </si>
  <si>
    <t>Number of Theaters</t>
  </si>
  <si>
    <t>Weeks in Top 60</t>
  </si>
  <si>
    <t>Coach Carter</t>
  </si>
  <si>
    <t>Ladies in Lavender</t>
  </si>
  <si>
    <t>Batman Begins</t>
  </si>
  <si>
    <t>Unleashed</t>
  </si>
  <si>
    <t>Pretty Persuasion</t>
  </si>
  <si>
    <t>Fever Pitch</t>
  </si>
  <si>
    <t>Harry Potter and the Goblet of Fire</t>
  </si>
  <si>
    <t>Monster-in-Law</t>
  </si>
  <si>
    <t>White Noise</t>
  </si>
  <si>
    <t>Mr. and Mrs. Smith</t>
  </si>
  <si>
    <t>Be Cool</t>
  </si>
  <si>
    <t>Modigliani</t>
  </si>
  <si>
    <t>Flightplan</t>
  </si>
  <si>
    <t>Steamboy</t>
  </si>
  <si>
    <t>Lost Embrace</t>
  </si>
  <si>
    <t>Kung Fu Hustle</t>
  </si>
  <si>
    <t>Howl's Moving Castle</t>
  </si>
  <si>
    <t>War of the Worlds</t>
  </si>
  <si>
    <t>Balzac and the Little Chinese Seamstress</t>
  </si>
  <si>
    <t>Lords of Dogtown</t>
  </si>
  <si>
    <t>The Baxter</t>
  </si>
  <si>
    <t>The Amityville Horror</t>
  </si>
  <si>
    <t>House of Wax</t>
  </si>
  <si>
    <t>Uncle Nino</t>
  </si>
  <si>
    <t>Separate Lies</t>
  </si>
  <si>
    <t>Thumbsucker</t>
  </si>
  <si>
    <t>Sons of Provo</t>
  </si>
  <si>
    <t>Kingdom of Heaven</t>
  </si>
  <si>
    <t>Mrs. Henderson Presents</t>
  </si>
  <si>
    <t>Casanova</t>
  </si>
  <si>
    <t>The World's Fastest Indian</t>
  </si>
  <si>
    <t>Alone in the Dark</t>
  </si>
  <si>
    <t>Get Rich or Die Tryin'</t>
  </si>
  <si>
    <t>Cheaper by the Dozen 2</t>
  </si>
  <si>
    <t>Red Eye</t>
  </si>
  <si>
    <t>Mughal-e-Azam</t>
  </si>
  <si>
    <t>Head On</t>
  </si>
  <si>
    <t>The Thing About My Folks</t>
  </si>
  <si>
    <t>Lucky</t>
  </si>
  <si>
    <t>Broken Flowers</t>
  </si>
  <si>
    <t>Paradise Now</t>
  </si>
  <si>
    <t>Dil Jo Bhi Kahe</t>
  </si>
  <si>
    <t>Look at Me</t>
  </si>
  <si>
    <t>D.E.B.S.</t>
  </si>
  <si>
    <t>Ek Khiladi Ek Hasina</t>
  </si>
  <si>
    <t>Viruddh</t>
  </si>
  <si>
    <t>Sin City</t>
  </si>
  <si>
    <t>Bee Season</t>
  </si>
  <si>
    <t>A Lot Like Love</t>
  </si>
  <si>
    <t>First Descent</t>
  </si>
  <si>
    <t>George A. Romero's Land of the Dead</t>
  </si>
  <si>
    <t>Ong Bak: The Thai Warrior</t>
  </si>
  <si>
    <t>Me and You and Everyone We Know</t>
  </si>
  <si>
    <t>Caterina in the Big City</t>
  </si>
  <si>
    <t>Shaadi No. 1</t>
  </si>
  <si>
    <t>The Wild Parrots of Telegraph Hill</t>
  </si>
  <si>
    <t>Mindhunters</t>
  </si>
  <si>
    <t>Sahara</t>
  </si>
  <si>
    <t>Racing Stripes</t>
  </si>
  <si>
    <t>Mad Hot Ballroom</t>
  </si>
  <si>
    <t>The Exorcism of Emily Rose</t>
  </si>
  <si>
    <t>Nina's Tragedies</t>
  </si>
  <si>
    <t>Home Delivery</t>
  </si>
  <si>
    <t>Into the Blue</t>
  </si>
  <si>
    <t>Ek Ajnabee</t>
  </si>
  <si>
    <t>The Edukators</t>
  </si>
  <si>
    <t>Magnificent Desolation</t>
  </si>
  <si>
    <t>Memoirs of a Geisha</t>
  </si>
  <si>
    <t>Cronicas</t>
  </si>
  <si>
    <t>Bride and Prejudice</t>
  </si>
  <si>
    <t>Happily Ever After</t>
  </si>
  <si>
    <t>State Property 2</t>
  </si>
  <si>
    <t>Star Wars: Episode III</t>
  </si>
  <si>
    <t>Indigo</t>
  </si>
  <si>
    <t>Imaginary Heroes</t>
  </si>
  <si>
    <t>Cinderella Man</t>
  </si>
  <si>
    <t>The Upside of Anger</t>
  </si>
  <si>
    <t>The Skeleton Key</t>
  </si>
  <si>
    <t>The Cave</t>
  </si>
  <si>
    <t>The Family Stone</t>
  </si>
  <si>
    <t>Jiminy Glick in La La Wood</t>
  </si>
  <si>
    <t>High Tension</t>
  </si>
  <si>
    <t>Yours, Mine and Ours</t>
  </si>
  <si>
    <t>Wedding Crashers</t>
  </si>
  <si>
    <t>Wallace and Gromit: Were-Rabbit</t>
  </si>
  <si>
    <t>Three... Extremes</t>
  </si>
  <si>
    <t>Nobody Knows</t>
  </si>
  <si>
    <t>Capote</t>
  </si>
  <si>
    <t>A History of Violence</t>
  </si>
  <si>
    <t>Palindromes</t>
  </si>
  <si>
    <t>The Devil's Rejects</t>
  </si>
  <si>
    <t>The Greatest Game Ever Played</t>
  </si>
  <si>
    <t>Proof</t>
  </si>
  <si>
    <t>Walk the Line</t>
  </si>
  <si>
    <t>Where the Truth Lies</t>
  </si>
  <si>
    <t>Wolf Creek</t>
  </si>
  <si>
    <t>My Summer of Love</t>
  </si>
  <si>
    <t>The Producers</t>
  </si>
  <si>
    <t>Happy Endings</t>
  </si>
  <si>
    <t>Last Days</t>
  </si>
  <si>
    <t>Number of Theatres</t>
  </si>
  <si>
    <t>Mean</t>
  </si>
  <si>
    <t>Standard Error</t>
  </si>
  <si>
    <t>Median</t>
  </si>
  <si>
    <t>Mode</t>
  </si>
  <si>
    <t>Standard Deviation</t>
  </si>
  <si>
    <t>Sample Variance</t>
  </si>
  <si>
    <t>Kurtosis</t>
  </si>
  <si>
    <t>Skewness</t>
  </si>
  <si>
    <t>Range</t>
  </si>
  <si>
    <t>Minimum</t>
  </si>
  <si>
    <t>Maximum</t>
  </si>
  <si>
    <t>Sum</t>
  </si>
  <si>
    <t>Count</t>
  </si>
  <si>
    <t>Descriptive Statistics for the Motion Industry</t>
  </si>
  <si>
    <t># of Theatres</t>
  </si>
  <si>
    <t>Statistics</t>
  </si>
  <si>
    <t>Kery-Ann Bartley Donaldson</t>
  </si>
  <si>
    <t>Case Study 2</t>
  </si>
  <si>
    <t>Movies</t>
  </si>
  <si>
    <t>Result</t>
  </si>
  <si>
    <t>High Performance Indicator</t>
  </si>
  <si>
    <t>Opening Grosss</t>
  </si>
  <si>
    <t>Correlation</t>
  </si>
  <si>
    <t>Covariance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</si>
</sst>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name val="Times New Roman"/>
      <family val="1"/>
    </font>
    <font>
      <b/>
      <sz val="12"/>
      <color indexed="8"/>
      <name val="Times New Roman"/>
      <family val="1"/>
    </font>
    <font>
      <sz val="12"/>
      <name val="Times New Roman"/>
      <family val="1"/>
    </font>
    <font>
      <i/>
      <sz val="11"/>
      <color theme="1"/>
      <name val="Calibri"/>
      <family val="2"/>
      <scheme val="minor"/>
    </font>
    <font>
      <b/>
      <i/>
      <sz val="11"/>
      <color theme="1"/>
      <name val="Calibri"/>
      <family val="2"/>
      <scheme val="minor"/>
    </font>
    <font>
      <b/>
      <sz val="14"/>
      <color rgb="FF000000"/>
      <name val="Calibri"/>
      <family val="2"/>
      <scheme val="minor"/>
    </font>
    <font>
      <b/>
      <sz val="14"/>
      <color theme="1"/>
      <name val="Calibri"/>
      <family val="2"/>
      <scheme val="minor"/>
    </font>
  </fonts>
  <fills count="7">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tint="0.59999389629810485"/>
        <bgColor indexed="64"/>
      </patternFill>
    </fill>
    <fill>
      <patternFill patternType="solid">
        <fgColor theme="8"/>
        <bgColor indexed="64"/>
      </patternFill>
    </fill>
    <fill>
      <patternFill patternType="solid">
        <fgColor rgb="FF0070C0"/>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wrapText="1"/>
    </xf>
    <xf numFmtId="0" fontId="4" fillId="0" borderId="0" xfId="0" applyFont="1" applyAlignment="1">
      <alignment wrapText="1"/>
    </xf>
    <xf numFmtId="40" fontId="4" fillId="0" borderId="0" xfId="0" applyNumberFormat="1" applyFont="1" applyAlignment="1">
      <alignment horizontal="right" wrapText="1"/>
    </xf>
    <xf numFmtId="3" fontId="4" fillId="0" borderId="0" xfId="0" applyNumberFormat="1" applyFont="1" applyAlignment="1">
      <alignment horizontal="right" wrapText="1"/>
    </xf>
    <xf numFmtId="0" fontId="4" fillId="0" borderId="0" xfId="0" applyFont="1" applyAlignment="1">
      <alignment horizontal="center" wrapText="1"/>
    </xf>
    <xf numFmtId="0" fontId="4" fillId="0" borderId="0" xfId="0" applyFont="1" applyAlignment="1">
      <alignment horizontal="right" wrapText="1"/>
    </xf>
    <xf numFmtId="0" fontId="3" fillId="0" borderId="0" xfId="0" applyFont="1" applyAlignment="1">
      <alignment horizontal="center"/>
    </xf>
    <xf numFmtId="0" fontId="1" fillId="0" borderId="0" xfId="0" applyFont="1" applyAlignment="1">
      <alignment indent="1"/>
    </xf>
    <xf numFmtId="0" fontId="1" fillId="0" borderId="0" xfId="0" applyFont="1"/>
    <xf numFmtId="0" fontId="0" fillId="0" borderId="0" xfId="0" applyFill="1" applyBorder="1" applyAlignment="1"/>
    <xf numFmtId="0" fontId="0" fillId="0" borderId="1" xfId="0" applyFill="1" applyBorder="1" applyAlignment="1"/>
    <xf numFmtId="0" fontId="5" fillId="0" borderId="0" xfId="0" applyFont="1" applyFill="1" applyBorder="1" applyAlignment="1">
      <alignment horizontal="centerContinuous"/>
    </xf>
    <xf numFmtId="0" fontId="0" fillId="0" borderId="0" xfId="0" applyBorder="1"/>
    <xf numFmtId="0" fontId="1" fillId="2" borderId="2" xfId="0" applyFont="1" applyFill="1" applyBorder="1" applyAlignment="1"/>
    <xf numFmtId="0" fontId="0" fillId="0" borderId="2" xfId="0" applyFill="1" applyBorder="1" applyAlignment="1"/>
    <xf numFmtId="2" fontId="0" fillId="0" borderId="2" xfId="0" applyNumberFormat="1" applyFill="1" applyBorder="1" applyAlignment="1"/>
    <xf numFmtId="40" fontId="4" fillId="3" borderId="0" xfId="0" applyNumberFormat="1" applyFont="1" applyFill="1" applyAlignment="1">
      <alignment horizontal="right" wrapText="1"/>
    </xf>
    <xf numFmtId="40" fontId="4" fillId="4" borderId="0" xfId="0" applyNumberFormat="1" applyFont="1" applyFill="1" applyAlignment="1">
      <alignment horizontal="right" wrapText="1"/>
    </xf>
    <xf numFmtId="0" fontId="4" fillId="5" borderId="0" xfId="0" applyFont="1" applyFill="1" applyAlignment="1">
      <alignment wrapText="1"/>
    </xf>
    <xf numFmtId="0" fontId="4" fillId="5" borderId="2" xfId="0" applyFont="1" applyFill="1" applyBorder="1" applyAlignment="1">
      <alignment wrapText="1"/>
    </xf>
    <xf numFmtId="40" fontId="4" fillId="3" borderId="2" xfId="0" applyNumberFormat="1" applyFont="1" applyFill="1" applyBorder="1" applyAlignment="1">
      <alignment horizontal="right" wrapText="1"/>
    </xf>
    <xf numFmtId="40" fontId="4" fillId="4" borderId="2" xfId="0" applyNumberFormat="1" applyFont="1" applyFill="1" applyBorder="1" applyAlignment="1">
      <alignment horizontal="right" wrapText="1"/>
    </xf>
    <xf numFmtId="0" fontId="1" fillId="0" borderId="0" xfId="0" applyFont="1" applyAlignment="1">
      <alignment wrapText="1"/>
    </xf>
    <xf numFmtId="0" fontId="1" fillId="6" borderId="0" xfId="0" applyFont="1" applyFill="1"/>
    <xf numFmtId="0" fontId="7" fillId="0" borderId="0" xfId="0" applyFont="1"/>
    <xf numFmtId="0" fontId="8" fillId="0" borderId="0" xfId="0" applyFont="1"/>
    <xf numFmtId="0" fontId="1" fillId="6" borderId="2" xfId="0" applyFont="1" applyFill="1" applyBorder="1"/>
    <xf numFmtId="0" fontId="6" fillId="6" borderId="2" xfId="0" applyFont="1" applyFill="1" applyBorder="1" applyAlignment="1">
      <alignment horizontal="center"/>
    </xf>
    <xf numFmtId="0" fontId="3" fillId="6" borderId="2" xfId="0" applyFont="1" applyFill="1" applyBorder="1" applyAlignment="1">
      <alignment horizontal="center" wrapText="1"/>
    </xf>
    <xf numFmtId="0" fontId="1" fillId="0" borderId="2" xfId="0" applyFont="1" applyBorder="1"/>
    <xf numFmtId="0" fontId="1" fillId="0" borderId="2" xfId="0" applyFont="1" applyFill="1" applyBorder="1" applyAlignment="1"/>
    <xf numFmtId="0" fontId="1" fillId="6" borderId="0" xfId="0" applyFont="1" applyFill="1" applyAlignment="1">
      <alignment wrapText="1"/>
    </xf>
    <xf numFmtId="0" fontId="6" fillId="3" borderId="2" xfId="0" applyFont="1" applyFill="1" applyBorder="1" applyAlignment="1">
      <alignment horizontal="center"/>
    </xf>
    <xf numFmtId="0" fontId="6" fillId="3" borderId="3" xfId="0" applyFont="1" applyFill="1" applyBorder="1" applyAlignment="1">
      <alignment horizontal="center"/>
    </xf>
  </cellXfs>
  <cellStyles count="1">
    <cellStyle name="Normal" xfId="0" builtinId="0"/>
  </cellStyles>
  <dxfs count="6">
    <dxf>
      <font>
        <b val="0"/>
        <i val="0"/>
        <strike val="0"/>
        <condense val="0"/>
        <extend val="0"/>
        <outline val="0"/>
        <shadow val="0"/>
        <u val="none"/>
        <vertAlign val="baseline"/>
        <sz val="12"/>
        <color auto="1"/>
        <name val="Times New Roman"/>
        <family val="1"/>
        <scheme val="none"/>
      </font>
      <alignment horizontal="center"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8" formatCode="#,##0.00_);[Red]\(#,##0.00\)"/>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8" formatCode="#,##0.00_);[Red]\(#,##0.00\)"/>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alignment horizontal="general" vertical="bottom" textRotation="0" wrapText="1" indent="0" justifyLastLine="0" shrinkToFit="0" readingOrder="0"/>
    </dxf>
    <dxf>
      <font>
        <b/>
        <i val="0"/>
        <strike val="0"/>
        <condense val="0"/>
        <extend val="0"/>
        <outline val="0"/>
        <shadow val="0"/>
        <u val="none"/>
        <vertAlign val="baseline"/>
        <sz val="12"/>
        <color indexed="8"/>
        <name val="Times New Roman"/>
        <family val="1"/>
        <scheme val="none"/>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381000</xdr:colOff>
      <xdr:row>19</xdr:row>
      <xdr:rowOff>209550</xdr:rowOff>
    </xdr:from>
    <xdr:to>
      <xdr:col>11</xdr:col>
      <xdr:colOff>9525</xdr:colOff>
      <xdr:row>26</xdr:row>
      <xdr:rowOff>247650</xdr:rowOff>
    </xdr:to>
    <xdr:sp macro="" textlink="">
      <xdr:nvSpPr>
        <xdr:cNvPr id="3" name="TextBox 2">
          <a:extLst>
            <a:ext uri="{FF2B5EF4-FFF2-40B4-BE49-F238E27FC236}">
              <a16:creationId xmlns:a16="http://schemas.microsoft.com/office/drawing/2014/main" id="{55F39B82-329E-45BA-8185-56F70B9137EA}"/>
            </a:ext>
          </a:extLst>
        </xdr:cNvPr>
        <xdr:cNvSpPr txBox="1"/>
      </xdr:nvSpPr>
      <xdr:spPr>
        <a:xfrm>
          <a:off x="4448175" y="5600700"/>
          <a:ext cx="5324475" cy="423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the Total Gross Variable, the statistics tells that a movie in the Motion Industry generates  as little as $0.03 Us Million and as much as $380.18 Us Million. This result is a very wide range of 380.15. It tells that there is uncertainity in the Motion Industry.  Further research showed that Star Wars was the top income earner for the industry in 2005.  The total gross  generated is $3303.84.  On average, a movie generally take in $33.04 Us Mil with standard deviation of 63.16 US Mil. The mode of N/A suggests that no two movies brought in the same amount of total gross.  It is rightly skewed which indicates that most movies generate smaller total gross.</a:t>
          </a:r>
        </a:p>
        <a:p>
          <a:endParaRPr lang="en-US" sz="1100" baseline="0"/>
        </a:p>
        <a:p>
          <a:r>
            <a:rPr lang="en-US" sz="1100" baseline="0"/>
            <a:t>For the Opening gross Variable, the total earned from Opening Sales is $937.43 Us Million with a mean of 9.37 for each movie.  It gained a minimum of $0.01 US mil and a maximum of 108.44. This resulted has a ridiculously high range of $108.43 Us Mil.  The middle movie earned about 0.39 Us mil which resulted in its extremely positive skewness to the right.</a:t>
          </a:r>
        </a:p>
        <a:p>
          <a:endParaRPr lang="en-US" sz="1100" baseline="0"/>
        </a:p>
        <a:p>
          <a:r>
            <a:rPr lang="en-US" sz="1100" baseline="0"/>
            <a:t>The number of theaters the movie is showed in, had great deviations and variation.  Some were showed in 5 theatres while others were showed in 3910 theatres.  It tells us that the Motion Picture has no set standard as to the number of theatres a movie is shown in.</a:t>
          </a:r>
        </a:p>
        <a:p>
          <a:endParaRPr lang="en-US" sz="1100" baseline="0"/>
        </a:p>
        <a:p>
          <a:r>
            <a:rPr lang="en-US" sz="1100" baseline="0"/>
            <a:t>In the Motion Industry, the number of weeks a movie spend in top 60 ranges from 1 to 27 weeks. Even though it might seem a lot in weeks, the standard deviation and error is pretty low with a movie having an average of 8.68 weeks.  The mode of 1 suggests that more than one movies spent only the minimum of 1 week. </a:t>
          </a:r>
          <a:r>
            <a:rPr lang="en-US" sz="1100" b="0" i="0" u="none" strike="noStrike">
              <a:solidFill>
                <a:schemeClr val="dk1"/>
              </a:solidFill>
              <a:effectLst/>
              <a:latin typeface="+mn-lt"/>
              <a:ea typeface="+mn-ea"/>
              <a:cs typeface="+mn-cs"/>
            </a:rPr>
            <a:t>The Wild Parrots of Telegraph Hill</a:t>
          </a:r>
          <a:r>
            <a:rPr lang="en-US"/>
            <a:t> movie </a:t>
          </a:r>
          <a:r>
            <a:rPr lang="en-US" sz="1100" baseline="0"/>
            <a:t>spent the longest in the Top 60 with 27 weeks.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10</xdr:row>
      <xdr:rowOff>28575</xdr:rowOff>
    </xdr:from>
    <xdr:to>
      <xdr:col>11</xdr:col>
      <xdr:colOff>85725</xdr:colOff>
      <xdr:row>16</xdr:row>
      <xdr:rowOff>276225</xdr:rowOff>
    </xdr:to>
    <xdr:sp macro="" textlink="">
      <xdr:nvSpPr>
        <xdr:cNvPr id="4" name="TextBox 3">
          <a:extLst>
            <a:ext uri="{FF2B5EF4-FFF2-40B4-BE49-F238E27FC236}">
              <a16:creationId xmlns:a16="http://schemas.microsoft.com/office/drawing/2014/main" id="{4FC7A2CD-DB9C-4688-97E6-42AC4740A2DA}"/>
            </a:ext>
          </a:extLst>
        </xdr:cNvPr>
        <xdr:cNvSpPr txBox="1"/>
      </xdr:nvSpPr>
      <xdr:spPr>
        <a:xfrm>
          <a:off x="6257925" y="4791075"/>
          <a:ext cx="398145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analysis was done u</a:t>
          </a:r>
          <a:r>
            <a:rPr lang="en-US" sz="1100"/>
            <a:t>sing the Empirical</a:t>
          </a:r>
          <a:r>
            <a:rPr lang="en-US" sz="1100" baseline="0"/>
            <a:t> Rule, that states that, 99.7 % of the data should be contained within 3 standard deviation of the mean. Any point greater (high-performance) than that percentage may be considered as an outlier. In this case, it is any motion picture that is greater than 3 standard deviations, would be labelled as high performance motion pictures.  The formula is embedded in this excel sheet. Both the total gross and opening gross for these 3 motion pictures are higher than the result of 3 standard deviations. </a:t>
          </a:r>
          <a:endParaRPr lang="en-US" sz="1100"/>
        </a:p>
      </xdr:txBody>
    </xdr:sp>
    <xdr:clientData/>
  </xdr:twoCellAnchor>
  <xdr:twoCellAnchor>
    <xdr:from>
      <xdr:col>9</xdr:col>
      <xdr:colOff>581025</xdr:colOff>
      <xdr:row>0</xdr:row>
      <xdr:rowOff>114300</xdr:rowOff>
    </xdr:from>
    <xdr:to>
      <xdr:col>14</xdr:col>
      <xdr:colOff>457200</xdr:colOff>
      <xdr:row>4</xdr:row>
      <xdr:rowOff>9525</xdr:rowOff>
    </xdr:to>
    <xdr:sp macro="" textlink="">
      <xdr:nvSpPr>
        <xdr:cNvPr id="5" name="TextBox 4">
          <a:extLst>
            <a:ext uri="{FF2B5EF4-FFF2-40B4-BE49-F238E27FC236}">
              <a16:creationId xmlns:a16="http://schemas.microsoft.com/office/drawing/2014/main" id="{0AAEE8B9-BA3B-4605-AC26-C6021652A5B8}"/>
            </a:ext>
          </a:extLst>
        </xdr:cNvPr>
        <xdr:cNvSpPr txBox="1"/>
      </xdr:nvSpPr>
      <xdr:spPr>
        <a:xfrm>
          <a:off x="9515475" y="114300"/>
          <a:ext cx="2924175" cy="11239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high performance</a:t>
          </a:r>
          <a:r>
            <a:rPr lang="en-US" sz="1100" baseline="0"/>
            <a:t> outlier</a:t>
          </a:r>
          <a:r>
            <a:rPr lang="en-US" sz="1100"/>
            <a:t> movies</a:t>
          </a:r>
          <a:r>
            <a:rPr lang="en-US" sz="1100" baseline="0"/>
            <a:t> </a:t>
          </a:r>
          <a:r>
            <a:rPr lang="en-US" sz="1100"/>
            <a:t>in the Motion Picture Industry are War of the Worlds, Harry Potter and the Goblet of Fire,Star Wars: Episode III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xdr:colOff>
      <xdr:row>5</xdr:row>
      <xdr:rowOff>371475</xdr:rowOff>
    </xdr:from>
    <xdr:to>
      <xdr:col>10</xdr:col>
      <xdr:colOff>600075</xdr:colOff>
      <xdr:row>18</xdr:row>
      <xdr:rowOff>523875</xdr:rowOff>
    </xdr:to>
    <xdr:sp macro="" textlink="">
      <xdr:nvSpPr>
        <xdr:cNvPr id="3" name="TextBox 2">
          <a:extLst>
            <a:ext uri="{FF2B5EF4-FFF2-40B4-BE49-F238E27FC236}">
              <a16:creationId xmlns:a16="http://schemas.microsoft.com/office/drawing/2014/main" id="{D21F0932-6D35-4840-9676-03970876F1BE}"/>
            </a:ext>
          </a:extLst>
        </xdr:cNvPr>
        <xdr:cNvSpPr txBox="1"/>
      </xdr:nvSpPr>
      <xdr:spPr>
        <a:xfrm>
          <a:off x="3724275" y="2962275"/>
          <a:ext cx="3505200" cy="615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002060"/>
              </a:solidFill>
              <a:effectLst/>
              <a:latin typeface="+mn-lt"/>
              <a:ea typeface="+mn-ea"/>
              <a:cs typeface="+mn-cs"/>
            </a:rPr>
            <a:t>Opening</a:t>
          </a:r>
          <a:r>
            <a:rPr lang="en-US" sz="1100" baseline="0">
              <a:solidFill>
                <a:srgbClr val="002060"/>
              </a:solidFill>
              <a:effectLst/>
              <a:latin typeface="+mn-lt"/>
              <a:ea typeface="+mn-ea"/>
              <a:cs typeface="+mn-cs"/>
            </a:rPr>
            <a:t> Gross Vs Total Gross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correlation of </a:t>
          </a:r>
          <a:r>
            <a:rPr lang="en-US" sz="1100" b="0" i="0">
              <a:solidFill>
                <a:schemeClr val="dk1"/>
              </a:solidFill>
              <a:effectLst/>
              <a:latin typeface="+mn-lt"/>
              <a:ea typeface="+mn-ea"/>
              <a:cs typeface="+mn-cs"/>
            </a:rPr>
            <a:t>0.964252</a:t>
          </a:r>
          <a:r>
            <a:rPr lang="en-US" sz="1100">
              <a:solidFill>
                <a:schemeClr val="dk1"/>
              </a:solidFill>
              <a:effectLst/>
              <a:latin typeface="+mn-lt"/>
              <a:ea typeface="+mn-ea"/>
              <a:cs typeface="+mn-cs"/>
            </a:rPr>
            <a:t>  indicates</a:t>
          </a:r>
          <a:r>
            <a:rPr lang="en-US" sz="1100" baseline="0">
              <a:solidFill>
                <a:schemeClr val="dk1"/>
              </a:solidFill>
              <a:effectLst/>
              <a:latin typeface="+mn-lt"/>
              <a:ea typeface="+mn-ea"/>
              <a:cs typeface="+mn-cs"/>
            </a:rPr>
            <a:t>  a</a:t>
          </a:r>
          <a:r>
            <a:rPr lang="en-US" sz="1100">
              <a:solidFill>
                <a:schemeClr val="dk1"/>
              </a:solidFill>
              <a:effectLst/>
              <a:latin typeface="+mn-lt"/>
              <a:ea typeface="+mn-ea"/>
              <a:cs typeface="+mn-cs"/>
            </a:rPr>
            <a:t>n</a:t>
          </a:r>
          <a:r>
            <a:rPr lang="en-US" sz="1100" baseline="0">
              <a:solidFill>
                <a:schemeClr val="dk1"/>
              </a:solidFill>
              <a:effectLst/>
              <a:latin typeface="+mn-lt"/>
              <a:ea typeface="+mn-ea"/>
              <a:cs typeface="+mn-cs"/>
            </a:rPr>
            <a:t> extremely strong positive relationship between opening gross and total gross.  This means, the more the opening gross, the more the total gross will be.  So opening sales contributes significantly to total gross hence profit.  The Covariance suggest also, that the direction between the two variables is positive.</a:t>
          </a:r>
          <a:endParaRPr lang="en-US">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rgbClr val="002060"/>
              </a:solidFill>
              <a:effectLst/>
              <a:latin typeface="+mn-lt"/>
              <a:ea typeface="+mn-ea"/>
              <a:cs typeface="+mn-cs"/>
            </a:rPr>
            <a:t>Number of Theatres Vs Total Gross</a:t>
          </a:r>
          <a:endParaRPr lang="en-US">
            <a:solidFill>
              <a:srgbClr val="002060"/>
            </a:solidFill>
            <a:effectLst/>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correlation of </a:t>
          </a:r>
          <a:r>
            <a:rPr lang="en-US" sz="1100" b="0" i="0">
              <a:solidFill>
                <a:schemeClr val="dk1"/>
              </a:solidFill>
              <a:effectLst/>
              <a:latin typeface="+mn-lt"/>
              <a:ea typeface="+mn-ea"/>
              <a:cs typeface="+mn-cs"/>
            </a:rPr>
            <a:t>0.709858</a:t>
          </a:r>
          <a:r>
            <a:rPr lang="en-US" sz="1100">
              <a:solidFill>
                <a:schemeClr val="dk1"/>
              </a:solidFill>
              <a:effectLst/>
              <a:latin typeface="+mn-lt"/>
              <a:ea typeface="+mn-ea"/>
              <a:cs typeface="+mn-cs"/>
            </a:rPr>
            <a:t> shows that there is a strong positive</a:t>
          </a:r>
          <a:r>
            <a:rPr lang="en-US" sz="1100" baseline="0">
              <a:solidFill>
                <a:schemeClr val="dk1"/>
              </a:solidFill>
              <a:effectLst/>
              <a:latin typeface="+mn-lt"/>
              <a:ea typeface="+mn-ea"/>
              <a:cs typeface="+mn-cs"/>
            </a:rPr>
            <a:t> relationship between the number of theaters and total gross sales. The more theaters the movie is showing in, the more total gross it will generate, as expected.  Even stronger is the covariance. This expresses a positive relationship as well.</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rgbClr val="002060"/>
              </a:solidFill>
              <a:effectLst/>
              <a:latin typeface="+mn-lt"/>
              <a:ea typeface="+mn-ea"/>
              <a:cs typeface="+mn-cs"/>
            </a:rPr>
            <a:t>Weeks in Top 60 Vs Total Gross</a:t>
          </a:r>
          <a:endParaRPr lang="en-US">
            <a:solidFill>
              <a:srgbClr val="002060"/>
            </a:solidFill>
            <a:effectLst/>
          </a:endParaRPr>
        </a:p>
        <a:p>
          <a:endParaRPr lang="en-US" sz="1100"/>
        </a:p>
        <a:p>
          <a:r>
            <a:rPr lang="en-US" sz="1100">
              <a:solidFill>
                <a:schemeClr val="dk1"/>
              </a:solidFill>
              <a:effectLst/>
              <a:latin typeface="+mn-lt"/>
              <a:ea typeface="+mn-ea"/>
              <a:cs typeface="+mn-cs"/>
            </a:rPr>
            <a:t>A correlation of </a:t>
          </a:r>
          <a:r>
            <a:rPr lang="en-US" sz="1100" b="0" i="0">
              <a:solidFill>
                <a:schemeClr val="dk1"/>
              </a:solidFill>
              <a:effectLst/>
              <a:latin typeface="+mn-lt"/>
              <a:ea typeface="+mn-ea"/>
              <a:cs typeface="+mn-cs"/>
            </a:rPr>
            <a:t>0.525395</a:t>
          </a:r>
          <a:r>
            <a:rPr lang="en-US" sz="1100">
              <a:solidFill>
                <a:schemeClr val="dk1"/>
              </a:solidFill>
              <a:effectLst/>
              <a:latin typeface="+mn-lt"/>
              <a:ea typeface="+mn-ea"/>
              <a:cs typeface="+mn-cs"/>
            </a:rPr>
            <a:t> still indicates a positive</a:t>
          </a:r>
          <a:r>
            <a:rPr lang="en-US" sz="1100" baseline="0">
              <a:solidFill>
                <a:schemeClr val="dk1"/>
              </a:solidFill>
              <a:effectLst/>
              <a:latin typeface="+mn-lt"/>
              <a:ea typeface="+mn-ea"/>
              <a:cs typeface="+mn-cs"/>
            </a:rPr>
            <a:t> relationship between the number of weeks in top 60 and total gross,  even though not as strong as the other two variable, but it still a contributory factor to gross based on this statistic.  The covariance shows the relationship to be positive as well even though not as large as the others.</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Based on the statistics, the variable having the strongest correlation with total gross is that of opening gross. The numbers of theatres however shows the highest positivity between the variables.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0406C-4D29-44F6-8896-D4EA0B180CB3}" name="Table1" displayName="Table1" ref="A2:E102" totalsRowShown="0" headerRowDxfId="5">
  <autoFilter ref="A2:E102" xr:uid="{E682B57E-A7D7-4554-9E1D-A6580883E322}">
    <filterColumn colId="0" hiddenButton="1"/>
    <filterColumn colId="1" hiddenButton="1"/>
    <filterColumn colId="2" hiddenButton="1"/>
    <filterColumn colId="3" hiddenButton="1"/>
    <filterColumn colId="4" hiddenButton="1"/>
  </autoFilter>
  <sortState xmlns:xlrd2="http://schemas.microsoft.com/office/spreadsheetml/2017/richdata2" ref="A3:E102">
    <sortCondition ref="C3"/>
  </sortState>
  <tableColumns count="5">
    <tableColumn id="1" xr3:uid="{B0A1A2FC-E5EB-4F08-A376-5AFC3EA288A4}" name="Motion Picture" dataDxfId="4"/>
    <tableColumn id="2" xr3:uid="{081B74A5-9926-4DB3-A4F1-D0AD8C705285}" name="Opening Gross" dataDxfId="3"/>
    <tableColumn id="3" xr3:uid="{296F2E7F-A220-4283-9912-B08AEBBBCA97}" name="Total Gross" dataDxfId="2"/>
    <tableColumn id="4" xr3:uid="{443D0B26-9842-424E-8786-878507C1ADFA}" name="Number of Theaters" dataDxfId="1"/>
    <tableColumn id="5" xr3:uid="{79FC9028-A41B-46B7-B46C-1CBED74334A9}" name="Weeks in Top 60"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2E14-35D6-4219-BD0C-181D4DCDE1F9}">
  <dimension ref="A1:N103"/>
  <sheetViews>
    <sheetView tabSelected="1" topLeftCell="A23" workbookViewId="0">
      <selection activeCell="J29" sqref="J29"/>
    </sheetView>
  </sheetViews>
  <sheetFormatPr defaultRowHeight="15" x14ac:dyDescent="0.25"/>
  <cols>
    <col min="1" max="1" width="15.42578125" bestFit="1" customWidth="1"/>
    <col min="2" max="2" width="9" bestFit="1" customWidth="1"/>
    <col min="7" max="7" width="21.7109375" bestFit="1" customWidth="1"/>
    <col min="8" max="8" width="15.28515625" bestFit="1" customWidth="1"/>
    <col min="9" max="9" width="14" bestFit="1" customWidth="1"/>
    <col min="10" max="10" width="19" bestFit="1" customWidth="1"/>
    <col min="11" max="12" width="15.42578125" bestFit="1" customWidth="1"/>
  </cols>
  <sheetData>
    <row r="1" spans="1:14" x14ac:dyDescent="0.25">
      <c r="A1" t="s">
        <v>122</v>
      </c>
    </row>
    <row r="2" spans="1:14" x14ac:dyDescent="0.25">
      <c r="A2" t="s">
        <v>123</v>
      </c>
    </row>
    <row r="3" spans="1:14" ht="63" x14ac:dyDescent="0.25">
      <c r="A3" s="1" t="s">
        <v>0</v>
      </c>
      <c r="B3" s="2" t="s">
        <v>1</v>
      </c>
      <c r="C3" s="3" t="s">
        <v>2</v>
      </c>
      <c r="D3" s="2" t="s">
        <v>3</v>
      </c>
      <c r="E3" s="2" t="s">
        <v>4</v>
      </c>
      <c r="G3" s="9"/>
      <c r="H3" s="10"/>
      <c r="I3" s="11"/>
      <c r="J3" s="11"/>
      <c r="K3" s="11"/>
    </row>
    <row r="4" spans="1:14" ht="15.75" x14ac:dyDescent="0.25">
      <c r="A4" s="4" t="s">
        <v>5</v>
      </c>
      <c r="B4" s="5">
        <v>29.167999999999999</v>
      </c>
      <c r="C4" s="5">
        <v>67.253</v>
      </c>
      <c r="D4" s="6">
        <v>2574</v>
      </c>
      <c r="E4" s="7">
        <v>16</v>
      </c>
      <c r="G4" s="35" t="s">
        <v>119</v>
      </c>
      <c r="H4" s="35"/>
      <c r="I4" s="35"/>
      <c r="J4" s="35"/>
      <c r="K4" s="36"/>
      <c r="L4" s="14"/>
      <c r="M4" s="14"/>
      <c r="N4" s="14"/>
    </row>
    <row r="5" spans="1:14" ht="31.5" x14ac:dyDescent="0.25">
      <c r="A5" s="4" t="s">
        <v>6</v>
      </c>
      <c r="B5" s="5">
        <v>0.14899999999999999</v>
      </c>
      <c r="C5" s="5">
        <v>6.6449999999999996</v>
      </c>
      <c r="D5" s="8">
        <v>119</v>
      </c>
      <c r="E5" s="7">
        <v>22</v>
      </c>
      <c r="G5" s="16" t="s">
        <v>121</v>
      </c>
      <c r="H5" s="16" t="s">
        <v>2</v>
      </c>
      <c r="I5" s="16" t="s">
        <v>1</v>
      </c>
      <c r="J5" s="16" t="s">
        <v>120</v>
      </c>
      <c r="K5" s="16" t="s">
        <v>4</v>
      </c>
      <c r="L5" s="12"/>
      <c r="M5" s="12"/>
      <c r="N5" s="12"/>
    </row>
    <row r="6" spans="1:14" ht="15.75" x14ac:dyDescent="0.25">
      <c r="A6" s="4" t="s">
        <v>7</v>
      </c>
      <c r="B6" s="5">
        <v>48.744999999999997</v>
      </c>
      <c r="C6" s="5">
        <v>205.279</v>
      </c>
      <c r="D6" s="6">
        <v>3858</v>
      </c>
      <c r="E6" s="7">
        <v>18</v>
      </c>
      <c r="G6" s="17" t="s">
        <v>106</v>
      </c>
      <c r="H6" s="18">
        <v>33.038400000000003</v>
      </c>
      <c r="I6" s="18">
        <v>9.3743199999999973</v>
      </c>
      <c r="J6" s="18">
        <v>1277.94</v>
      </c>
      <c r="K6" s="18">
        <v>8.68</v>
      </c>
      <c r="M6" s="12"/>
    </row>
    <row r="7" spans="1:14" ht="15.75" x14ac:dyDescent="0.25">
      <c r="A7" s="4" t="s">
        <v>8</v>
      </c>
      <c r="B7" s="5">
        <v>10.901</v>
      </c>
      <c r="C7" s="5">
        <v>24.474</v>
      </c>
      <c r="D7" s="6">
        <v>1962</v>
      </c>
      <c r="E7" s="7">
        <v>8</v>
      </c>
      <c r="G7" s="17" t="s">
        <v>107</v>
      </c>
      <c r="H7" s="18">
        <v>6.3164692693870581</v>
      </c>
      <c r="I7" s="18">
        <v>1.8874702109833408</v>
      </c>
      <c r="J7" s="18">
        <v>137.8689443719006</v>
      </c>
      <c r="K7" s="18">
        <v>0.63895116077724279</v>
      </c>
      <c r="M7" s="12"/>
    </row>
    <row r="8" spans="1:14" ht="31.5" x14ac:dyDescent="0.25">
      <c r="A8" s="4" t="s">
        <v>9</v>
      </c>
      <c r="B8" s="5">
        <v>5.8999999999999997E-2</v>
      </c>
      <c r="C8" s="5">
        <v>0.22900000000000001</v>
      </c>
      <c r="D8" s="8">
        <v>24</v>
      </c>
      <c r="E8" s="7">
        <v>4</v>
      </c>
      <c r="G8" s="17" t="s">
        <v>108</v>
      </c>
      <c r="H8" s="18">
        <v>5.8520000000000003</v>
      </c>
      <c r="I8" s="18">
        <v>0.39350000000000002</v>
      </c>
      <c r="J8" s="18">
        <v>410</v>
      </c>
      <c r="K8" s="18">
        <v>7</v>
      </c>
      <c r="M8" s="12"/>
    </row>
    <row r="9" spans="1:14" ht="15.75" x14ac:dyDescent="0.25">
      <c r="A9" s="4" t="s">
        <v>10</v>
      </c>
      <c r="B9" s="5">
        <v>12.4</v>
      </c>
      <c r="C9" s="5">
        <v>42.009</v>
      </c>
      <c r="D9" s="6">
        <v>3275</v>
      </c>
      <c r="E9" s="7">
        <v>14</v>
      </c>
      <c r="G9" s="17" t="s">
        <v>109</v>
      </c>
      <c r="H9" s="18" t="e">
        <v>#N/A</v>
      </c>
      <c r="I9" s="18">
        <v>3.6999999999999998E-2</v>
      </c>
      <c r="J9" s="18">
        <v>202</v>
      </c>
      <c r="K9" s="18">
        <v>1</v>
      </c>
      <c r="M9" s="12"/>
    </row>
    <row r="10" spans="1:14" ht="47.25" x14ac:dyDescent="0.25">
      <c r="A10" s="4" t="s">
        <v>11</v>
      </c>
      <c r="B10" s="5">
        <v>102.68600000000001</v>
      </c>
      <c r="C10" s="5">
        <v>287.18099999999998</v>
      </c>
      <c r="D10" s="6">
        <v>3858</v>
      </c>
      <c r="E10" s="7">
        <v>13</v>
      </c>
      <c r="G10" s="17" t="s">
        <v>110</v>
      </c>
      <c r="H10" s="18">
        <v>63.164692693870585</v>
      </c>
      <c r="I10" s="18">
        <v>18.874702109833407</v>
      </c>
      <c r="J10" s="18">
        <v>1378.689443719006</v>
      </c>
      <c r="K10" s="18">
        <v>6.3895116077724277</v>
      </c>
      <c r="M10" s="12"/>
    </row>
    <row r="11" spans="1:14" ht="15.75" x14ac:dyDescent="0.25">
      <c r="A11" s="4" t="s">
        <v>12</v>
      </c>
      <c r="B11" s="5">
        <v>23.105</v>
      </c>
      <c r="C11" s="5">
        <v>82.888000000000005</v>
      </c>
      <c r="D11" s="6">
        <v>3424</v>
      </c>
      <c r="E11" s="7">
        <v>16</v>
      </c>
      <c r="G11" s="17" t="s">
        <v>111</v>
      </c>
      <c r="H11" s="18">
        <v>3989.7784031111078</v>
      </c>
      <c r="I11" s="18">
        <v>356.25437973494968</v>
      </c>
      <c r="J11" s="18">
        <v>1900784.5822222221</v>
      </c>
      <c r="K11" s="18">
        <v>40.82585858585859</v>
      </c>
      <c r="M11" s="12"/>
    </row>
    <row r="12" spans="1:14" ht="15.75" x14ac:dyDescent="0.25">
      <c r="A12" s="4" t="s">
        <v>13</v>
      </c>
      <c r="B12" s="5">
        <v>24.114000000000001</v>
      </c>
      <c r="C12" s="5">
        <v>55.850999999999999</v>
      </c>
      <c r="D12" s="6">
        <v>2279</v>
      </c>
      <c r="E12" s="7">
        <v>7</v>
      </c>
      <c r="G12" s="17" t="s">
        <v>112</v>
      </c>
      <c r="H12" s="18">
        <v>12.317815712311029</v>
      </c>
      <c r="I12" s="18">
        <v>13.810412743577622</v>
      </c>
      <c r="J12" s="18">
        <v>-1.3483567322854728</v>
      </c>
      <c r="K12" s="18">
        <v>-0.4249116458847797</v>
      </c>
      <c r="M12" s="12"/>
    </row>
    <row r="13" spans="1:14" ht="31.5" x14ac:dyDescent="0.25">
      <c r="A13" s="4" t="s">
        <v>14</v>
      </c>
      <c r="B13" s="5">
        <v>50.343000000000004</v>
      </c>
      <c r="C13" s="5">
        <v>186.21899999999999</v>
      </c>
      <c r="D13" s="6">
        <v>3451</v>
      </c>
      <c r="E13" s="7">
        <v>21</v>
      </c>
      <c r="G13" s="17" t="s">
        <v>113</v>
      </c>
      <c r="H13" s="18">
        <v>3.2752996733757396</v>
      </c>
      <c r="I13" s="18">
        <v>3.4301779485614623</v>
      </c>
      <c r="J13" s="18">
        <v>0.56335061376769968</v>
      </c>
      <c r="K13" s="18">
        <v>0.67492940217210173</v>
      </c>
      <c r="M13" s="12"/>
    </row>
    <row r="14" spans="1:14" ht="15.75" x14ac:dyDescent="0.25">
      <c r="A14" s="4" t="s">
        <v>15</v>
      </c>
      <c r="B14" s="5">
        <v>23.45</v>
      </c>
      <c r="C14" s="5">
        <v>55.808999999999997</v>
      </c>
      <c r="D14" s="6">
        <v>3216</v>
      </c>
      <c r="E14" s="7">
        <v>8</v>
      </c>
      <c r="G14" s="17" t="s">
        <v>114</v>
      </c>
      <c r="H14" s="18">
        <v>380.15100000000001</v>
      </c>
      <c r="I14" s="18">
        <v>108.42700000000001</v>
      </c>
      <c r="J14" s="18">
        <v>3905</v>
      </c>
      <c r="K14" s="18">
        <v>26</v>
      </c>
      <c r="M14" s="12"/>
    </row>
    <row r="15" spans="1:14" ht="15.75" x14ac:dyDescent="0.25">
      <c r="A15" s="4" t="s">
        <v>16</v>
      </c>
      <c r="B15" s="5">
        <v>3.2000000000000001E-2</v>
      </c>
      <c r="C15" s="5">
        <v>0.127</v>
      </c>
      <c r="D15" s="8">
        <v>9</v>
      </c>
      <c r="E15" s="7">
        <v>4</v>
      </c>
      <c r="G15" s="17" t="s">
        <v>115</v>
      </c>
      <c r="H15" s="18">
        <v>2.5000000000000001E-2</v>
      </c>
      <c r="I15" s="18">
        <v>8.9999999999999993E-3</v>
      </c>
      <c r="J15" s="18">
        <v>5</v>
      </c>
      <c r="K15" s="18">
        <v>1</v>
      </c>
      <c r="M15" s="12"/>
    </row>
    <row r="16" spans="1:14" ht="15.75" x14ac:dyDescent="0.25">
      <c r="A16" s="4" t="s">
        <v>17</v>
      </c>
      <c r="B16" s="5">
        <v>24.63</v>
      </c>
      <c r="C16" s="5">
        <v>89.685000000000002</v>
      </c>
      <c r="D16" s="6">
        <v>3424</v>
      </c>
      <c r="E16" s="7">
        <v>21</v>
      </c>
      <c r="G16" s="17" t="s">
        <v>116</v>
      </c>
      <c r="H16" s="18">
        <v>380.17599999999999</v>
      </c>
      <c r="I16" s="18">
        <v>108.43600000000001</v>
      </c>
      <c r="J16" s="18">
        <v>3910</v>
      </c>
      <c r="K16" s="18">
        <v>27</v>
      </c>
      <c r="M16" s="12"/>
    </row>
    <row r="17" spans="1:13" ht="15.75" x14ac:dyDescent="0.25">
      <c r="A17" s="4" t="s">
        <v>18</v>
      </c>
      <c r="B17" s="5">
        <v>0.13600000000000001</v>
      </c>
      <c r="C17" s="5">
        <v>0.36299999999999999</v>
      </c>
      <c r="D17" s="8">
        <v>46</v>
      </c>
      <c r="E17" s="7">
        <v>3</v>
      </c>
      <c r="G17" s="17" t="s">
        <v>117</v>
      </c>
      <c r="H17" s="18">
        <v>3303.8400000000006</v>
      </c>
      <c r="I17" s="18">
        <v>937.43199999999979</v>
      </c>
      <c r="J17" s="18">
        <v>127794</v>
      </c>
      <c r="K17" s="18">
        <v>868</v>
      </c>
      <c r="M17" s="12"/>
    </row>
    <row r="18" spans="1:13" ht="16.5" thickBot="1" x14ac:dyDescent="0.3">
      <c r="A18" s="4" t="s">
        <v>19</v>
      </c>
      <c r="B18" s="5">
        <v>2.4E-2</v>
      </c>
      <c r="C18" s="5">
        <v>4.9000000000000002E-2</v>
      </c>
      <c r="D18" s="8">
        <v>5</v>
      </c>
      <c r="E18" s="7">
        <v>1</v>
      </c>
      <c r="G18" s="17" t="s">
        <v>118</v>
      </c>
      <c r="H18" s="18">
        <v>100</v>
      </c>
      <c r="I18" s="18">
        <v>100</v>
      </c>
      <c r="J18" s="18">
        <v>100</v>
      </c>
      <c r="K18" s="18">
        <v>100</v>
      </c>
      <c r="M18" s="13"/>
    </row>
    <row r="19" spans="1:13" ht="15.75" x14ac:dyDescent="0.25">
      <c r="A19" s="4" t="s">
        <v>20</v>
      </c>
      <c r="B19" s="5">
        <v>0.26900000000000002</v>
      </c>
      <c r="C19" s="5">
        <v>17.081</v>
      </c>
      <c r="D19" s="6">
        <v>2503</v>
      </c>
      <c r="E19" s="7">
        <v>16</v>
      </c>
      <c r="I19" s="15"/>
    </row>
    <row r="20" spans="1:13" ht="47.25" x14ac:dyDescent="0.25">
      <c r="A20" s="4" t="s">
        <v>21</v>
      </c>
      <c r="B20" s="5">
        <v>0.42799999999999999</v>
      </c>
      <c r="C20" s="5">
        <v>4.6130000000000004</v>
      </c>
      <c r="D20" s="8">
        <v>202</v>
      </c>
      <c r="E20" s="7">
        <v>11</v>
      </c>
    </row>
    <row r="21" spans="1:13" ht="47.25" x14ac:dyDescent="0.25">
      <c r="A21" s="4" t="s">
        <v>22</v>
      </c>
      <c r="B21" s="5">
        <v>77.061999999999998</v>
      </c>
      <c r="C21" s="5">
        <v>234.20699999999999</v>
      </c>
      <c r="D21" s="6">
        <v>3910</v>
      </c>
      <c r="E21" s="7">
        <v>19</v>
      </c>
    </row>
    <row r="22" spans="1:13" ht="94.5" x14ac:dyDescent="0.25">
      <c r="A22" s="4" t="s">
        <v>23</v>
      </c>
      <c r="B22" s="5">
        <v>2.1000000000000001E-2</v>
      </c>
      <c r="C22" s="5">
        <v>0.41599999999999998</v>
      </c>
      <c r="D22" s="8">
        <v>22</v>
      </c>
      <c r="E22" s="7">
        <v>6</v>
      </c>
    </row>
    <row r="23" spans="1:13" ht="31.5" x14ac:dyDescent="0.25">
      <c r="A23" s="4" t="s">
        <v>24</v>
      </c>
      <c r="B23" s="5">
        <v>5.6230000000000002</v>
      </c>
      <c r="C23" s="5">
        <v>11.007999999999999</v>
      </c>
      <c r="D23" s="6">
        <v>1865</v>
      </c>
      <c r="E23" s="7">
        <v>4</v>
      </c>
    </row>
    <row r="24" spans="1:13" ht="31.5" x14ac:dyDescent="0.25">
      <c r="A24" s="4" t="s">
        <v>25</v>
      </c>
      <c r="B24" s="5">
        <v>3.6999999999999998E-2</v>
      </c>
      <c r="C24" s="5">
        <v>3.6999999999999998E-2</v>
      </c>
      <c r="D24" s="8">
        <v>47</v>
      </c>
      <c r="E24" s="7">
        <v>1</v>
      </c>
    </row>
    <row r="25" spans="1:13" ht="47.25" x14ac:dyDescent="0.25">
      <c r="A25" s="4" t="s">
        <v>26</v>
      </c>
      <c r="B25" s="5">
        <v>23.507000000000001</v>
      </c>
      <c r="C25" s="5">
        <v>64.254999999999995</v>
      </c>
      <c r="D25" s="6">
        <v>3323</v>
      </c>
      <c r="E25" s="7">
        <v>6</v>
      </c>
    </row>
    <row r="26" spans="1:13" ht="31.5" x14ac:dyDescent="0.25">
      <c r="A26" s="4" t="s">
        <v>27</v>
      </c>
      <c r="B26" s="5">
        <v>12.077</v>
      </c>
      <c r="C26" s="5">
        <v>32.048999999999999</v>
      </c>
      <c r="D26" s="6">
        <v>3111</v>
      </c>
      <c r="E26" s="7">
        <v>12</v>
      </c>
    </row>
    <row r="27" spans="1:13" ht="31.5" x14ac:dyDescent="0.25">
      <c r="A27" s="4" t="s">
        <v>28</v>
      </c>
      <c r="B27" s="5">
        <v>0.16500000000000001</v>
      </c>
      <c r="C27" s="5">
        <v>0.16500000000000001</v>
      </c>
      <c r="D27" s="8">
        <v>189</v>
      </c>
      <c r="E27" s="7">
        <v>1</v>
      </c>
    </row>
    <row r="28" spans="1:13" ht="31.5" x14ac:dyDescent="0.25">
      <c r="A28" s="4" t="s">
        <v>29</v>
      </c>
      <c r="B28" s="5">
        <v>6.5000000000000002E-2</v>
      </c>
      <c r="C28" s="5">
        <v>0.84899999999999998</v>
      </c>
      <c r="D28" s="8">
        <v>127</v>
      </c>
      <c r="E28" s="7">
        <v>6</v>
      </c>
    </row>
    <row r="29" spans="1:13" ht="31.5" x14ac:dyDescent="0.25">
      <c r="A29" s="4" t="s">
        <v>30</v>
      </c>
      <c r="B29" s="5">
        <v>8.5000000000000006E-2</v>
      </c>
      <c r="C29" s="5">
        <v>1.228</v>
      </c>
      <c r="D29" s="8">
        <v>330</v>
      </c>
      <c r="E29" s="7">
        <v>6</v>
      </c>
    </row>
    <row r="30" spans="1:13" ht="31.5" x14ac:dyDescent="0.25">
      <c r="A30" s="4" t="s">
        <v>31</v>
      </c>
      <c r="B30" s="5">
        <v>2.5000000000000001E-2</v>
      </c>
      <c r="C30" s="5">
        <v>2.5000000000000001E-2</v>
      </c>
      <c r="D30" s="8">
        <v>7</v>
      </c>
      <c r="E30" s="7">
        <v>1</v>
      </c>
    </row>
    <row r="31" spans="1:13" ht="47.25" x14ac:dyDescent="0.25">
      <c r="A31" s="4" t="s">
        <v>32</v>
      </c>
      <c r="B31" s="5">
        <v>19.635999999999999</v>
      </c>
      <c r="C31" s="5">
        <v>47.311</v>
      </c>
      <c r="D31" s="6">
        <v>3219</v>
      </c>
      <c r="E31" s="7">
        <v>12</v>
      </c>
    </row>
    <row r="32" spans="1:13" ht="31.5" x14ac:dyDescent="0.25">
      <c r="A32" s="4" t="s">
        <v>33</v>
      </c>
      <c r="B32" s="5">
        <v>5.5E-2</v>
      </c>
      <c r="C32" s="5">
        <v>4.3630000000000004</v>
      </c>
      <c r="D32" s="8">
        <v>260</v>
      </c>
      <c r="E32" s="7">
        <v>10</v>
      </c>
    </row>
    <row r="33" spans="1:5" ht="15.75" x14ac:dyDescent="0.25">
      <c r="A33" s="4" t="s">
        <v>34</v>
      </c>
      <c r="B33" s="5">
        <v>0.23100000000000001</v>
      </c>
      <c r="C33" s="5">
        <v>11.239000000000001</v>
      </c>
      <c r="D33" s="6">
        <v>1011</v>
      </c>
      <c r="E33" s="7">
        <v>8</v>
      </c>
    </row>
    <row r="34" spans="1:5" ht="31.5" x14ac:dyDescent="0.25">
      <c r="A34" s="4" t="s">
        <v>35</v>
      </c>
      <c r="B34" s="5">
        <v>0.40100000000000002</v>
      </c>
      <c r="C34" s="5">
        <v>0.86499999999999999</v>
      </c>
      <c r="D34" s="8">
        <v>121</v>
      </c>
      <c r="E34" s="7">
        <v>2</v>
      </c>
    </row>
    <row r="35" spans="1:5" ht="31.5" x14ac:dyDescent="0.25">
      <c r="A35" s="4" t="s">
        <v>36</v>
      </c>
      <c r="B35" s="5">
        <v>2.8340000000000001</v>
      </c>
      <c r="C35" s="5">
        <v>5.133</v>
      </c>
      <c r="D35" s="6">
        <v>2124</v>
      </c>
      <c r="E35" s="7">
        <v>3</v>
      </c>
    </row>
    <row r="36" spans="1:5" ht="31.5" x14ac:dyDescent="0.25">
      <c r="A36" s="4" t="s">
        <v>37</v>
      </c>
      <c r="B36" s="5">
        <v>12.021000000000001</v>
      </c>
      <c r="C36" s="5">
        <v>30.968</v>
      </c>
      <c r="D36" s="6">
        <v>1666</v>
      </c>
      <c r="E36" s="7">
        <v>11</v>
      </c>
    </row>
    <row r="37" spans="1:5" ht="31.5" x14ac:dyDescent="0.25">
      <c r="A37" s="4" t="s">
        <v>38</v>
      </c>
      <c r="B37" s="5">
        <v>15.340999999999999</v>
      </c>
      <c r="C37" s="5">
        <v>80.83</v>
      </c>
      <c r="D37" s="6">
        <v>3211</v>
      </c>
      <c r="E37" s="7">
        <v>8</v>
      </c>
    </row>
    <row r="38" spans="1:5" ht="15.75" x14ac:dyDescent="0.25">
      <c r="A38" s="4" t="s">
        <v>39</v>
      </c>
      <c r="B38" s="5">
        <v>16.167999999999999</v>
      </c>
      <c r="C38" s="5">
        <v>57.859000000000002</v>
      </c>
      <c r="D38" s="6">
        <v>3134</v>
      </c>
      <c r="E38" s="7">
        <v>8</v>
      </c>
    </row>
    <row r="39" spans="1:5" ht="15.75" x14ac:dyDescent="0.25">
      <c r="A39" s="4" t="s">
        <v>40</v>
      </c>
      <c r="B39" s="5">
        <v>0.06</v>
      </c>
      <c r="C39" s="5">
        <v>0.111</v>
      </c>
      <c r="D39" s="8">
        <v>32</v>
      </c>
      <c r="E39" s="7">
        <v>2</v>
      </c>
    </row>
    <row r="40" spans="1:5" ht="15.75" x14ac:dyDescent="0.25">
      <c r="A40" s="4" t="s">
        <v>41</v>
      </c>
      <c r="B40" s="5">
        <v>1.4999999999999999E-2</v>
      </c>
      <c r="C40" s="5">
        <v>0.105</v>
      </c>
      <c r="D40" s="8">
        <v>5</v>
      </c>
      <c r="E40" s="7">
        <v>3</v>
      </c>
    </row>
    <row r="41" spans="1:5" ht="47.25" x14ac:dyDescent="0.25">
      <c r="A41" s="4" t="s">
        <v>42</v>
      </c>
      <c r="B41" s="5">
        <v>0.23499999999999999</v>
      </c>
      <c r="C41" s="5">
        <v>0.78</v>
      </c>
      <c r="D41" s="8">
        <v>145</v>
      </c>
      <c r="E41" s="7">
        <v>4</v>
      </c>
    </row>
    <row r="42" spans="1:5" ht="15.75" x14ac:dyDescent="0.25">
      <c r="A42" s="4" t="s">
        <v>43</v>
      </c>
      <c r="B42" s="5">
        <v>0.14799999999999999</v>
      </c>
      <c r="C42" s="5">
        <v>0.14799999999999999</v>
      </c>
      <c r="D42" s="8">
        <v>44</v>
      </c>
      <c r="E42" s="7">
        <v>1</v>
      </c>
    </row>
    <row r="43" spans="1:5" ht="15.75" x14ac:dyDescent="0.25">
      <c r="A43" s="4" t="s">
        <v>44</v>
      </c>
      <c r="B43" s="5">
        <v>0.78</v>
      </c>
      <c r="C43" s="5">
        <v>13.648999999999999</v>
      </c>
      <c r="D43" s="8">
        <v>433</v>
      </c>
      <c r="E43" s="7">
        <v>12</v>
      </c>
    </row>
    <row r="44" spans="1:5" ht="15.75" x14ac:dyDescent="0.25">
      <c r="A44" s="4" t="s">
        <v>45</v>
      </c>
      <c r="B44" s="5">
        <v>4.8000000000000001E-2</v>
      </c>
      <c r="C44" s="5">
        <v>1.256</v>
      </c>
      <c r="D44" s="8">
        <v>65</v>
      </c>
      <c r="E44" s="7">
        <v>16</v>
      </c>
    </row>
    <row r="45" spans="1:5" ht="15.75" x14ac:dyDescent="0.25">
      <c r="A45" s="4" t="s">
        <v>46</v>
      </c>
      <c r="B45" s="5">
        <v>9.0999999999999998E-2</v>
      </c>
      <c r="C45" s="5">
        <v>0.129</v>
      </c>
      <c r="D45" s="8">
        <v>33</v>
      </c>
      <c r="E45" s="7">
        <v>2</v>
      </c>
    </row>
    <row r="46" spans="1:5" ht="15.75" x14ac:dyDescent="0.25">
      <c r="A46" s="4" t="s">
        <v>47</v>
      </c>
      <c r="B46" s="5">
        <v>7.0000000000000007E-2</v>
      </c>
      <c r="C46" s="5">
        <v>1.657</v>
      </c>
      <c r="D46" s="8">
        <v>75</v>
      </c>
      <c r="E46" s="7">
        <v>13</v>
      </c>
    </row>
    <row r="47" spans="1:5" ht="15.75" x14ac:dyDescent="0.25">
      <c r="A47" s="4" t="s">
        <v>48</v>
      </c>
      <c r="B47" s="5">
        <v>5.6000000000000001E-2</v>
      </c>
      <c r="C47" s="5">
        <v>5.6000000000000001E-2</v>
      </c>
      <c r="D47" s="8">
        <v>45</v>
      </c>
      <c r="E47" s="7">
        <v>1</v>
      </c>
    </row>
    <row r="48" spans="1:5" ht="31.5" x14ac:dyDescent="0.25">
      <c r="A48" s="4" t="s">
        <v>49</v>
      </c>
      <c r="B48" s="5">
        <v>7.8E-2</v>
      </c>
      <c r="C48" s="5">
        <v>7.8E-2</v>
      </c>
      <c r="D48" s="8">
        <v>15</v>
      </c>
      <c r="E48" s="7">
        <v>1</v>
      </c>
    </row>
    <row r="49" spans="1:5" ht="15.75" x14ac:dyDescent="0.25">
      <c r="A49" s="4" t="s">
        <v>50</v>
      </c>
      <c r="B49" s="5">
        <v>0.11</v>
      </c>
      <c r="C49" s="5">
        <v>0.28999999999999998</v>
      </c>
      <c r="D49" s="8">
        <v>37</v>
      </c>
      <c r="E49" s="7">
        <v>3</v>
      </c>
    </row>
    <row r="50" spans="1:5" ht="15.75" x14ac:dyDescent="0.25">
      <c r="A50" s="4" t="s">
        <v>51</v>
      </c>
      <c r="B50" s="5">
        <v>29.12</v>
      </c>
      <c r="C50" s="5">
        <v>73.995000000000005</v>
      </c>
      <c r="D50" s="6">
        <v>3230</v>
      </c>
      <c r="E50" s="7">
        <v>16</v>
      </c>
    </row>
    <row r="51" spans="1:5" ht="15.75" x14ac:dyDescent="0.25">
      <c r="A51" s="4" t="s">
        <v>52</v>
      </c>
      <c r="B51" s="5">
        <v>0.121</v>
      </c>
      <c r="C51" s="5">
        <v>1.1419999999999999</v>
      </c>
      <c r="D51" s="8">
        <v>277</v>
      </c>
      <c r="E51" s="7">
        <v>7</v>
      </c>
    </row>
    <row r="52" spans="1:5" ht="31.5" x14ac:dyDescent="0.25">
      <c r="A52" s="4" t="s">
        <v>53</v>
      </c>
      <c r="B52" s="5">
        <v>7.577</v>
      </c>
      <c r="C52" s="5">
        <v>21.835999999999999</v>
      </c>
      <c r="D52" s="6">
        <v>2502</v>
      </c>
      <c r="E52" s="7">
        <v>10</v>
      </c>
    </row>
    <row r="53" spans="1:5" ht="15.75" x14ac:dyDescent="0.25">
      <c r="A53" s="4" t="s">
        <v>54</v>
      </c>
      <c r="B53" s="5">
        <v>0.439</v>
      </c>
      <c r="C53" s="5">
        <v>0.74</v>
      </c>
      <c r="D53" s="8">
        <v>243</v>
      </c>
      <c r="E53" s="7">
        <v>3</v>
      </c>
    </row>
    <row r="54" spans="1:5" ht="47.25" x14ac:dyDescent="0.25">
      <c r="A54" s="4" t="s">
        <v>55</v>
      </c>
      <c r="B54" s="5">
        <v>10.222</v>
      </c>
      <c r="C54" s="5">
        <v>20.434000000000001</v>
      </c>
      <c r="D54" s="6">
        <v>2253</v>
      </c>
      <c r="E54" s="7">
        <v>6</v>
      </c>
    </row>
    <row r="55" spans="1:5" ht="31.5" x14ac:dyDescent="0.25">
      <c r="A55" s="4" t="s">
        <v>56</v>
      </c>
      <c r="B55" s="5">
        <v>1.335</v>
      </c>
      <c r="C55" s="5">
        <v>4.5119999999999996</v>
      </c>
      <c r="D55" s="8">
        <v>387</v>
      </c>
      <c r="E55" s="7">
        <v>8</v>
      </c>
    </row>
    <row r="56" spans="1:5" ht="47.25" x14ac:dyDescent="0.25">
      <c r="A56" s="4" t="s">
        <v>57</v>
      </c>
      <c r="B56" s="5">
        <v>3.1E-2</v>
      </c>
      <c r="C56" s="5">
        <v>3.6869999999999998</v>
      </c>
      <c r="D56" s="8">
        <v>160</v>
      </c>
      <c r="E56" s="7">
        <v>13</v>
      </c>
    </row>
    <row r="57" spans="1:5" ht="31.5" x14ac:dyDescent="0.25">
      <c r="A57" s="4" t="s">
        <v>58</v>
      </c>
      <c r="B57" s="5">
        <v>8.9999999999999993E-3</v>
      </c>
      <c r="C57" s="5">
        <v>0.16400000000000001</v>
      </c>
      <c r="D57" s="8">
        <v>7</v>
      </c>
      <c r="E57" s="7">
        <v>5</v>
      </c>
    </row>
    <row r="58" spans="1:5" ht="15.75" x14ac:dyDescent="0.25">
      <c r="A58" s="4" t="s">
        <v>59</v>
      </c>
      <c r="B58" s="5">
        <v>0.14399999999999999</v>
      </c>
      <c r="C58" s="5">
        <v>0.33700000000000002</v>
      </c>
      <c r="D58" s="8">
        <v>45</v>
      </c>
      <c r="E58" s="7">
        <v>3</v>
      </c>
    </row>
    <row r="59" spans="1:5" ht="47.25" x14ac:dyDescent="0.25">
      <c r="A59" s="4" t="s">
        <v>60</v>
      </c>
      <c r="B59" s="5">
        <v>3.6999999999999998E-2</v>
      </c>
      <c r="C59" s="5">
        <v>2.8090000000000002</v>
      </c>
      <c r="D59" s="8">
        <v>66</v>
      </c>
      <c r="E59" s="7">
        <v>27</v>
      </c>
    </row>
    <row r="60" spans="1:5" ht="15.75" x14ac:dyDescent="0.25">
      <c r="A60" s="4" t="s">
        <v>61</v>
      </c>
      <c r="B60" s="5">
        <v>1.911</v>
      </c>
      <c r="C60" s="5">
        <v>4.45</v>
      </c>
      <c r="D60" s="6">
        <v>1040</v>
      </c>
      <c r="E60" s="7">
        <v>5</v>
      </c>
    </row>
    <row r="61" spans="1:5" ht="15.75" x14ac:dyDescent="0.25">
      <c r="A61" s="4" t="s">
        <v>62</v>
      </c>
      <c r="B61" s="5">
        <v>18.068000000000001</v>
      </c>
      <c r="C61" s="5">
        <v>68.643000000000001</v>
      </c>
      <c r="D61" s="6">
        <v>3200</v>
      </c>
      <c r="E61" s="7">
        <v>17</v>
      </c>
    </row>
    <row r="62" spans="1:5" ht="15.75" x14ac:dyDescent="0.25">
      <c r="A62" s="4" t="s">
        <v>63</v>
      </c>
      <c r="B62" s="5">
        <v>18.861999999999998</v>
      </c>
      <c r="C62" s="5">
        <v>49.186999999999998</v>
      </c>
      <c r="D62" s="6">
        <v>3185</v>
      </c>
      <c r="E62" s="7">
        <v>17</v>
      </c>
    </row>
    <row r="63" spans="1:5" ht="31.5" x14ac:dyDescent="0.25">
      <c r="A63" s="4" t="s">
        <v>64</v>
      </c>
      <c r="B63" s="5">
        <v>4.4999999999999998E-2</v>
      </c>
      <c r="C63" s="5">
        <v>7.899</v>
      </c>
      <c r="D63" s="8">
        <v>202</v>
      </c>
      <c r="E63" s="7">
        <v>19</v>
      </c>
    </row>
    <row r="64" spans="1:5" ht="31.5" x14ac:dyDescent="0.25">
      <c r="A64" s="4" t="s">
        <v>65</v>
      </c>
      <c r="B64" s="5">
        <v>30.053999999999998</v>
      </c>
      <c r="C64" s="5">
        <v>75.072000000000003</v>
      </c>
      <c r="D64" s="6">
        <v>3045</v>
      </c>
      <c r="E64" s="7">
        <v>9</v>
      </c>
    </row>
    <row r="65" spans="1:5" ht="31.5" x14ac:dyDescent="0.25">
      <c r="A65" s="4" t="s">
        <v>66</v>
      </c>
      <c r="B65" s="5">
        <v>3.6999999999999998E-2</v>
      </c>
      <c r="C65" s="5">
        <v>0.20100000000000001</v>
      </c>
      <c r="D65" s="8">
        <v>15</v>
      </c>
      <c r="E65" s="7">
        <v>2</v>
      </c>
    </row>
    <row r="66" spans="1:5" ht="15.75" x14ac:dyDescent="0.25">
      <c r="A66" s="4" t="s">
        <v>67</v>
      </c>
      <c r="B66" s="5">
        <v>4.7E-2</v>
      </c>
      <c r="C66" s="5">
        <v>4.7E-2</v>
      </c>
      <c r="D66" s="8">
        <v>15</v>
      </c>
      <c r="E66" s="7">
        <v>1</v>
      </c>
    </row>
    <row r="67" spans="1:5" ht="15.75" x14ac:dyDescent="0.25">
      <c r="A67" s="4" t="s">
        <v>68</v>
      </c>
      <c r="B67" s="5">
        <v>7.0579999999999998</v>
      </c>
      <c r="C67" s="5">
        <v>18.472000000000001</v>
      </c>
      <c r="D67" s="6">
        <v>2789</v>
      </c>
      <c r="E67" s="7">
        <v>5</v>
      </c>
    </row>
    <row r="68" spans="1:5" ht="15.75" x14ac:dyDescent="0.25">
      <c r="A68" s="4" t="s">
        <v>69</v>
      </c>
      <c r="B68" s="5">
        <v>0.121</v>
      </c>
      <c r="C68" s="5">
        <v>0.21299999999999999</v>
      </c>
      <c r="D68" s="8">
        <v>38</v>
      </c>
      <c r="E68" s="7">
        <v>3</v>
      </c>
    </row>
    <row r="69" spans="1:5" ht="15.75" x14ac:dyDescent="0.25">
      <c r="A69" s="4" t="s">
        <v>70</v>
      </c>
      <c r="B69" s="5">
        <v>0.03</v>
      </c>
      <c r="C69" s="5">
        <v>6.5000000000000002E-2</v>
      </c>
      <c r="D69" s="8">
        <v>32</v>
      </c>
      <c r="E69" s="7">
        <v>1</v>
      </c>
    </row>
    <row r="70" spans="1:5" ht="31.5" x14ac:dyDescent="0.25">
      <c r="A70" s="4" t="s">
        <v>71</v>
      </c>
      <c r="B70" s="5">
        <v>0.503</v>
      </c>
      <c r="C70" s="5">
        <v>7.3109999999999999</v>
      </c>
      <c r="D70" s="8">
        <v>82</v>
      </c>
      <c r="E70" s="7">
        <v>19</v>
      </c>
    </row>
    <row r="71" spans="1:5" ht="31.5" x14ac:dyDescent="0.25">
      <c r="A71" s="4" t="s">
        <v>72</v>
      </c>
      <c r="B71" s="5">
        <v>0.68300000000000005</v>
      </c>
      <c r="C71" s="5">
        <v>56.070999999999998</v>
      </c>
      <c r="D71" s="6">
        <v>1654</v>
      </c>
      <c r="E71" s="7">
        <v>10</v>
      </c>
    </row>
    <row r="72" spans="1:5" ht="15.75" x14ac:dyDescent="0.25">
      <c r="A72" s="4" t="s">
        <v>73</v>
      </c>
      <c r="B72" s="5">
        <v>4.2999999999999997E-2</v>
      </c>
      <c r="C72" s="5">
        <v>0.13900000000000001</v>
      </c>
      <c r="D72" s="8">
        <v>13</v>
      </c>
      <c r="E72" s="7">
        <v>3</v>
      </c>
    </row>
    <row r="73" spans="1:5" ht="31.5" x14ac:dyDescent="0.25">
      <c r="A73" s="4" t="s">
        <v>74</v>
      </c>
      <c r="B73" s="5">
        <v>0.38600000000000001</v>
      </c>
      <c r="C73" s="5">
        <v>6.5709999999999997</v>
      </c>
      <c r="D73" s="8">
        <v>288</v>
      </c>
      <c r="E73" s="7">
        <v>13</v>
      </c>
    </row>
    <row r="74" spans="1:5" ht="31.5" x14ac:dyDescent="0.25">
      <c r="A74" s="4" t="s">
        <v>75</v>
      </c>
      <c r="B74" s="5">
        <v>2.5000000000000001E-2</v>
      </c>
      <c r="C74" s="5">
        <v>0.122</v>
      </c>
      <c r="D74" s="8">
        <v>8</v>
      </c>
      <c r="E74" s="7">
        <v>1</v>
      </c>
    </row>
    <row r="75" spans="1:5" ht="15.75" x14ac:dyDescent="0.25">
      <c r="A75" s="4" t="s">
        <v>76</v>
      </c>
      <c r="B75" s="5">
        <v>0.75700000000000001</v>
      </c>
      <c r="C75" s="5">
        <v>1.6779999999999999</v>
      </c>
      <c r="D75" s="8">
        <v>202</v>
      </c>
      <c r="E75" s="7">
        <v>3</v>
      </c>
    </row>
    <row r="76" spans="1:5" ht="31.5" x14ac:dyDescent="0.25">
      <c r="A76" s="4" t="s">
        <v>77</v>
      </c>
      <c r="B76" s="5">
        <v>108.43600000000001</v>
      </c>
      <c r="C76" s="5">
        <v>380.17599999999999</v>
      </c>
      <c r="D76" s="6">
        <v>3663</v>
      </c>
      <c r="E76" s="7">
        <v>19</v>
      </c>
    </row>
    <row r="77" spans="1:5" ht="15.75" x14ac:dyDescent="0.25">
      <c r="A77" s="4" t="s">
        <v>78</v>
      </c>
      <c r="B77" s="5">
        <v>1.19</v>
      </c>
      <c r="C77" s="5">
        <v>1.19</v>
      </c>
      <c r="D77" s="8">
        <v>603</v>
      </c>
      <c r="E77" s="7">
        <v>1</v>
      </c>
    </row>
    <row r="78" spans="1:5" ht="31.5" x14ac:dyDescent="0.25">
      <c r="A78" s="4" t="s">
        <v>79</v>
      </c>
      <c r="B78" s="5">
        <v>3.5999999999999997E-2</v>
      </c>
      <c r="C78" s="5">
        <v>8.5000000000000006E-2</v>
      </c>
      <c r="D78" s="8">
        <v>19</v>
      </c>
      <c r="E78" s="7">
        <v>1</v>
      </c>
    </row>
    <row r="79" spans="1:5" ht="15.75" x14ac:dyDescent="0.25">
      <c r="A79" s="4" t="s">
        <v>80</v>
      </c>
      <c r="B79" s="5">
        <v>18.32</v>
      </c>
      <c r="C79" s="5">
        <v>61.578000000000003</v>
      </c>
      <c r="D79" s="6">
        <v>2820</v>
      </c>
      <c r="E79" s="7">
        <v>15</v>
      </c>
    </row>
    <row r="80" spans="1:5" ht="31.5" x14ac:dyDescent="0.25">
      <c r="A80" s="4" t="s">
        <v>81</v>
      </c>
      <c r="B80" s="5">
        <v>0.21199999999999999</v>
      </c>
      <c r="C80" s="5">
        <v>18.742000000000001</v>
      </c>
      <c r="D80" s="6">
        <v>1166</v>
      </c>
      <c r="E80" s="7">
        <v>15</v>
      </c>
    </row>
    <row r="81" spans="1:5" ht="31.5" x14ac:dyDescent="0.25">
      <c r="A81" s="4" t="s">
        <v>82</v>
      </c>
      <c r="B81" s="5">
        <v>16.058</v>
      </c>
      <c r="C81" s="5">
        <v>47.805999999999997</v>
      </c>
      <c r="D81" s="6">
        <v>2784</v>
      </c>
      <c r="E81" s="7">
        <v>11</v>
      </c>
    </row>
    <row r="82" spans="1:5" ht="15.75" x14ac:dyDescent="0.25">
      <c r="A82" s="4" t="s">
        <v>83</v>
      </c>
      <c r="B82" s="5">
        <v>6.1470000000000002</v>
      </c>
      <c r="C82" s="5">
        <v>14.888</v>
      </c>
      <c r="D82" s="6">
        <v>2195</v>
      </c>
      <c r="E82" s="7">
        <v>6</v>
      </c>
    </row>
    <row r="83" spans="1:5" ht="31.5" x14ac:dyDescent="0.25">
      <c r="A83" s="4" t="s">
        <v>84</v>
      </c>
      <c r="B83" s="5">
        <v>12.521000000000001</v>
      </c>
      <c r="C83" s="5">
        <v>59.704000000000001</v>
      </c>
      <c r="D83" s="6">
        <v>2469</v>
      </c>
      <c r="E83" s="7">
        <v>9</v>
      </c>
    </row>
    <row r="84" spans="1:5" ht="31.5" x14ac:dyDescent="0.25">
      <c r="A84" s="4" t="s">
        <v>85</v>
      </c>
      <c r="B84" s="5">
        <v>2.5999999999999999E-2</v>
      </c>
      <c r="C84" s="5">
        <v>2.5999999999999999E-2</v>
      </c>
      <c r="D84" s="8">
        <v>24</v>
      </c>
      <c r="E84" s="7">
        <v>1</v>
      </c>
    </row>
    <row r="85" spans="1:5" ht="15.75" x14ac:dyDescent="0.25">
      <c r="A85" s="4" t="s">
        <v>86</v>
      </c>
      <c r="B85" s="5">
        <v>1.8979999999999999</v>
      </c>
      <c r="C85" s="5">
        <v>3.645</v>
      </c>
      <c r="D85" s="6">
        <v>1323</v>
      </c>
      <c r="E85" s="7">
        <v>3</v>
      </c>
    </row>
    <row r="86" spans="1:5" ht="31.5" x14ac:dyDescent="0.25">
      <c r="A86" s="4" t="s">
        <v>87</v>
      </c>
      <c r="B86" s="5">
        <v>17.460999999999999</v>
      </c>
      <c r="C86" s="5">
        <v>53.302</v>
      </c>
      <c r="D86" s="6">
        <v>3210</v>
      </c>
      <c r="E86" s="7">
        <v>12</v>
      </c>
    </row>
    <row r="87" spans="1:5" ht="31.5" x14ac:dyDescent="0.25">
      <c r="A87" s="4" t="s">
        <v>88</v>
      </c>
      <c r="B87" s="5">
        <v>33.901000000000003</v>
      </c>
      <c r="C87" s="5">
        <v>209.21799999999999</v>
      </c>
      <c r="D87" s="6">
        <v>3131</v>
      </c>
      <c r="E87" s="7">
        <v>23</v>
      </c>
    </row>
    <row r="88" spans="1:5" ht="47.25" x14ac:dyDescent="0.25">
      <c r="A88" s="4" t="s">
        <v>89</v>
      </c>
      <c r="B88" s="5">
        <v>16.026</v>
      </c>
      <c r="C88" s="5">
        <v>56.069000000000003</v>
      </c>
      <c r="D88" s="6">
        <v>3656</v>
      </c>
      <c r="E88" s="7">
        <v>13</v>
      </c>
    </row>
    <row r="89" spans="1:5" ht="31.5" x14ac:dyDescent="0.25">
      <c r="A89" s="4" t="s">
        <v>90</v>
      </c>
      <c r="B89" s="5">
        <v>3.5999999999999997E-2</v>
      </c>
      <c r="C89" s="5">
        <v>3.5999999999999997E-2</v>
      </c>
      <c r="D89" s="8">
        <v>19</v>
      </c>
      <c r="E89" s="7">
        <v>1</v>
      </c>
    </row>
    <row r="90" spans="1:5" ht="15.75" x14ac:dyDescent="0.25">
      <c r="A90" s="4" t="s">
        <v>91</v>
      </c>
      <c r="B90" s="5">
        <v>3.2000000000000001E-2</v>
      </c>
      <c r="C90" s="5">
        <v>0.49199999999999999</v>
      </c>
      <c r="D90" s="8">
        <v>23</v>
      </c>
      <c r="E90" s="7">
        <v>6</v>
      </c>
    </row>
    <row r="91" spans="1:5" ht="15.75" x14ac:dyDescent="0.25">
      <c r="A91" s="4" t="s">
        <v>92</v>
      </c>
      <c r="B91" s="5">
        <v>0.32500000000000001</v>
      </c>
      <c r="C91" s="5">
        <v>20.129000000000001</v>
      </c>
      <c r="D91" s="6">
        <v>1239</v>
      </c>
      <c r="E91" s="7">
        <v>20</v>
      </c>
    </row>
    <row r="92" spans="1:5" ht="31.5" x14ac:dyDescent="0.25">
      <c r="A92" s="4" t="s">
        <v>93</v>
      </c>
      <c r="B92" s="5">
        <v>0.51600000000000001</v>
      </c>
      <c r="C92" s="5">
        <v>31.456</v>
      </c>
      <c r="D92" s="6">
        <v>1348</v>
      </c>
      <c r="E92" s="7">
        <v>19</v>
      </c>
    </row>
    <row r="93" spans="1:5" ht="15.75" x14ac:dyDescent="0.25">
      <c r="A93" s="4" t="s">
        <v>94</v>
      </c>
      <c r="B93" s="5">
        <v>5.7000000000000002E-2</v>
      </c>
      <c r="C93" s="5">
        <v>0.51</v>
      </c>
      <c r="D93" s="8">
        <v>46</v>
      </c>
      <c r="E93" s="7">
        <v>7</v>
      </c>
    </row>
    <row r="94" spans="1:5" ht="31.5" x14ac:dyDescent="0.25">
      <c r="A94" s="4" t="s">
        <v>95</v>
      </c>
      <c r="B94" s="5">
        <v>7.0670000000000002</v>
      </c>
      <c r="C94" s="5">
        <v>16.901</v>
      </c>
      <c r="D94" s="6">
        <v>1757</v>
      </c>
      <c r="E94" s="7">
        <v>5</v>
      </c>
    </row>
    <row r="95" spans="1:5" ht="47.25" x14ac:dyDescent="0.25">
      <c r="A95" s="4" t="s">
        <v>96</v>
      </c>
      <c r="B95" s="5">
        <v>3.657</v>
      </c>
      <c r="C95" s="5">
        <v>15.331</v>
      </c>
      <c r="D95" s="6">
        <v>1810</v>
      </c>
      <c r="E95" s="7">
        <v>9</v>
      </c>
    </row>
    <row r="96" spans="1:5" ht="15.75" x14ac:dyDescent="0.25">
      <c r="A96" s="4" t="s">
        <v>97</v>
      </c>
      <c r="B96" s="5">
        <v>0.19400000000000001</v>
      </c>
      <c r="C96" s="5">
        <v>7.5250000000000004</v>
      </c>
      <c r="D96" s="8">
        <v>517</v>
      </c>
      <c r="E96" s="7">
        <v>10</v>
      </c>
    </row>
    <row r="97" spans="1:5" ht="15.75" x14ac:dyDescent="0.25">
      <c r="A97" s="4" t="s">
        <v>98</v>
      </c>
      <c r="B97" s="5">
        <v>22.347000000000001</v>
      </c>
      <c r="C97" s="5">
        <v>113.633</v>
      </c>
      <c r="D97" s="6">
        <v>3160</v>
      </c>
      <c r="E97" s="7">
        <v>13</v>
      </c>
    </row>
    <row r="98" spans="1:5" ht="31.5" x14ac:dyDescent="0.25">
      <c r="A98" s="4" t="s">
        <v>99</v>
      </c>
      <c r="B98" s="5">
        <v>0.14000000000000001</v>
      </c>
      <c r="C98" s="5">
        <v>0.81799999999999995</v>
      </c>
      <c r="D98" s="8">
        <v>92</v>
      </c>
      <c r="E98" s="7">
        <v>4</v>
      </c>
    </row>
    <row r="99" spans="1:5" ht="15.75" x14ac:dyDescent="0.25">
      <c r="A99" s="4" t="s">
        <v>100</v>
      </c>
      <c r="B99" s="5">
        <v>4.9080000000000004</v>
      </c>
      <c r="C99" s="5">
        <v>16.044</v>
      </c>
      <c r="D99" s="6">
        <v>1761</v>
      </c>
      <c r="E99" s="7">
        <v>7</v>
      </c>
    </row>
    <row r="100" spans="1:5" ht="31.5" x14ac:dyDescent="0.25">
      <c r="A100" s="4" t="s">
        <v>101</v>
      </c>
      <c r="B100" s="5">
        <v>0.09</v>
      </c>
      <c r="C100" s="5">
        <v>0.96599999999999997</v>
      </c>
      <c r="D100" s="8">
        <v>63</v>
      </c>
      <c r="E100" s="7">
        <v>7</v>
      </c>
    </row>
    <row r="101" spans="1:5" ht="15.75" x14ac:dyDescent="0.25">
      <c r="A101" s="4" t="s">
        <v>102</v>
      </c>
      <c r="B101" s="5">
        <v>0.155</v>
      </c>
      <c r="C101" s="5">
        <v>19.282</v>
      </c>
      <c r="D101" s="8">
        <v>978</v>
      </c>
      <c r="E101" s="7">
        <v>9</v>
      </c>
    </row>
    <row r="102" spans="1:5" ht="15.75" x14ac:dyDescent="0.25">
      <c r="A102" s="4" t="s">
        <v>103</v>
      </c>
      <c r="B102" s="5">
        <v>0.24</v>
      </c>
      <c r="C102" s="5">
        <v>1.246</v>
      </c>
      <c r="D102" s="8">
        <v>74</v>
      </c>
      <c r="E102" s="7">
        <v>6</v>
      </c>
    </row>
    <row r="103" spans="1:5" ht="15.75" x14ac:dyDescent="0.25">
      <c r="A103" s="4" t="s">
        <v>104</v>
      </c>
      <c r="B103" s="5">
        <v>8.6999999999999994E-2</v>
      </c>
      <c r="C103" s="5">
        <v>0.42399999999999999</v>
      </c>
      <c r="D103" s="8">
        <v>31</v>
      </c>
      <c r="E103" s="7">
        <v>5</v>
      </c>
    </row>
  </sheetData>
  <mergeCells count="1">
    <mergeCell ref="G4:K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2E44-9179-48DA-B01E-E247D5E50933}">
  <dimension ref="A2:O102"/>
  <sheetViews>
    <sheetView topLeftCell="C1" workbookViewId="0">
      <selection activeCell="J5" sqref="J5"/>
    </sheetView>
  </sheetViews>
  <sheetFormatPr defaultRowHeight="15" x14ac:dyDescent="0.25"/>
  <cols>
    <col min="1" max="2" width="17.42578125" customWidth="1"/>
    <col min="3" max="3" width="14.42578125" customWidth="1"/>
    <col min="4" max="4" width="22.42578125" customWidth="1"/>
    <col min="5" max="5" width="19.28515625" customWidth="1"/>
    <col min="8" max="8" width="14" bestFit="1" customWidth="1"/>
    <col min="9" max="9" width="10.7109375" bestFit="1" customWidth="1"/>
    <col min="12" max="12" width="14.140625" bestFit="1" customWidth="1"/>
    <col min="13" max="13" width="10.85546875" bestFit="1" customWidth="1"/>
    <col min="14" max="14" width="8.7109375" bestFit="1" customWidth="1"/>
  </cols>
  <sheetData>
    <row r="2" spans="1:15" ht="18.75" x14ac:dyDescent="0.3">
      <c r="A2" s="1" t="s">
        <v>0</v>
      </c>
      <c r="B2" s="2" t="s">
        <v>1</v>
      </c>
      <c r="C2" s="3" t="s">
        <v>2</v>
      </c>
      <c r="D2" s="2" t="s">
        <v>3</v>
      </c>
      <c r="E2" s="2" t="s">
        <v>4</v>
      </c>
      <c r="H2" s="27"/>
      <c r="I2" s="28"/>
      <c r="J2" s="28"/>
      <c r="K2" s="28"/>
      <c r="L2" s="28"/>
      <c r="M2" s="28"/>
      <c r="N2" s="28"/>
      <c r="O2" s="28"/>
    </row>
    <row r="3" spans="1:15" ht="15.75" x14ac:dyDescent="0.25">
      <c r="A3" s="4" t="s">
        <v>31</v>
      </c>
      <c r="B3" s="5">
        <v>2.5000000000000001E-2</v>
      </c>
      <c r="C3" s="5">
        <v>2.5000000000000001E-2</v>
      </c>
      <c r="D3" s="8">
        <v>7</v>
      </c>
      <c r="E3" s="7">
        <v>1</v>
      </c>
      <c r="G3" s="11" t="s">
        <v>124</v>
      </c>
      <c r="H3" s="11" t="s">
        <v>1</v>
      </c>
      <c r="I3" s="11" t="s">
        <v>2</v>
      </c>
    </row>
    <row r="4" spans="1:15" ht="47.25" x14ac:dyDescent="0.25">
      <c r="A4" s="4" t="s">
        <v>85</v>
      </c>
      <c r="B4" s="5">
        <v>2.5999999999999999E-2</v>
      </c>
      <c r="C4" s="5">
        <v>2.5999999999999999E-2</v>
      </c>
      <c r="D4" s="8">
        <v>24</v>
      </c>
      <c r="E4" s="7">
        <v>1</v>
      </c>
      <c r="G4" s="22" t="s">
        <v>22</v>
      </c>
      <c r="H4" s="23">
        <v>77.061999999999998</v>
      </c>
      <c r="I4" s="24">
        <v>234.20699999999999</v>
      </c>
    </row>
    <row r="5" spans="1:15" ht="78.75" x14ac:dyDescent="0.25">
      <c r="A5" s="4" t="s">
        <v>90</v>
      </c>
      <c r="B5" s="5">
        <v>3.5999999999999997E-2</v>
      </c>
      <c r="C5" s="5">
        <v>3.5999999999999997E-2</v>
      </c>
      <c r="D5" s="8">
        <v>19</v>
      </c>
      <c r="E5" s="7">
        <v>1</v>
      </c>
      <c r="G5" s="22" t="s">
        <v>11</v>
      </c>
      <c r="H5" s="23">
        <v>102.68600000000001</v>
      </c>
      <c r="I5" s="24">
        <v>287.18099999999998</v>
      </c>
      <c r="K5" s="26"/>
      <c r="L5" s="26" t="s">
        <v>1</v>
      </c>
      <c r="M5" s="26" t="s">
        <v>2</v>
      </c>
      <c r="N5" s="34" t="s">
        <v>105</v>
      </c>
      <c r="O5" s="34" t="s">
        <v>4</v>
      </c>
    </row>
    <row r="6" spans="1:15" ht="63" x14ac:dyDescent="0.25">
      <c r="A6" s="4" t="s">
        <v>25</v>
      </c>
      <c r="B6" s="5">
        <v>3.6999999999999998E-2</v>
      </c>
      <c r="C6" s="5">
        <v>3.6999999999999998E-2</v>
      </c>
      <c r="D6" s="8">
        <v>47</v>
      </c>
      <c r="E6" s="7">
        <v>1</v>
      </c>
      <c r="G6" s="22" t="s">
        <v>77</v>
      </c>
      <c r="H6" s="23">
        <v>108.43600000000001</v>
      </c>
      <c r="I6" s="24">
        <v>380.17599999999999</v>
      </c>
      <c r="K6" s="11" t="s">
        <v>106</v>
      </c>
      <c r="L6" s="11">
        <v>9.3699999999999992</v>
      </c>
      <c r="M6" s="11">
        <v>33.04</v>
      </c>
      <c r="N6" s="11">
        <v>1277.94</v>
      </c>
      <c r="O6" s="11">
        <v>8.68</v>
      </c>
    </row>
    <row r="7" spans="1:15" ht="45" x14ac:dyDescent="0.25">
      <c r="A7" s="4" t="s">
        <v>67</v>
      </c>
      <c r="B7" s="5">
        <v>4.7E-2</v>
      </c>
      <c r="C7" s="5">
        <v>4.7E-2</v>
      </c>
      <c r="D7" s="8">
        <v>15</v>
      </c>
      <c r="E7" s="7">
        <v>1</v>
      </c>
      <c r="K7" s="25" t="s">
        <v>110</v>
      </c>
      <c r="L7" s="11">
        <v>18.87</v>
      </c>
      <c r="M7" s="11">
        <v>63.16</v>
      </c>
      <c r="N7" s="11">
        <v>1378.69</v>
      </c>
      <c r="O7" s="11">
        <v>6.39</v>
      </c>
    </row>
    <row r="8" spans="1:15" ht="60" x14ac:dyDescent="0.25">
      <c r="A8" s="4" t="s">
        <v>19</v>
      </c>
      <c r="B8" s="5">
        <v>2.4E-2</v>
      </c>
      <c r="C8" s="5">
        <v>4.9000000000000002E-2</v>
      </c>
      <c r="D8" s="8">
        <v>5</v>
      </c>
      <c r="E8" s="7">
        <v>1</v>
      </c>
      <c r="K8" s="25" t="s">
        <v>126</v>
      </c>
      <c r="L8" s="11">
        <v>3</v>
      </c>
      <c r="M8" s="11">
        <v>3</v>
      </c>
      <c r="N8" s="11">
        <v>3</v>
      </c>
      <c r="O8" s="11">
        <v>3</v>
      </c>
    </row>
    <row r="9" spans="1:15" ht="15.75" x14ac:dyDescent="0.25">
      <c r="A9" s="4" t="s">
        <v>48</v>
      </c>
      <c r="B9" s="5">
        <v>5.6000000000000001E-2</v>
      </c>
      <c r="C9" s="5">
        <v>5.6000000000000001E-2</v>
      </c>
      <c r="D9" s="8">
        <v>45</v>
      </c>
      <c r="E9" s="7">
        <v>1</v>
      </c>
      <c r="K9" s="26" t="s">
        <v>125</v>
      </c>
      <c r="L9" s="26">
        <f>L6+L8*L7</f>
        <v>65.98</v>
      </c>
      <c r="M9" s="26">
        <f t="shared" ref="M9:O9" si="0">M6+M8*M7</f>
        <v>222.51999999999998</v>
      </c>
      <c r="N9" s="26">
        <f t="shared" si="0"/>
        <v>5414.01</v>
      </c>
      <c r="O9" s="26">
        <f t="shared" si="0"/>
        <v>27.849999999999998</v>
      </c>
    </row>
    <row r="10" spans="1:15" ht="15.75" x14ac:dyDescent="0.25">
      <c r="A10" s="4" t="s">
        <v>70</v>
      </c>
      <c r="B10" s="5">
        <v>0.03</v>
      </c>
      <c r="C10" s="5">
        <v>6.5000000000000002E-2</v>
      </c>
      <c r="D10" s="8">
        <v>32</v>
      </c>
      <c r="E10" s="7">
        <v>1</v>
      </c>
    </row>
    <row r="11" spans="1:15" ht="31.5" x14ac:dyDescent="0.25">
      <c r="A11" s="4" t="s">
        <v>49</v>
      </c>
      <c r="B11" s="5">
        <v>7.8E-2</v>
      </c>
      <c r="C11" s="5">
        <v>7.8E-2</v>
      </c>
      <c r="D11" s="8">
        <v>15</v>
      </c>
      <c r="E11" s="7">
        <v>1</v>
      </c>
    </row>
    <row r="12" spans="1:15" ht="15.75" x14ac:dyDescent="0.25">
      <c r="A12" s="4" t="s">
        <v>79</v>
      </c>
      <c r="B12" s="5">
        <v>3.5999999999999997E-2</v>
      </c>
      <c r="C12" s="5">
        <v>8.5000000000000006E-2</v>
      </c>
      <c r="D12" s="8">
        <v>19</v>
      </c>
      <c r="E12" s="7">
        <v>1</v>
      </c>
    </row>
    <row r="13" spans="1:15" ht="15.75" x14ac:dyDescent="0.25">
      <c r="A13" s="4" t="s">
        <v>41</v>
      </c>
      <c r="B13" s="5">
        <v>1.4999999999999999E-2</v>
      </c>
      <c r="C13" s="5">
        <v>0.105</v>
      </c>
      <c r="D13" s="8">
        <v>5</v>
      </c>
      <c r="E13" s="7">
        <v>3</v>
      </c>
    </row>
    <row r="14" spans="1:15" ht="15.75" x14ac:dyDescent="0.25">
      <c r="A14" s="4" t="s">
        <v>40</v>
      </c>
      <c r="B14" s="5">
        <v>0.06</v>
      </c>
      <c r="C14" s="5">
        <v>0.111</v>
      </c>
      <c r="D14" s="8">
        <v>32</v>
      </c>
      <c r="E14" s="7">
        <v>2</v>
      </c>
    </row>
    <row r="15" spans="1:15" ht="31.5" x14ac:dyDescent="0.25">
      <c r="A15" s="4" t="s">
        <v>75</v>
      </c>
      <c r="B15" s="5">
        <v>2.5000000000000001E-2</v>
      </c>
      <c r="C15" s="5">
        <v>0.122</v>
      </c>
      <c r="D15" s="8">
        <v>8</v>
      </c>
      <c r="E15" s="7">
        <v>1</v>
      </c>
    </row>
    <row r="16" spans="1:15" ht="15.75" x14ac:dyDescent="0.25">
      <c r="A16" s="4" t="s">
        <v>16</v>
      </c>
      <c r="B16" s="5">
        <v>3.2000000000000001E-2</v>
      </c>
      <c r="C16" s="5">
        <v>0.127</v>
      </c>
      <c r="D16" s="8">
        <v>9</v>
      </c>
      <c r="E16" s="7">
        <v>4</v>
      </c>
    </row>
    <row r="17" spans="1:5" ht="15.75" x14ac:dyDescent="0.25">
      <c r="A17" s="4" t="s">
        <v>46</v>
      </c>
      <c r="B17" s="5">
        <v>9.0999999999999998E-2</v>
      </c>
      <c r="C17" s="5">
        <v>0.129</v>
      </c>
      <c r="D17" s="8">
        <v>33</v>
      </c>
      <c r="E17" s="7">
        <v>2</v>
      </c>
    </row>
    <row r="18" spans="1:5" ht="15.75" x14ac:dyDescent="0.25">
      <c r="A18" s="4" t="s">
        <v>73</v>
      </c>
      <c r="B18" s="5">
        <v>4.2999999999999997E-2</v>
      </c>
      <c r="C18" s="5">
        <v>0.13900000000000001</v>
      </c>
      <c r="D18" s="8">
        <v>13</v>
      </c>
      <c r="E18" s="7">
        <v>3</v>
      </c>
    </row>
    <row r="19" spans="1:5" ht="15.75" x14ac:dyDescent="0.25">
      <c r="A19" s="4" t="s">
        <v>43</v>
      </c>
      <c r="B19" s="5">
        <v>0.14799999999999999</v>
      </c>
      <c r="C19" s="5">
        <v>0.14799999999999999</v>
      </c>
      <c r="D19" s="8">
        <v>44</v>
      </c>
      <c r="E19" s="7">
        <v>1</v>
      </c>
    </row>
    <row r="20" spans="1:5" ht="31.5" x14ac:dyDescent="0.25">
      <c r="A20" s="4" t="s">
        <v>58</v>
      </c>
      <c r="B20" s="5">
        <v>8.9999999999999993E-3</v>
      </c>
      <c r="C20" s="5">
        <v>0.16400000000000001</v>
      </c>
      <c r="D20" s="8">
        <v>7</v>
      </c>
      <c r="E20" s="7">
        <v>5</v>
      </c>
    </row>
    <row r="21" spans="1:5" ht="15.75" x14ac:dyDescent="0.25">
      <c r="A21" s="4" t="s">
        <v>28</v>
      </c>
      <c r="B21" s="5">
        <v>0.16500000000000001</v>
      </c>
      <c r="C21" s="5">
        <v>0.16500000000000001</v>
      </c>
      <c r="D21" s="8">
        <v>189</v>
      </c>
      <c r="E21" s="7">
        <v>1</v>
      </c>
    </row>
    <row r="22" spans="1:5" ht="15.75" x14ac:dyDescent="0.25">
      <c r="A22" s="4" t="s">
        <v>66</v>
      </c>
      <c r="B22" s="5">
        <v>3.6999999999999998E-2</v>
      </c>
      <c r="C22" s="5">
        <v>0.20100000000000001</v>
      </c>
      <c r="D22" s="8">
        <v>15</v>
      </c>
      <c r="E22" s="7">
        <v>2</v>
      </c>
    </row>
    <row r="23" spans="1:5" ht="15.75" x14ac:dyDescent="0.25">
      <c r="A23" s="4" t="s">
        <v>69</v>
      </c>
      <c r="B23" s="5">
        <v>0.121</v>
      </c>
      <c r="C23" s="5">
        <v>0.21299999999999999</v>
      </c>
      <c r="D23" s="8">
        <v>38</v>
      </c>
      <c r="E23" s="7">
        <v>3</v>
      </c>
    </row>
    <row r="24" spans="1:5" ht="15.75" x14ac:dyDescent="0.25">
      <c r="A24" s="4" t="s">
        <v>9</v>
      </c>
      <c r="B24" s="5">
        <v>5.8999999999999997E-2</v>
      </c>
      <c r="C24" s="5">
        <v>0.22900000000000001</v>
      </c>
      <c r="D24" s="8">
        <v>24</v>
      </c>
      <c r="E24" s="7">
        <v>4</v>
      </c>
    </row>
    <row r="25" spans="1:5" ht="15.75" x14ac:dyDescent="0.25">
      <c r="A25" s="4" t="s">
        <v>50</v>
      </c>
      <c r="B25" s="5">
        <v>0.11</v>
      </c>
      <c r="C25" s="5">
        <v>0.28999999999999998</v>
      </c>
      <c r="D25" s="8">
        <v>37</v>
      </c>
      <c r="E25" s="7">
        <v>3</v>
      </c>
    </row>
    <row r="26" spans="1:5" ht="15.75" x14ac:dyDescent="0.25">
      <c r="A26" s="4" t="s">
        <v>59</v>
      </c>
      <c r="B26" s="5">
        <v>0.14399999999999999</v>
      </c>
      <c r="C26" s="5">
        <v>0.33700000000000002</v>
      </c>
      <c r="D26" s="8">
        <v>45</v>
      </c>
      <c r="E26" s="7">
        <v>3</v>
      </c>
    </row>
    <row r="27" spans="1:5" ht="15.75" x14ac:dyDescent="0.25">
      <c r="A27" s="4" t="s">
        <v>18</v>
      </c>
      <c r="B27" s="5">
        <v>0.13600000000000001</v>
      </c>
      <c r="C27" s="5">
        <v>0.36299999999999999</v>
      </c>
      <c r="D27" s="8">
        <v>46</v>
      </c>
      <c r="E27" s="7">
        <v>3</v>
      </c>
    </row>
    <row r="28" spans="1:5" ht="47.25" x14ac:dyDescent="0.25">
      <c r="A28" s="4" t="s">
        <v>23</v>
      </c>
      <c r="B28" s="5">
        <v>2.1000000000000001E-2</v>
      </c>
      <c r="C28" s="5">
        <v>0.41599999999999998</v>
      </c>
      <c r="D28" s="8">
        <v>22</v>
      </c>
      <c r="E28" s="7">
        <v>6</v>
      </c>
    </row>
    <row r="29" spans="1:5" ht="15.75" x14ac:dyDescent="0.25">
      <c r="A29" s="4" t="s">
        <v>104</v>
      </c>
      <c r="B29" s="5">
        <v>8.6999999999999994E-2</v>
      </c>
      <c r="C29" s="5">
        <v>0.42399999999999999</v>
      </c>
      <c r="D29" s="8">
        <v>31</v>
      </c>
      <c r="E29" s="7">
        <v>5</v>
      </c>
    </row>
    <row r="30" spans="1:5" ht="15.75" x14ac:dyDescent="0.25">
      <c r="A30" s="4" t="s">
        <v>91</v>
      </c>
      <c r="B30" s="5">
        <v>3.2000000000000001E-2</v>
      </c>
      <c r="C30" s="5">
        <v>0.49199999999999999</v>
      </c>
      <c r="D30" s="8">
        <v>23</v>
      </c>
      <c r="E30" s="7">
        <v>6</v>
      </c>
    </row>
    <row r="31" spans="1:5" ht="15.75" x14ac:dyDescent="0.25">
      <c r="A31" s="4" t="s">
        <v>94</v>
      </c>
      <c r="B31" s="5">
        <v>5.7000000000000002E-2</v>
      </c>
      <c r="C31" s="5">
        <v>0.51</v>
      </c>
      <c r="D31" s="8">
        <v>46</v>
      </c>
      <c r="E31" s="7">
        <v>7</v>
      </c>
    </row>
    <row r="32" spans="1:5" ht="15.75" x14ac:dyDescent="0.25">
      <c r="A32" s="4" t="s">
        <v>54</v>
      </c>
      <c r="B32" s="5">
        <v>0.439</v>
      </c>
      <c r="C32" s="5">
        <v>0.74</v>
      </c>
      <c r="D32" s="8">
        <v>243</v>
      </c>
      <c r="E32" s="7">
        <v>3</v>
      </c>
    </row>
    <row r="33" spans="1:5" ht="31.5" x14ac:dyDescent="0.25">
      <c r="A33" s="4" t="s">
        <v>42</v>
      </c>
      <c r="B33" s="5">
        <v>0.23499999999999999</v>
      </c>
      <c r="C33" s="5">
        <v>0.78</v>
      </c>
      <c r="D33" s="8">
        <v>145</v>
      </c>
      <c r="E33" s="7">
        <v>4</v>
      </c>
    </row>
    <row r="34" spans="1:5" ht="31.5" x14ac:dyDescent="0.25">
      <c r="A34" s="4" t="s">
        <v>99</v>
      </c>
      <c r="B34" s="5">
        <v>0.14000000000000001</v>
      </c>
      <c r="C34" s="5">
        <v>0.81799999999999995</v>
      </c>
      <c r="D34" s="8">
        <v>92</v>
      </c>
      <c r="E34" s="7">
        <v>4</v>
      </c>
    </row>
    <row r="35" spans="1:5" ht="15.75" x14ac:dyDescent="0.25">
      <c r="A35" s="4" t="s">
        <v>29</v>
      </c>
      <c r="B35" s="5">
        <v>6.5000000000000002E-2</v>
      </c>
      <c r="C35" s="5">
        <v>0.84899999999999998</v>
      </c>
      <c r="D35" s="8">
        <v>127</v>
      </c>
      <c r="E35" s="7">
        <v>6</v>
      </c>
    </row>
    <row r="36" spans="1:5" ht="31.5" x14ac:dyDescent="0.25">
      <c r="A36" s="4" t="s">
        <v>35</v>
      </c>
      <c r="B36" s="5">
        <v>0.40100000000000002</v>
      </c>
      <c r="C36" s="5">
        <v>0.86499999999999999</v>
      </c>
      <c r="D36" s="8">
        <v>121</v>
      </c>
      <c r="E36" s="7">
        <v>2</v>
      </c>
    </row>
    <row r="37" spans="1:5" ht="31.5" x14ac:dyDescent="0.25">
      <c r="A37" s="4" t="s">
        <v>101</v>
      </c>
      <c r="B37" s="5">
        <v>0.09</v>
      </c>
      <c r="C37" s="5">
        <v>0.96599999999999997</v>
      </c>
      <c r="D37" s="8">
        <v>63</v>
      </c>
      <c r="E37" s="7">
        <v>7</v>
      </c>
    </row>
    <row r="38" spans="1:5" ht="15.75" x14ac:dyDescent="0.25">
      <c r="A38" s="4" t="s">
        <v>52</v>
      </c>
      <c r="B38" s="5">
        <v>0.121</v>
      </c>
      <c r="C38" s="5">
        <v>1.1419999999999999</v>
      </c>
      <c r="D38" s="8">
        <v>277</v>
      </c>
      <c r="E38" s="7">
        <v>7</v>
      </c>
    </row>
    <row r="39" spans="1:5" ht="15.75" x14ac:dyDescent="0.25">
      <c r="A39" s="4" t="s">
        <v>78</v>
      </c>
      <c r="B39" s="5">
        <v>1.19</v>
      </c>
      <c r="C39" s="5">
        <v>1.19</v>
      </c>
      <c r="D39" s="8">
        <v>603</v>
      </c>
      <c r="E39" s="7">
        <v>1</v>
      </c>
    </row>
    <row r="40" spans="1:5" ht="15.75" x14ac:dyDescent="0.25">
      <c r="A40" s="4" t="s">
        <v>30</v>
      </c>
      <c r="B40" s="5">
        <v>8.5000000000000006E-2</v>
      </c>
      <c r="C40" s="5">
        <v>1.228</v>
      </c>
      <c r="D40" s="8">
        <v>330</v>
      </c>
      <c r="E40" s="7">
        <v>6</v>
      </c>
    </row>
    <row r="41" spans="1:5" ht="15.75" x14ac:dyDescent="0.25">
      <c r="A41" s="4" t="s">
        <v>103</v>
      </c>
      <c r="B41" s="5">
        <v>0.24</v>
      </c>
      <c r="C41" s="5">
        <v>1.246</v>
      </c>
      <c r="D41" s="8">
        <v>74</v>
      </c>
      <c r="E41" s="7">
        <v>6</v>
      </c>
    </row>
    <row r="42" spans="1:5" ht="15.75" x14ac:dyDescent="0.25">
      <c r="A42" s="4" t="s">
        <v>45</v>
      </c>
      <c r="B42" s="5">
        <v>4.8000000000000001E-2</v>
      </c>
      <c r="C42" s="5">
        <v>1.256</v>
      </c>
      <c r="D42" s="8">
        <v>65</v>
      </c>
      <c r="E42" s="7">
        <v>16</v>
      </c>
    </row>
    <row r="43" spans="1:5" ht="15.75" x14ac:dyDescent="0.25">
      <c r="A43" s="4" t="s">
        <v>47</v>
      </c>
      <c r="B43" s="5">
        <v>7.0000000000000007E-2</v>
      </c>
      <c r="C43" s="5">
        <v>1.657</v>
      </c>
      <c r="D43" s="8">
        <v>75</v>
      </c>
      <c r="E43" s="7">
        <v>13</v>
      </c>
    </row>
    <row r="44" spans="1:5" ht="15.75" x14ac:dyDescent="0.25">
      <c r="A44" s="4" t="s">
        <v>76</v>
      </c>
      <c r="B44" s="5">
        <v>0.75700000000000001</v>
      </c>
      <c r="C44" s="5">
        <v>1.6779999999999999</v>
      </c>
      <c r="D44" s="8">
        <v>202</v>
      </c>
      <c r="E44" s="7">
        <v>3</v>
      </c>
    </row>
    <row r="45" spans="1:5" ht="31.5" x14ac:dyDescent="0.25">
      <c r="A45" s="4" t="s">
        <v>60</v>
      </c>
      <c r="B45" s="5">
        <v>3.6999999999999998E-2</v>
      </c>
      <c r="C45" s="5">
        <v>2.8090000000000002</v>
      </c>
      <c r="D45" s="8">
        <v>66</v>
      </c>
      <c r="E45" s="7">
        <v>27</v>
      </c>
    </row>
    <row r="46" spans="1:5" ht="15.75" x14ac:dyDescent="0.25">
      <c r="A46" s="4" t="s">
        <v>86</v>
      </c>
      <c r="B46" s="5">
        <v>1.8979999999999999</v>
      </c>
      <c r="C46" s="5">
        <v>3.645</v>
      </c>
      <c r="D46" s="6">
        <v>1323</v>
      </c>
      <c r="E46" s="7">
        <v>3</v>
      </c>
    </row>
    <row r="47" spans="1:5" ht="47.25" x14ac:dyDescent="0.25">
      <c r="A47" s="4" t="s">
        <v>57</v>
      </c>
      <c r="B47" s="5">
        <v>3.1E-2</v>
      </c>
      <c r="C47" s="5">
        <v>3.6869999999999998</v>
      </c>
      <c r="D47" s="8">
        <v>160</v>
      </c>
      <c r="E47" s="7">
        <v>13</v>
      </c>
    </row>
    <row r="48" spans="1:5" ht="31.5" x14ac:dyDescent="0.25">
      <c r="A48" s="4" t="s">
        <v>33</v>
      </c>
      <c r="B48" s="5">
        <v>5.5E-2</v>
      </c>
      <c r="C48" s="5">
        <v>4.3630000000000004</v>
      </c>
      <c r="D48" s="8">
        <v>260</v>
      </c>
      <c r="E48" s="7">
        <v>10</v>
      </c>
    </row>
    <row r="49" spans="1:5" ht="15.75" x14ac:dyDescent="0.25">
      <c r="A49" s="4" t="s">
        <v>61</v>
      </c>
      <c r="B49" s="5">
        <v>1.911</v>
      </c>
      <c r="C49" s="5">
        <v>4.45</v>
      </c>
      <c r="D49" s="6">
        <v>1040</v>
      </c>
      <c r="E49" s="7">
        <v>5</v>
      </c>
    </row>
    <row r="50" spans="1:5" ht="31.5" x14ac:dyDescent="0.25">
      <c r="A50" s="4" t="s">
        <v>56</v>
      </c>
      <c r="B50" s="5">
        <v>1.335</v>
      </c>
      <c r="C50" s="5">
        <v>4.5119999999999996</v>
      </c>
      <c r="D50" s="8">
        <v>387</v>
      </c>
      <c r="E50" s="7">
        <v>8</v>
      </c>
    </row>
    <row r="51" spans="1:5" ht="31.5" x14ac:dyDescent="0.25">
      <c r="A51" s="4" t="s">
        <v>21</v>
      </c>
      <c r="B51" s="5">
        <v>0.42799999999999999</v>
      </c>
      <c r="C51" s="5">
        <v>4.6130000000000004</v>
      </c>
      <c r="D51" s="8">
        <v>202</v>
      </c>
      <c r="E51" s="7">
        <v>11</v>
      </c>
    </row>
    <row r="52" spans="1:5" ht="15.75" x14ac:dyDescent="0.25">
      <c r="A52" s="4" t="s">
        <v>36</v>
      </c>
      <c r="B52" s="5">
        <v>2.8340000000000001</v>
      </c>
      <c r="C52" s="5">
        <v>5.133</v>
      </c>
      <c r="D52" s="6">
        <v>2124</v>
      </c>
      <c r="E52" s="7">
        <v>3</v>
      </c>
    </row>
    <row r="53" spans="1:5" ht="31.5" x14ac:dyDescent="0.25">
      <c r="A53" s="4" t="s">
        <v>74</v>
      </c>
      <c r="B53" s="5">
        <v>0.38600000000000001</v>
      </c>
      <c r="C53" s="5">
        <v>6.5709999999999997</v>
      </c>
      <c r="D53" s="8">
        <v>288</v>
      </c>
      <c r="E53" s="7">
        <v>13</v>
      </c>
    </row>
    <row r="54" spans="1:5" ht="31.5" x14ac:dyDescent="0.25">
      <c r="A54" s="4" t="s">
        <v>6</v>
      </c>
      <c r="B54" s="5">
        <v>0.14899999999999999</v>
      </c>
      <c r="C54" s="5">
        <v>6.6449999999999996</v>
      </c>
      <c r="D54" s="8">
        <v>119</v>
      </c>
      <c r="E54" s="7">
        <v>22</v>
      </c>
    </row>
    <row r="55" spans="1:5" ht="31.5" x14ac:dyDescent="0.25">
      <c r="A55" s="4" t="s">
        <v>71</v>
      </c>
      <c r="B55" s="5">
        <v>0.503</v>
      </c>
      <c r="C55" s="5">
        <v>7.3109999999999999</v>
      </c>
      <c r="D55" s="8">
        <v>82</v>
      </c>
      <c r="E55" s="7">
        <v>19</v>
      </c>
    </row>
    <row r="56" spans="1:5" ht="15.75" x14ac:dyDescent="0.25">
      <c r="A56" s="4" t="s">
        <v>97</v>
      </c>
      <c r="B56" s="5">
        <v>0.19400000000000001</v>
      </c>
      <c r="C56" s="5">
        <v>7.5250000000000004</v>
      </c>
      <c r="D56" s="8">
        <v>517</v>
      </c>
      <c r="E56" s="7">
        <v>10</v>
      </c>
    </row>
    <row r="57" spans="1:5" ht="31.5" x14ac:dyDescent="0.25">
      <c r="A57" s="4" t="s">
        <v>64</v>
      </c>
      <c r="B57" s="5">
        <v>4.4999999999999998E-2</v>
      </c>
      <c r="C57" s="5">
        <v>7.899</v>
      </c>
      <c r="D57" s="8">
        <v>202</v>
      </c>
      <c r="E57" s="7">
        <v>19</v>
      </c>
    </row>
    <row r="58" spans="1:5" ht="15.75" x14ac:dyDescent="0.25">
      <c r="A58" s="4" t="s">
        <v>24</v>
      </c>
      <c r="B58" s="5">
        <v>5.6230000000000002</v>
      </c>
      <c r="C58" s="5">
        <v>11.007999999999999</v>
      </c>
      <c r="D58" s="6">
        <v>1865</v>
      </c>
      <c r="E58" s="7">
        <v>4</v>
      </c>
    </row>
    <row r="59" spans="1:5" ht="15.75" x14ac:dyDescent="0.25">
      <c r="A59" s="4" t="s">
        <v>34</v>
      </c>
      <c r="B59" s="5">
        <v>0.23100000000000001</v>
      </c>
      <c r="C59" s="5">
        <v>11.239000000000001</v>
      </c>
      <c r="D59" s="6">
        <v>1011</v>
      </c>
      <c r="E59" s="7">
        <v>8</v>
      </c>
    </row>
    <row r="60" spans="1:5" ht="15.75" x14ac:dyDescent="0.25">
      <c r="A60" s="4" t="s">
        <v>44</v>
      </c>
      <c r="B60" s="5">
        <v>0.78</v>
      </c>
      <c r="C60" s="5">
        <v>13.648999999999999</v>
      </c>
      <c r="D60" s="8">
        <v>433</v>
      </c>
      <c r="E60" s="7">
        <v>12</v>
      </c>
    </row>
    <row r="61" spans="1:5" ht="15.75" x14ac:dyDescent="0.25">
      <c r="A61" s="4" t="s">
        <v>83</v>
      </c>
      <c r="B61" s="5">
        <v>6.1470000000000002</v>
      </c>
      <c r="C61" s="5">
        <v>14.888</v>
      </c>
      <c r="D61" s="6">
        <v>2195</v>
      </c>
      <c r="E61" s="7">
        <v>6</v>
      </c>
    </row>
    <row r="62" spans="1:5" ht="31.5" x14ac:dyDescent="0.25">
      <c r="A62" s="4" t="s">
        <v>96</v>
      </c>
      <c r="B62" s="5">
        <v>3.657</v>
      </c>
      <c r="C62" s="5">
        <v>15.331</v>
      </c>
      <c r="D62" s="6">
        <v>1810</v>
      </c>
      <c r="E62" s="7">
        <v>9</v>
      </c>
    </row>
    <row r="63" spans="1:5" ht="15.75" x14ac:dyDescent="0.25">
      <c r="A63" s="4" t="s">
        <v>100</v>
      </c>
      <c r="B63" s="5">
        <v>4.9080000000000004</v>
      </c>
      <c r="C63" s="5">
        <v>16.044</v>
      </c>
      <c r="D63" s="6">
        <v>1761</v>
      </c>
      <c r="E63" s="7">
        <v>7</v>
      </c>
    </row>
    <row r="64" spans="1:5" ht="31.5" x14ac:dyDescent="0.25">
      <c r="A64" s="4" t="s">
        <v>95</v>
      </c>
      <c r="B64" s="5">
        <v>7.0670000000000002</v>
      </c>
      <c r="C64" s="5">
        <v>16.901</v>
      </c>
      <c r="D64" s="6">
        <v>1757</v>
      </c>
      <c r="E64" s="7">
        <v>5</v>
      </c>
    </row>
    <row r="65" spans="1:5" ht="15.75" x14ac:dyDescent="0.25">
      <c r="A65" s="4" t="s">
        <v>20</v>
      </c>
      <c r="B65" s="5">
        <v>0.26900000000000002</v>
      </c>
      <c r="C65" s="5">
        <v>17.081</v>
      </c>
      <c r="D65" s="6">
        <v>2503</v>
      </c>
      <c r="E65" s="7">
        <v>16</v>
      </c>
    </row>
    <row r="66" spans="1:5" ht="15.75" x14ac:dyDescent="0.25">
      <c r="A66" s="4" t="s">
        <v>68</v>
      </c>
      <c r="B66" s="5">
        <v>7.0579999999999998</v>
      </c>
      <c r="C66" s="5">
        <v>18.472000000000001</v>
      </c>
      <c r="D66" s="6">
        <v>2789</v>
      </c>
      <c r="E66" s="7">
        <v>5</v>
      </c>
    </row>
    <row r="67" spans="1:5" ht="31.5" x14ac:dyDescent="0.25">
      <c r="A67" s="4" t="s">
        <v>81</v>
      </c>
      <c r="B67" s="5">
        <v>0.21199999999999999</v>
      </c>
      <c r="C67" s="5">
        <v>18.742000000000001</v>
      </c>
      <c r="D67" s="6">
        <v>1166</v>
      </c>
      <c r="E67" s="7">
        <v>15</v>
      </c>
    </row>
    <row r="68" spans="1:5" ht="15.75" x14ac:dyDescent="0.25">
      <c r="A68" s="4" t="s">
        <v>102</v>
      </c>
      <c r="B68" s="5">
        <v>0.155</v>
      </c>
      <c r="C68" s="5">
        <v>19.282</v>
      </c>
      <c r="D68" s="8">
        <v>978</v>
      </c>
      <c r="E68" s="7">
        <v>9</v>
      </c>
    </row>
    <row r="69" spans="1:5" ht="15.75" x14ac:dyDescent="0.25">
      <c r="A69" s="4" t="s">
        <v>92</v>
      </c>
      <c r="B69" s="5">
        <v>0.32500000000000001</v>
      </c>
      <c r="C69" s="5">
        <v>20.129000000000001</v>
      </c>
      <c r="D69" s="6">
        <v>1239</v>
      </c>
      <c r="E69" s="7">
        <v>20</v>
      </c>
    </row>
    <row r="70" spans="1:5" ht="47.25" x14ac:dyDescent="0.25">
      <c r="A70" s="4" t="s">
        <v>55</v>
      </c>
      <c r="B70" s="5">
        <v>10.222</v>
      </c>
      <c r="C70" s="5">
        <v>20.434000000000001</v>
      </c>
      <c r="D70" s="6">
        <v>2253</v>
      </c>
      <c r="E70" s="7">
        <v>6</v>
      </c>
    </row>
    <row r="71" spans="1:5" ht="15.75" x14ac:dyDescent="0.25">
      <c r="A71" s="4" t="s">
        <v>53</v>
      </c>
      <c r="B71" s="5">
        <v>7.577</v>
      </c>
      <c r="C71" s="5">
        <v>21.835999999999999</v>
      </c>
      <c r="D71" s="6">
        <v>2502</v>
      </c>
      <c r="E71" s="7">
        <v>10</v>
      </c>
    </row>
    <row r="72" spans="1:5" ht="15.75" x14ac:dyDescent="0.25">
      <c r="A72" s="4" t="s">
        <v>8</v>
      </c>
      <c r="B72" s="5">
        <v>10.901</v>
      </c>
      <c r="C72" s="5">
        <v>24.474</v>
      </c>
      <c r="D72" s="6">
        <v>1962</v>
      </c>
      <c r="E72" s="7">
        <v>8</v>
      </c>
    </row>
    <row r="73" spans="1:5" ht="31.5" x14ac:dyDescent="0.25">
      <c r="A73" s="4" t="s">
        <v>37</v>
      </c>
      <c r="B73" s="5">
        <v>12.021000000000001</v>
      </c>
      <c r="C73" s="5">
        <v>30.968</v>
      </c>
      <c r="D73" s="6">
        <v>1666</v>
      </c>
      <c r="E73" s="7">
        <v>11</v>
      </c>
    </row>
    <row r="74" spans="1:5" ht="31.5" x14ac:dyDescent="0.25">
      <c r="A74" s="4" t="s">
        <v>93</v>
      </c>
      <c r="B74" s="5">
        <v>0.51600000000000001</v>
      </c>
      <c r="C74" s="5">
        <v>31.456</v>
      </c>
      <c r="D74" s="6">
        <v>1348</v>
      </c>
      <c r="E74" s="7">
        <v>19</v>
      </c>
    </row>
    <row r="75" spans="1:5" ht="15.75" x14ac:dyDescent="0.25">
      <c r="A75" s="4" t="s">
        <v>27</v>
      </c>
      <c r="B75" s="5">
        <v>12.077</v>
      </c>
      <c r="C75" s="5">
        <v>32.048999999999999</v>
      </c>
      <c r="D75" s="6">
        <v>3111</v>
      </c>
      <c r="E75" s="7">
        <v>12</v>
      </c>
    </row>
    <row r="76" spans="1:5" ht="15.75" x14ac:dyDescent="0.25">
      <c r="A76" s="4" t="s">
        <v>10</v>
      </c>
      <c r="B76" s="5">
        <v>12.4</v>
      </c>
      <c r="C76" s="5">
        <v>42.009</v>
      </c>
      <c r="D76" s="6">
        <v>3275</v>
      </c>
      <c r="E76" s="7">
        <v>14</v>
      </c>
    </row>
    <row r="77" spans="1:5" ht="31.5" x14ac:dyDescent="0.25">
      <c r="A77" s="4" t="s">
        <v>32</v>
      </c>
      <c r="B77" s="5">
        <v>19.635999999999999</v>
      </c>
      <c r="C77" s="5">
        <v>47.311</v>
      </c>
      <c r="D77" s="6">
        <v>3219</v>
      </c>
      <c r="E77" s="7">
        <v>12</v>
      </c>
    </row>
    <row r="78" spans="1:5" ht="15.75" x14ac:dyDescent="0.25">
      <c r="A78" s="4" t="s">
        <v>82</v>
      </c>
      <c r="B78" s="5">
        <v>16.058</v>
      </c>
      <c r="C78" s="5">
        <v>47.805999999999997</v>
      </c>
      <c r="D78" s="6">
        <v>2784</v>
      </c>
      <c r="E78" s="7">
        <v>11</v>
      </c>
    </row>
    <row r="79" spans="1:5" ht="15.75" x14ac:dyDescent="0.25">
      <c r="A79" s="4" t="s">
        <v>63</v>
      </c>
      <c r="B79" s="5">
        <v>18.861999999999998</v>
      </c>
      <c r="C79" s="5">
        <v>49.186999999999998</v>
      </c>
      <c r="D79" s="6">
        <v>3185</v>
      </c>
      <c r="E79" s="7">
        <v>17</v>
      </c>
    </row>
    <row r="80" spans="1:5" ht="31.5" x14ac:dyDescent="0.25">
      <c r="A80" s="4" t="s">
        <v>87</v>
      </c>
      <c r="B80" s="5">
        <v>17.460999999999999</v>
      </c>
      <c r="C80" s="5">
        <v>53.302</v>
      </c>
      <c r="D80" s="6">
        <v>3210</v>
      </c>
      <c r="E80" s="7">
        <v>12</v>
      </c>
    </row>
    <row r="81" spans="1:5" ht="15.75" x14ac:dyDescent="0.25">
      <c r="A81" s="4" t="s">
        <v>15</v>
      </c>
      <c r="B81" s="5">
        <v>23.45</v>
      </c>
      <c r="C81" s="5">
        <v>55.808999999999997</v>
      </c>
      <c r="D81" s="6">
        <v>3216</v>
      </c>
      <c r="E81" s="7">
        <v>8</v>
      </c>
    </row>
    <row r="82" spans="1:5" ht="15.75" x14ac:dyDescent="0.25">
      <c r="A82" s="4" t="s">
        <v>13</v>
      </c>
      <c r="B82" s="5">
        <v>24.114000000000001</v>
      </c>
      <c r="C82" s="5">
        <v>55.850999999999999</v>
      </c>
      <c r="D82" s="6">
        <v>2279</v>
      </c>
      <c r="E82" s="7">
        <v>7</v>
      </c>
    </row>
    <row r="83" spans="1:5" ht="47.25" x14ac:dyDescent="0.25">
      <c r="A83" s="4" t="s">
        <v>89</v>
      </c>
      <c r="B83" s="5">
        <v>16.026</v>
      </c>
      <c r="C83" s="5">
        <v>56.069000000000003</v>
      </c>
      <c r="D83" s="6">
        <v>3656</v>
      </c>
      <c r="E83" s="7">
        <v>13</v>
      </c>
    </row>
    <row r="84" spans="1:5" ht="31.5" x14ac:dyDescent="0.25">
      <c r="A84" s="4" t="s">
        <v>72</v>
      </c>
      <c r="B84" s="5">
        <v>0.68300000000000005</v>
      </c>
      <c r="C84" s="5">
        <v>56.070999999999998</v>
      </c>
      <c r="D84" s="6">
        <v>1654</v>
      </c>
      <c r="E84" s="7">
        <v>10</v>
      </c>
    </row>
    <row r="85" spans="1:5" ht="15.75" x14ac:dyDescent="0.25">
      <c r="A85" s="4" t="s">
        <v>39</v>
      </c>
      <c r="B85" s="5">
        <v>16.167999999999999</v>
      </c>
      <c r="C85" s="5">
        <v>57.859000000000002</v>
      </c>
      <c r="D85" s="6">
        <v>3134</v>
      </c>
      <c r="E85" s="7">
        <v>8</v>
      </c>
    </row>
    <row r="86" spans="1:5" ht="15.75" x14ac:dyDescent="0.25">
      <c r="A86" s="4" t="s">
        <v>84</v>
      </c>
      <c r="B86" s="5">
        <v>12.521000000000001</v>
      </c>
      <c r="C86" s="5">
        <v>59.704000000000001</v>
      </c>
      <c r="D86" s="6">
        <v>2469</v>
      </c>
      <c r="E86" s="7">
        <v>9</v>
      </c>
    </row>
    <row r="87" spans="1:5" ht="15.75" x14ac:dyDescent="0.25">
      <c r="A87" s="4" t="s">
        <v>80</v>
      </c>
      <c r="B87" s="5">
        <v>18.32</v>
      </c>
      <c r="C87" s="5">
        <v>61.578000000000003</v>
      </c>
      <c r="D87" s="6">
        <v>2820</v>
      </c>
      <c r="E87" s="7">
        <v>15</v>
      </c>
    </row>
    <row r="88" spans="1:5" ht="31.5" x14ac:dyDescent="0.25">
      <c r="A88" s="4" t="s">
        <v>26</v>
      </c>
      <c r="B88" s="5">
        <v>23.507000000000001</v>
      </c>
      <c r="C88" s="5">
        <v>64.254999999999995</v>
      </c>
      <c r="D88" s="6">
        <v>3323</v>
      </c>
      <c r="E88" s="7">
        <v>6</v>
      </c>
    </row>
    <row r="89" spans="1:5" ht="15.75" x14ac:dyDescent="0.25">
      <c r="A89" s="4" t="s">
        <v>5</v>
      </c>
      <c r="B89" s="5">
        <v>29.167999999999999</v>
      </c>
      <c r="C89" s="5">
        <v>67.253</v>
      </c>
      <c r="D89" s="6">
        <v>2574</v>
      </c>
      <c r="E89" s="7">
        <v>16</v>
      </c>
    </row>
    <row r="90" spans="1:5" ht="15.75" x14ac:dyDescent="0.25">
      <c r="A90" s="4" t="s">
        <v>62</v>
      </c>
      <c r="B90" s="5">
        <v>18.068000000000001</v>
      </c>
      <c r="C90" s="5">
        <v>68.643000000000001</v>
      </c>
      <c r="D90" s="6">
        <v>3200</v>
      </c>
      <c r="E90" s="7">
        <v>17</v>
      </c>
    </row>
    <row r="91" spans="1:5" ht="15.75" x14ac:dyDescent="0.25">
      <c r="A91" s="4" t="s">
        <v>51</v>
      </c>
      <c r="B91" s="5">
        <v>29.12</v>
      </c>
      <c r="C91" s="5">
        <v>73.995000000000005</v>
      </c>
      <c r="D91" s="6">
        <v>3230</v>
      </c>
      <c r="E91" s="7">
        <v>16</v>
      </c>
    </row>
    <row r="92" spans="1:5" ht="31.5" x14ac:dyDescent="0.25">
      <c r="A92" s="4" t="s">
        <v>65</v>
      </c>
      <c r="B92" s="5">
        <v>30.053999999999998</v>
      </c>
      <c r="C92" s="5">
        <v>75.072000000000003</v>
      </c>
      <c r="D92" s="6">
        <v>3045</v>
      </c>
      <c r="E92" s="7">
        <v>9</v>
      </c>
    </row>
    <row r="93" spans="1:5" ht="31.5" x14ac:dyDescent="0.25">
      <c r="A93" s="4" t="s">
        <v>38</v>
      </c>
      <c r="B93" s="5">
        <v>15.340999999999999</v>
      </c>
      <c r="C93" s="5">
        <v>80.83</v>
      </c>
      <c r="D93" s="6">
        <v>3211</v>
      </c>
      <c r="E93" s="7">
        <v>8</v>
      </c>
    </row>
    <row r="94" spans="1:5" ht="15.75" x14ac:dyDescent="0.25">
      <c r="A94" s="4" t="s">
        <v>12</v>
      </c>
      <c r="B94" s="5">
        <v>23.105</v>
      </c>
      <c r="C94" s="5">
        <v>82.888000000000005</v>
      </c>
      <c r="D94" s="6">
        <v>3424</v>
      </c>
      <c r="E94" s="7">
        <v>16</v>
      </c>
    </row>
    <row r="95" spans="1:5" ht="15.75" x14ac:dyDescent="0.25">
      <c r="A95" s="4" t="s">
        <v>17</v>
      </c>
      <c r="B95" s="5">
        <v>24.63</v>
      </c>
      <c r="C95" s="5">
        <v>89.685000000000002</v>
      </c>
      <c r="D95" s="6">
        <v>3424</v>
      </c>
      <c r="E95" s="7">
        <v>21</v>
      </c>
    </row>
    <row r="96" spans="1:5" ht="15.75" x14ac:dyDescent="0.25">
      <c r="A96" s="4" t="s">
        <v>98</v>
      </c>
      <c r="B96" s="5">
        <v>22.347000000000001</v>
      </c>
      <c r="C96" s="5">
        <v>113.633</v>
      </c>
      <c r="D96" s="6">
        <v>3160</v>
      </c>
      <c r="E96" s="7">
        <v>13</v>
      </c>
    </row>
    <row r="97" spans="1:5" ht="31.5" x14ac:dyDescent="0.25">
      <c r="A97" s="4" t="s">
        <v>14</v>
      </c>
      <c r="B97" s="5">
        <v>50.343000000000004</v>
      </c>
      <c r="C97" s="5">
        <v>186.21899999999999</v>
      </c>
      <c r="D97" s="6">
        <v>3451</v>
      </c>
      <c r="E97" s="7">
        <v>21</v>
      </c>
    </row>
    <row r="98" spans="1:5" ht="15.75" x14ac:dyDescent="0.25">
      <c r="A98" s="4" t="s">
        <v>7</v>
      </c>
      <c r="B98" s="5">
        <v>48.744999999999997</v>
      </c>
      <c r="C98" s="5">
        <v>205.279</v>
      </c>
      <c r="D98" s="6">
        <v>3858</v>
      </c>
      <c r="E98" s="7">
        <v>18</v>
      </c>
    </row>
    <row r="99" spans="1:5" ht="15.75" x14ac:dyDescent="0.25">
      <c r="A99" s="4" t="s">
        <v>88</v>
      </c>
      <c r="B99" s="5">
        <v>33.901000000000003</v>
      </c>
      <c r="C99" s="5">
        <v>209.21799999999999</v>
      </c>
      <c r="D99" s="6">
        <v>3131</v>
      </c>
      <c r="E99" s="7">
        <v>23</v>
      </c>
    </row>
    <row r="100" spans="1:5" ht="31.5" x14ac:dyDescent="0.25">
      <c r="A100" s="21" t="s">
        <v>22</v>
      </c>
      <c r="B100" s="19">
        <v>77.061999999999998</v>
      </c>
      <c r="C100" s="20">
        <v>234.20699999999999</v>
      </c>
      <c r="D100" s="6">
        <v>3910</v>
      </c>
      <c r="E100" s="7">
        <v>19</v>
      </c>
    </row>
    <row r="101" spans="1:5" ht="31.5" x14ac:dyDescent="0.25">
      <c r="A101" s="21" t="s">
        <v>11</v>
      </c>
      <c r="B101" s="19">
        <v>102.68600000000001</v>
      </c>
      <c r="C101" s="20">
        <v>287.18099999999998</v>
      </c>
      <c r="D101" s="6">
        <v>3858</v>
      </c>
      <c r="E101" s="7">
        <v>13</v>
      </c>
    </row>
    <row r="102" spans="1:5" ht="31.5" x14ac:dyDescent="0.25">
      <c r="A102" s="21" t="s">
        <v>77</v>
      </c>
      <c r="B102" s="19">
        <v>108.43600000000001</v>
      </c>
      <c r="C102" s="20">
        <v>380.17599999999999</v>
      </c>
      <c r="D102" s="6">
        <v>3663</v>
      </c>
      <c r="E102" s="7">
        <v>19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708EF-9634-4C28-B29E-7111330F2210}">
  <dimension ref="A2:J102"/>
  <sheetViews>
    <sheetView topLeftCell="A16" workbookViewId="0">
      <selection activeCell="O9" sqref="O9"/>
    </sheetView>
  </sheetViews>
  <sheetFormatPr defaultRowHeight="15" x14ac:dyDescent="0.25"/>
  <cols>
    <col min="7" max="7" width="11" bestFit="1" customWidth="1"/>
    <col min="8" max="8" width="15.28515625" bestFit="1" customWidth="1"/>
  </cols>
  <sheetData>
    <row r="2" spans="1:10" ht="63" x14ac:dyDescent="0.25">
      <c r="A2" s="1" t="s">
        <v>0</v>
      </c>
      <c r="B2" s="2" t="s">
        <v>1</v>
      </c>
      <c r="C2" s="3" t="s">
        <v>2</v>
      </c>
      <c r="D2" s="2" t="s">
        <v>3</v>
      </c>
      <c r="E2" s="2" t="s">
        <v>4</v>
      </c>
      <c r="F2" s="2"/>
    </row>
    <row r="3" spans="1:10" ht="63" x14ac:dyDescent="0.25">
      <c r="A3" s="4" t="s">
        <v>5</v>
      </c>
      <c r="B3" s="5">
        <v>29.167999999999999</v>
      </c>
      <c r="C3" s="5">
        <v>67.253</v>
      </c>
      <c r="D3" s="6">
        <v>2574</v>
      </c>
      <c r="E3" s="7">
        <v>16</v>
      </c>
      <c r="F3" s="7"/>
      <c r="G3" s="29" t="s">
        <v>121</v>
      </c>
      <c r="H3" s="30" t="s">
        <v>127</v>
      </c>
      <c r="I3" s="31" t="s">
        <v>3</v>
      </c>
      <c r="J3" s="31" t="s">
        <v>4</v>
      </c>
    </row>
    <row r="4" spans="1:10" ht="31.5" x14ac:dyDescent="0.25">
      <c r="A4" s="4" t="s">
        <v>6</v>
      </c>
      <c r="B4" s="5">
        <v>0.14899999999999999</v>
      </c>
      <c r="C4" s="5">
        <v>6.6449999999999996</v>
      </c>
      <c r="D4" s="8">
        <v>119</v>
      </c>
      <c r="E4" s="7">
        <v>22</v>
      </c>
      <c r="F4" s="7"/>
      <c r="G4" s="32" t="s">
        <v>128</v>
      </c>
      <c r="H4" s="33">
        <f>CORREL(C2:C102,B2:B102)</f>
        <v>0.9642517835824902</v>
      </c>
      <c r="I4" s="33">
        <f>CORREL(C2:C102,D2:D102)</f>
        <v>0.7098581860930433</v>
      </c>
      <c r="J4" s="32">
        <f>CORREL(C2:C102,E2:E102)</f>
        <v>0.52539485505365469</v>
      </c>
    </row>
    <row r="5" spans="1:10" ht="31.5" x14ac:dyDescent="0.25">
      <c r="A5" s="4" t="s">
        <v>7</v>
      </c>
      <c r="B5" s="5">
        <v>48.744999999999997</v>
      </c>
      <c r="C5" s="5">
        <v>205.279</v>
      </c>
      <c r="D5" s="6">
        <v>3858</v>
      </c>
      <c r="E5" s="7">
        <v>18</v>
      </c>
      <c r="F5" s="7"/>
      <c r="G5" s="32" t="s">
        <v>129</v>
      </c>
      <c r="H5" s="32">
        <f>_xlfn.COVARIANCE.S(C2:C102,B2:B102)</f>
        <v>1149.5952072545451</v>
      </c>
      <c r="I5" s="32">
        <f>_xlfn.COVARIANCE.S(C2:C102,D2:D102)</f>
        <v>61817.641680808076</v>
      </c>
      <c r="J5" s="32">
        <f>_xlfn.COVARIANCE.S(C2:C102,E2:E102)</f>
        <v>212.04491717171723</v>
      </c>
    </row>
    <row r="6" spans="1:10" ht="31.5" x14ac:dyDescent="0.25">
      <c r="A6" s="4" t="s">
        <v>8</v>
      </c>
      <c r="B6" s="5">
        <v>10.901</v>
      </c>
      <c r="C6" s="5">
        <v>24.474</v>
      </c>
      <c r="D6" s="6">
        <v>1962</v>
      </c>
      <c r="E6" s="7">
        <v>8</v>
      </c>
      <c r="F6" s="7"/>
    </row>
    <row r="7" spans="1:10" ht="47.25" x14ac:dyDescent="0.25">
      <c r="A7" s="4" t="s">
        <v>9</v>
      </c>
      <c r="B7" s="5">
        <v>5.8999999999999997E-2</v>
      </c>
      <c r="C7" s="5">
        <v>0.22900000000000001</v>
      </c>
      <c r="D7" s="8">
        <v>24</v>
      </c>
      <c r="E7" s="7">
        <v>4</v>
      </c>
      <c r="F7" s="7"/>
    </row>
    <row r="8" spans="1:10" ht="31.5" x14ac:dyDescent="0.25">
      <c r="A8" s="4" t="s">
        <v>10</v>
      </c>
      <c r="B8" s="5">
        <v>12.4</v>
      </c>
      <c r="C8" s="5">
        <v>42.009</v>
      </c>
      <c r="D8" s="6">
        <v>3275</v>
      </c>
      <c r="E8" s="7">
        <v>14</v>
      </c>
      <c r="F8" s="7"/>
    </row>
    <row r="9" spans="1:10" ht="78.75" x14ac:dyDescent="0.25">
      <c r="A9" s="4" t="s">
        <v>11</v>
      </c>
      <c r="B9" s="5">
        <v>102.68600000000001</v>
      </c>
      <c r="C9" s="5">
        <v>287.18099999999998</v>
      </c>
      <c r="D9" s="6">
        <v>3858</v>
      </c>
      <c r="E9" s="7">
        <v>13</v>
      </c>
      <c r="F9" s="7"/>
    </row>
    <row r="10" spans="1:10" ht="31.5" x14ac:dyDescent="0.25">
      <c r="A10" s="4" t="s">
        <v>12</v>
      </c>
      <c r="B10" s="5">
        <v>23.105</v>
      </c>
      <c r="C10" s="5">
        <v>82.888000000000005</v>
      </c>
      <c r="D10" s="6">
        <v>3424</v>
      </c>
      <c r="E10" s="7">
        <v>16</v>
      </c>
      <c r="F10" s="7"/>
    </row>
    <row r="11" spans="1:10" ht="31.5" x14ac:dyDescent="0.25">
      <c r="A11" s="4" t="s">
        <v>13</v>
      </c>
      <c r="B11" s="5">
        <v>24.114000000000001</v>
      </c>
      <c r="C11" s="5">
        <v>55.850999999999999</v>
      </c>
      <c r="D11" s="6">
        <v>2279</v>
      </c>
      <c r="E11" s="7">
        <v>7</v>
      </c>
      <c r="F11" s="7"/>
    </row>
    <row r="12" spans="1:10" ht="47.25" x14ac:dyDescent="0.25">
      <c r="A12" s="4" t="s">
        <v>14</v>
      </c>
      <c r="B12" s="5">
        <v>50.343000000000004</v>
      </c>
      <c r="C12" s="5">
        <v>186.21899999999999</v>
      </c>
      <c r="D12" s="6">
        <v>3451</v>
      </c>
      <c r="E12" s="7">
        <v>21</v>
      </c>
      <c r="F12" s="7"/>
    </row>
    <row r="13" spans="1:10" ht="15.75" x14ac:dyDescent="0.25">
      <c r="A13" s="4" t="s">
        <v>15</v>
      </c>
      <c r="B13" s="5">
        <v>23.45</v>
      </c>
      <c r="C13" s="5">
        <v>55.808999999999997</v>
      </c>
      <c r="D13" s="6">
        <v>3216</v>
      </c>
      <c r="E13" s="7">
        <v>8</v>
      </c>
      <c r="F13" s="7"/>
    </row>
    <row r="14" spans="1:10" ht="31.5" x14ac:dyDescent="0.25">
      <c r="A14" s="4" t="s">
        <v>16</v>
      </c>
      <c r="B14" s="5">
        <v>3.2000000000000001E-2</v>
      </c>
      <c r="C14" s="5">
        <v>0.127</v>
      </c>
      <c r="D14" s="8">
        <v>9</v>
      </c>
      <c r="E14" s="7">
        <v>4</v>
      </c>
      <c r="F14" s="7"/>
    </row>
    <row r="15" spans="1:10" ht="31.5" x14ac:dyDescent="0.25">
      <c r="A15" s="4" t="s">
        <v>17</v>
      </c>
      <c r="B15" s="5">
        <v>24.63</v>
      </c>
      <c r="C15" s="5">
        <v>89.685000000000002</v>
      </c>
      <c r="D15" s="6">
        <v>3424</v>
      </c>
      <c r="E15" s="7">
        <v>21</v>
      </c>
      <c r="F15" s="7"/>
    </row>
    <row r="16" spans="1:10" ht="31.5" x14ac:dyDescent="0.25">
      <c r="A16" s="4" t="s">
        <v>18</v>
      </c>
      <c r="B16" s="5">
        <v>0.13600000000000001</v>
      </c>
      <c r="C16" s="5">
        <v>0.36299999999999999</v>
      </c>
      <c r="D16" s="8">
        <v>46</v>
      </c>
      <c r="E16" s="7">
        <v>3</v>
      </c>
      <c r="F16" s="7"/>
    </row>
    <row r="17" spans="1:6" ht="31.5" x14ac:dyDescent="0.25">
      <c r="A17" s="4" t="s">
        <v>19</v>
      </c>
      <c r="B17" s="5">
        <v>2.4E-2</v>
      </c>
      <c r="C17" s="5">
        <v>4.9000000000000002E-2</v>
      </c>
      <c r="D17" s="8">
        <v>5</v>
      </c>
      <c r="E17" s="7">
        <v>1</v>
      </c>
      <c r="F17" s="7"/>
    </row>
    <row r="18" spans="1:6" ht="31.5" x14ac:dyDescent="0.25">
      <c r="A18" s="4" t="s">
        <v>20</v>
      </c>
      <c r="B18" s="5">
        <v>0.26900000000000002</v>
      </c>
      <c r="C18" s="5">
        <v>17.081</v>
      </c>
      <c r="D18" s="6">
        <v>2503</v>
      </c>
      <c r="E18" s="7">
        <v>16</v>
      </c>
      <c r="F18" s="7"/>
    </row>
    <row r="19" spans="1:6" ht="47.25" x14ac:dyDescent="0.25">
      <c r="A19" s="4" t="s">
        <v>21</v>
      </c>
      <c r="B19" s="5">
        <v>0.42799999999999999</v>
      </c>
      <c r="C19" s="5">
        <v>4.6130000000000004</v>
      </c>
      <c r="D19" s="8">
        <v>202</v>
      </c>
      <c r="E19" s="7">
        <v>11</v>
      </c>
      <c r="F19" s="7"/>
    </row>
    <row r="20" spans="1:6" ht="47.25" x14ac:dyDescent="0.25">
      <c r="A20" s="4" t="s">
        <v>22</v>
      </c>
      <c r="B20" s="5">
        <v>77.061999999999998</v>
      </c>
      <c r="C20" s="5">
        <v>234.20699999999999</v>
      </c>
      <c r="D20" s="6">
        <v>3910</v>
      </c>
      <c r="E20" s="7">
        <v>19</v>
      </c>
      <c r="F20" s="7"/>
    </row>
    <row r="21" spans="1:6" ht="94.5" x14ac:dyDescent="0.25">
      <c r="A21" s="4" t="s">
        <v>23</v>
      </c>
      <c r="B21" s="5">
        <v>2.1000000000000001E-2</v>
      </c>
      <c r="C21" s="5">
        <v>0.41599999999999998</v>
      </c>
      <c r="D21" s="8">
        <v>22</v>
      </c>
      <c r="E21" s="7">
        <v>6</v>
      </c>
      <c r="F21" s="7"/>
    </row>
    <row r="22" spans="1:6" ht="31.5" x14ac:dyDescent="0.25">
      <c r="A22" s="4" t="s">
        <v>24</v>
      </c>
      <c r="B22" s="5">
        <v>5.6230000000000002</v>
      </c>
      <c r="C22" s="5">
        <v>11.007999999999999</v>
      </c>
      <c r="D22" s="6">
        <v>1865</v>
      </c>
      <c r="E22" s="7">
        <v>4</v>
      </c>
      <c r="F22" s="7"/>
    </row>
    <row r="23" spans="1:6" ht="31.5" x14ac:dyDescent="0.25">
      <c r="A23" s="4" t="s">
        <v>25</v>
      </c>
      <c r="B23" s="5">
        <v>3.6999999999999998E-2</v>
      </c>
      <c r="C23" s="5">
        <v>3.6999999999999998E-2</v>
      </c>
      <c r="D23" s="8">
        <v>47</v>
      </c>
      <c r="E23" s="7">
        <v>1</v>
      </c>
      <c r="F23" s="7"/>
    </row>
    <row r="24" spans="1:6" ht="47.25" x14ac:dyDescent="0.25">
      <c r="A24" s="4" t="s">
        <v>26</v>
      </c>
      <c r="B24" s="5">
        <v>23.507000000000001</v>
      </c>
      <c r="C24" s="5">
        <v>64.254999999999995</v>
      </c>
      <c r="D24" s="6">
        <v>3323</v>
      </c>
      <c r="E24" s="7">
        <v>6</v>
      </c>
      <c r="F24" s="7"/>
    </row>
    <row r="25" spans="1:6" ht="31.5" x14ac:dyDescent="0.25">
      <c r="A25" s="4" t="s">
        <v>27</v>
      </c>
      <c r="B25" s="5">
        <v>12.077</v>
      </c>
      <c r="C25" s="5">
        <v>32.048999999999999</v>
      </c>
      <c r="D25" s="6">
        <v>3111</v>
      </c>
      <c r="E25" s="7">
        <v>12</v>
      </c>
      <c r="F25" s="7"/>
    </row>
    <row r="26" spans="1:6" ht="31.5" x14ac:dyDescent="0.25">
      <c r="A26" s="4" t="s">
        <v>28</v>
      </c>
      <c r="B26" s="5">
        <v>0.16500000000000001</v>
      </c>
      <c r="C26" s="5">
        <v>0.16500000000000001</v>
      </c>
      <c r="D26" s="8">
        <v>189</v>
      </c>
      <c r="E26" s="7">
        <v>1</v>
      </c>
      <c r="F26" s="7"/>
    </row>
    <row r="27" spans="1:6" ht="31.5" x14ac:dyDescent="0.25">
      <c r="A27" s="4" t="s">
        <v>29</v>
      </c>
      <c r="B27" s="5">
        <v>6.5000000000000002E-2</v>
      </c>
      <c r="C27" s="5">
        <v>0.84899999999999998</v>
      </c>
      <c r="D27" s="8">
        <v>127</v>
      </c>
      <c r="E27" s="7">
        <v>6</v>
      </c>
      <c r="F27" s="7"/>
    </row>
    <row r="28" spans="1:6" ht="31.5" x14ac:dyDescent="0.25">
      <c r="A28" s="4" t="s">
        <v>30</v>
      </c>
      <c r="B28" s="5">
        <v>8.5000000000000006E-2</v>
      </c>
      <c r="C28" s="5">
        <v>1.228</v>
      </c>
      <c r="D28" s="8">
        <v>330</v>
      </c>
      <c r="E28" s="7">
        <v>6</v>
      </c>
      <c r="F28" s="7"/>
    </row>
    <row r="29" spans="1:6" ht="31.5" x14ac:dyDescent="0.25">
      <c r="A29" s="4" t="s">
        <v>31</v>
      </c>
      <c r="B29" s="5">
        <v>2.5000000000000001E-2</v>
      </c>
      <c r="C29" s="5">
        <v>2.5000000000000001E-2</v>
      </c>
      <c r="D29" s="8">
        <v>7</v>
      </c>
      <c r="E29" s="7">
        <v>1</v>
      </c>
      <c r="F29" s="7"/>
    </row>
    <row r="30" spans="1:6" ht="47.25" x14ac:dyDescent="0.25">
      <c r="A30" s="4" t="s">
        <v>32</v>
      </c>
      <c r="B30" s="5">
        <v>19.635999999999999</v>
      </c>
      <c r="C30" s="5">
        <v>47.311</v>
      </c>
      <c r="D30" s="6">
        <v>3219</v>
      </c>
      <c r="E30" s="7">
        <v>12</v>
      </c>
      <c r="F30" s="7"/>
    </row>
    <row r="31" spans="1:6" ht="63" x14ac:dyDescent="0.25">
      <c r="A31" s="4" t="s">
        <v>33</v>
      </c>
      <c r="B31" s="5">
        <v>5.5E-2</v>
      </c>
      <c r="C31" s="5">
        <v>4.3630000000000004</v>
      </c>
      <c r="D31" s="8">
        <v>260</v>
      </c>
      <c r="E31" s="7">
        <v>10</v>
      </c>
      <c r="F31" s="7"/>
    </row>
    <row r="32" spans="1:6" ht="31.5" x14ac:dyDescent="0.25">
      <c r="A32" s="4" t="s">
        <v>34</v>
      </c>
      <c r="B32" s="5">
        <v>0.23100000000000001</v>
      </c>
      <c r="C32" s="5">
        <v>11.239000000000001</v>
      </c>
      <c r="D32" s="6">
        <v>1011</v>
      </c>
      <c r="E32" s="7">
        <v>8</v>
      </c>
      <c r="F32" s="7"/>
    </row>
    <row r="33" spans="1:6" ht="63" x14ac:dyDescent="0.25">
      <c r="A33" s="4" t="s">
        <v>35</v>
      </c>
      <c r="B33" s="5">
        <v>0.40100000000000002</v>
      </c>
      <c r="C33" s="5">
        <v>0.86499999999999999</v>
      </c>
      <c r="D33" s="8">
        <v>121</v>
      </c>
      <c r="E33" s="7">
        <v>2</v>
      </c>
      <c r="F33" s="7"/>
    </row>
    <row r="34" spans="1:6" ht="31.5" x14ac:dyDescent="0.25">
      <c r="A34" s="4" t="s">
        <v>36</v>
      </c>
      <c r="B34" s="5">
        <v>2.8340000000000001</v>
      </c>
      <c r="C34" s="5">
        <v>5.133</v>
      </c>
      <c r="D34" s="6">
        <v>2124</v>
      </c>
      <c r="E34" s="7">
        <v>3</v>
      </c>
      <c r="F34" s="7"/>
    </row>
    <row r="35" spans="1:6" ht="47.25" x14ac:dyDescent="0.25">
      <c r="A35" s="4" t="s">
        <v>37</v>
      </c>
      <c r="B35" s="5">
        <v>12.021000000000001</v>
      </c>
      <c r="C35" s="5">
        <v>30.968</v>
      </c>
      <c r="D35" s="6">
        <v>1666</v>
      </c>
      <c r="E35" s="7">
        <v>11</v>
      </c>
      <c r="F35" s="7"/>
    </row>
    <row r="36" spans="1:6" ht="47.25" x14ac:dyDescent="0.25">
      <c r="A36" s="4" t="s">
        <v>38</v>
      </c>
      <c r="B36" s="5">
        <v>15.340999999999999</v>
      </c>
      <c r="C36" s="5">
        <v>80.83</v>
      </c>
      <c r="D36" s="6">
        <v>3211</v>
      </c>
      <c r="E36" s="7">
        <v>8</v>
      </c>
      <c r="F36" s="7"/>
    </row>
    <row r="37" spans="1:6" ht="15.75" x14ac:dyDescent="0.25">
      <c r="A37" s="4" t="s">
        <v>39</v>
      </c>
      <c r="B37" s="5">
        <v>16.167999999999999</v>
      </c>
      <c r="C37" s="5">
        <v>57.859000000000002</v>
      </c>
      <c r="D37" s="6">
        <v>3134</v>
      </c>
      <c r="E37" s="7">
        <v>8</v>
      </c>
      <c r="F37" s="7"/>
    </row>
    <row r="38" spans="1:6" ht="31.5" x14ac:dyDescent="0.25">
      <c r="A38" s="4" t="s">
        <v>40</v>
      </c>
      <c r="B38" s="5">
        <v>0.06</v>
      </c>
      <c r="C38" s="5">
        <v>0.111</v>
      </c>
      <c r="D38" s="8">
        <v>32</v>
      </c>
      <c r="E38" s="7">
        <v>2</v>
      </c>
      <c r="F38" s="7"/>
    </row>
    <row r="39" spans="1:6" ht="15.75" x14ac:dyDescent="0.25">
      <c r="A39" s="4" t="s">
        <v>41</v>
      </c>
      <c r="B39" s="5">
        <v>1.4999999999999999E-2</v>
      </c>
      <c r="C39" s="5">
        <v>0.105</v>
      </c>
      <c r="D39" s="8">
        <v>5</v>
      </c>
      <c r="E39" s="7">
        <v>3</v>
      </c>
      <c r="F39" s="7"/>
    </row>
    <row r="40" spans="1:6" ht="78.75" x14ac:dyDescent="0.25">
      <c r="A40" s="4" t="s">
        <v>42</v>
      </c>
      <c r="B40" s="5">
        <v>0.23499999999999999</v>
      </c>
      <c r="C40" s="5">
        <v>0.78</v>
      </c>
      <c r="D40" s="8">
        <v>145</v>
      </c>
      <c r="E40" s="7">
        <v>4</v>
      </c>
      <c r="F40" s="7"/>
    </row>
    <row r="41" spans="1:6" ht="15.75" x14ac:dyDescent="0.25">
      <c r="A41" s="4" t="s">
        <v>43</v>
      </c>
      <c r="B41" s="5">
        <v>0.14799999999999999</v>
      </c>
      <c r="C41" s="5">
        <v>0.14799999999999999</v>
      </c>
      <c r="D41" s="8">
        <v>44</v>
      </c>
      <c r="E41" s="7">
        <v>1</v>
      </c>
      <c r="F41" s="7"/>
    </row>
    <row r="42" spans="1:6" ht="31.5" x14ac:dyDescent="0.25">
      <c r="A42" s="4" t="s">
        <v>44</v>
      </c>
      <c r="B42" s="5">
        <v>0.78</v>
      </c>
      <c r="C42" s="5">
        <v>13.648999999999999</v>
      </c>
      <c r="D42" s="8">
        <v>433</v>
      </c>
      <c r="E42" s="7">
        <v>12</v>
      </c>
      <c r="F42" s="7"/>
    </row>
    <row r="43" spans="1:6" ht="31.5" x14ac:dyDescent="0.25">
      <c r="A43" s="4" t="s">
        <v>45</v>
      </c>
      <c r="B43" s="5">
        <v>4.8000000000000001E-2</v>
      </c>
      <c r="C43" s="5">
        <v>1.256</v>
      </c>
      <c r="D43" s="8">
        <v>65</v>
      </c>
      <c r="E43" s="7">
        <v>16</v>
      </c>
      <c r="F43" s="7"/>
    </row>
    <row r="44" spans="1:6" ht="31.5" x14ac:dyDescent="0.25">
      <c r="A44" s="4" t="s">
        <v>46</v>
      </c>
      <c r="B44" s="5">
        <v>9.0999999999999998E-2</v>
      </c>
      <c r="C44" s="5">
        <v>0.129</v>
      </c>
      <c r="D44" s="8">
        <v>33</v>
      </c>
      <c r="E44" s="7">
        <v>2</v>
      </c>
      <c r="F44" s="7"/>
    </row>
    <row r="45" spans="1:6" ht="31.5" x14ac:dyDescent="0.25">
      <c r="A45" s="4" t="s">
        <v>47</v>
      </c>
      <c r="B45" s="5">
        <v>7.0000000000000007E-2</v>
      </c>
      <c r="C45" s="5">
        <v>1.657</v>
      </c>
      <c r="D45" s="8">
        <v>75</v>
      </c>
      <c r="E45" s="7">
        <v>13</v>
      </c>
      <c r="F45" s="7"/>
    </row>
    <row r="46" spans="1:6" ht="15.75" x14ac:dyDescent="0.25">
      <c r="A46" s="4" t="s">
        <v>48</v>
      </c>
      <c r="B46" s="5">
        <v>5.6000000000000001E-2</v>
      </c>
      <c r="C46" s="5">
        <v>5.6000000000000001E-2</v>
      </c>
      <c r="D46" s="8">
        <v>45</v>
      </c>
      <c r="E46" s="7">
        <v>1</v>
      </c>
      <c r="F46" s="7"/>
    </row>
    <row r="47" spans="1:6" ht="63" x14ac:dyDescent="0.25">
      <c r="A47" s="4" t="s">
        <v>49</v>
      </c>
      <c r="B47" s="5">
        <v>7.8E-2</v>
      </c>
      <c r="C47" s="5">
        <v>7.8E-2</v>
      </c>
      <c r="D47" s="8">
        <v>15</v>
      </c>
      <c r="E47" s="7">
        <v>1</v>
      </c>
      <c r="F47" s="7"/>
    </row>
    <row r="48" spans="1:6" ht="15.75" x14ac:dyDescent="0.25">
      <c r="A48" s="4" t="s">
        <v>50</v>
      </c>
      <c r="B48" s="5">
        <v>0.11</v>
      </c>
      <c r="C48" s="5">
        <v>0.28999999999999998</v>
      </c>
      <c r="D48" s="8">
        <v>37</v>
      </c>
      <c r="E48" s="7">
        <v>3</v>
      </c>
      <c r="F48" s="7"/>
    </row>
    <row r="49" spans="1:6" ht="15.75" x14ac:dyDescent="0.25">
      <c r="A49" s="4" t="s">
        <v>51</v>
      </c>
      <c r="B49" s="5">
        <v>29.12</v>
      </c>
      <c r="C49" s="5">
        <v>73.995000000000005</v>
      </c>
      <c r="D49" s="6">
        <v>3230</v>
      </c>
      <c r="E49" s="7">
        <v>16</v>
      </c>
      <c r="F49" s="7"/>
    </row>
    <row r="50" spans="1:6" ht="31.5" x14ac:dyDescent="0.25">
      <c r="A50" s="4" t="s">
        <v>52</v>
      </c>
      <c r="B50" s="5">
        <v>0.121</v>
      </c>
      <c r="C50" s="5">
        <v>1.1419999999999999</v>
      </c>
      <c r="D50" s="8">
        <v>277</v>
      </c>
      <c r="E50" s="7">
        <v>7</v>
      </c>
      <c r="F50" s="7"/>
    </row>
    <row r="51" spans="1:6" ht="47.25" x14ac:dyDescent="0.25">
      <c r="A51" s="4" t="s">
        <v>53</v>
      </c>
      <c r="B51" s="5">
        <v>7.577</v>
      </c>
      <c r="C51" s="5">
        <v>21.835999999999999</v>
      </c>
      <c r="D51" s="6">
        <v>2502</v>
      </c>
      <c r="E51" s="7">
        <v>10</v>
      </c>
      <c r="F51" s="7"/>
    </row>
    <row r="52" spans="1:6" ht="31.5" x14ac:dyDescent="0.25">
      <c r="A52" s="4" t="s">
        <v>54</v>
      </c>
      <c r="B52" s="5">
        <v>0.439</v>
      </c>
      <c r="C52" s="5">
        <v>0.74</v>
      </c>
      <c r="D52" s="8">
        <v>243</v>
      </c>
      <c r="E52" s="7">
        <v>3</v>
      </c>
      <c r="F52" s="7"/>
    </row>
    <row r="53" spans="1:6" ht="78.75" x14ac:dyDescent="0.25">
      <c r="A53" s="4" t="s">
        <v>55</v>
      </c>
      <c r="B53" s="5">
        <v>10.222</v>
      </c>
      <c r="C53" s="5">
        <v>20.434000000000001</v>
      </c>
      <c r="D53" s="6">
        <v>2253</v>
      </c>
      <c r="E53" s="7">
        <v>6</v>
      </c>
      <c r="F53" s="7"/>
    </row>
    <row r="54" spans="1:6" ht="63" x14ac:dyDescent="0.25">
      <c r="A54" s="4" t="s">
        <v>56</v>
      </c>
      <c r="B54" s="5">
        <v>1.335</v>
      </c>
      <c r="C54" s="5">
        <v>4.5119999999999996</v>
      </c>
      <c r="D54" s="8">
        <v>387</v>
      </c>
      <c r="E54" s="7">
        <v>8</v>
      </c>
      <c r="F54" s="7"/>
    </row>
    <row r="55" spans="1:6" ht="78.75" x14ac:dyDescent="0.25">
      <c r="A55" s="4" t="s">
        <v>57</v>
      </c>
      <c r="B55" s="5">
        <v>3.1E-2</v>
      </c>
      <c r="C55" s="5">
        <v>3.6869999999999998</v>
      </c>
      <c r="D55" s="8">
        <v>160</v>
      </c>
      <c r="E55" s="7">
        <v>13</v>
      </c>
      <c r="F55" s="7"/>
    </row>
    <row r="56" spans="1:6" ht="47.25" x14ac:dyDescent="0.25">
      <c r="A56" s="4" t="s">
        <v>58</v>
      </c>
      <c r="B56" s="5">
        <v>8.9999999999999993E-3</v>
      </c>
      <c r="C56" s="5">
        <v>0.16400000000000001</v>
      </c>
      <c r="D56" s="8">
        <v>7</v>
      </c>
      <c r="E56" s="7">
        <v>5</v>
      </c>
      <c r="F56" s="7"/>
    </row>
    <row r="57" spans="1:6" ht="31.5" x14ac:dyDescent="0.25">
      <c r="A57" s="4" t="s">
        <v>59</v>
      </c>
      <c r="B57" s="5">
        <v>0.14399999999999999</v>
      </c>
      <c r="C57" s="5">
        <v>0.33700000000000002</v>
      </c>
      <c r="D57" s="8">
        <v>45</v>
      </c>
      <c r="E57" s="7">
        <v>3</v>
      </c>
      <c r="F57" s="7"/>
    </row>
    <row r="58" spans="1:6" ht="78.75" x14ac:dyDescent="0.25">
      <c r="A58" s="4" t="s">
        <v>60</v>
      </c>
      <c r="B58" s="5">
        <v>3.6999999999999998E-2</v>
      </c>
      <c r="C58" s="5">
        <v>2.8090000000000002</v>
      </c>
      <c r="D58" s="8">
        <v>66</v>
      </c>
      <c r="E58" s="7">
        <v>27</v>
      </c>
      <c r="F58" s="7"/>
    </row>
    <row r="59" spans="1:6" ht="31.5" x14ac:dyDescent="0.25">
      <c r="A59" s="4" t="s">
        <v>61</v>
      </c>
      <c r="B59" s="5">
        <v>1.911</v>
      </c>
      <c r="C59" s="5">
        <v>4.45</v>
      </c>
      <c r="D59" s="6">
        <v>1040</v>
      </c>
      <c r="E59" s="7">
        <v>5</v>
      </c>
      <c r="F59" s="7"/>
    </row>
    <row r="60" spans="1:6" ht="15.75" x14ac:dyDescent="0.25">
      <c r="A60" s="4" t="s">
        <v>62</v>
      </c>
      <c r="B60" s="5">
        <v>18.068000000000001</v>
      </c>
      <c r="C60" s="5">
        <v>68.643000000000001</v>
      </c>
      <c r="D60" s="6">
        <v>3200</v>
      </c>
      <c r="E60" s="7">
        <v>17</v>
      </c>
      <c r="F60" s="7"/>
    </row>
    <row r="61" spans="1:6" ht="31.5" x14ac:dyDescent="0.25">
      <c r="A61" s="4" t="s">
        <v>63</v>
      </c>
      <c r="B61" s="5">
        <v>18.861999999999998</v>
      </c>
      <c r="C61" s="5">
        <v>49.186999999999998</v>
      </c>
      <c r="D61" s="6">
        <v>3185</v>
      </c>
      <c r="E61" s="7">
        <v>17</v>
      </c>
      <c r="F61" s="7"/>
    </row>
    <row r="62" spans="1:6" ht="31.5" x14ac:dyDescent="0.25">
      <c r="A62" s="4" t="s">
        <v>64</v>
      </c>
      <c r="B62" s="5">
        <v>4.4999999999999998E-2</v>
      </c>
      <c r="C62" s="5">
        <v>7.899</v>
      </c>
      <c r="D62" s="8">
        <v>202</v>
      </c>
      <c r="E62" s="7">
        <v>19</v>
      </c>
      <c r="F62" s="7"/>
    </row>
    <row r="63" spans="1:6" ht="63" x14ac:dyDescent="0.25">
      <c r="A63" s="4" t="s">
        <v>65</v>
      </c>
      <c r="B63" s="5">
        <v>30.053999999999998</v>
      </c>
      <c r="C63" s="5">
        <v>75.072000000000003</v>
      </c>
      <c r="D63" s="6">
        <v>3045</v>
      </c>
      <c r="E63" s="7">
        <v>9</v>
      </c>
      <c r="F63" s="7"/>
    </row>
    <row r="64" spans="1:6" ht="47.25" x14ac:dyDescent="0.25">
      <c r="A64" s="4" t="s">
        <v>66</v>
      </c>
      <c r="B64" s="5">
        <v>3.6999999999999998E-2</v>
      </c>
      <c r="C64" s="5">
        <v>0.20100000000000001</v>
      </c>
      <c r="D64" s="8">
        <v>15</v>
      </c>
      <c r="E64" s="7">
        <v>2</v>
      </c>
      <c r="F64" s="7"/>
    </row>
    <row r="65" spans="1:6" ht="31.5" x14ac:dyDescent="0.25">
      <c r="A65" s="4" t="s">
        <v>67</v>
      </c>
      <c r="B65" s="5">
        <v>4.7E-2</v>
      </c>
      <c r="C65" s="5">
        <v>4.7E-2</v>
      </c>
      <c r="D65" s="8">
        <v>15</v>
      </c>
      <c r="E65" s="7">
        <v>1</v>
      </c>
      <c r="F65" s="7"/>
    </row>
    <row r="66" spans="1:6" ht="31.5" x14ac:dyDescent="0.25">
      <c r="A66" s="4" t="s">
        <v>68</v>
      </c>
      <c r="B66" s="5">
        <v>7.0579999999999998</v>
      </c>
      <c r="C66" s="5">
        <v>18.472000000000001</v>
      </c>
      <c r="D66" s="6">
        <v>2789</v>
      </c>
      <c r="E66" s="7">
        <v>5</v>
      </c>
      <c r="F66" s="7"/>
    </row>
    <row r="67" spans="1:6" ht="31.5" x14ac:dyDescent="0.25">
      <c r="A67" s="4" t="s">
        <v>69</v>
      </c>
      <c r="B67" s="5">
        <v>0.121</v>
      </c>
      <c r="C67" s="5">
        <v>0.21299999999999999</v>
      </c>
      <c r="D67" s="8">
        <v>38</v>
      </c>
      <c r="E67" s="7">
        <v>3</v>
      </c>
      <c r="F67" s="7"/>
    </row>
    <row r="68" spans="1:6" ht="47.25" x14ac:dyDescent="0.25">
      <c r="A68" s="4" t="s">
        <v>70</v>
      </c>
      <c r="B68" s="5">
        <v>0.03</v>
      </c>
      <c r="C68" s="5">
        <v>6.5000000000000002E-2</v>
      </c>
      <c r="D68" s="8">
        <v>32</v>
      </c>
      <c r="E68" s="7">
        <v>1</v>
      </c>
      <c r="F68" s="7"/>
    </row>
    <row r="69" spans="1:6" ht="63" x14ac:dyDescent="0.25">
      <c r="A69" s="4" t="s">
        <v>71</v>
      </c>
      <c r="B69" s="5">
        <v>0.503</v>
      </c>
      <c r="C69" s="5">
        <v>7.3109999999999999</v>
      </c>
      <c r="D69" s="8">
        <v>82</v>
      </c>
      <c r="E69" s="7">
        <v>19</v>
      </c>
      <c r="F69" s="7"/>
    </row>
    <row r="70" spans="1:6" ht="47.25" x14ac:dyDescent="0.25">
      <c r="A70" s="4" t="s">
        <v>72</v>
      </c>
      <c r="B70" s="5">
        <v>0.68300000000000005</v>
      </c>
      <c r="C70" s="5">
        <v>56.070999999999998</v>
      </c>
      <c r="D70" s="6">
        <v>1654</v>
      </c>
      <c r="E70" s="7">
        <v>10</v>
      </c>
      <c r="F70" s="7"/>
    </row>
    <row r="71" spans="1:6" ht="15.75" x14ac:dyDescent="0.25">
      <c r="A71" s="4" t="s">
        <v>73</v>
      </c>
      <c r="B71" s="5">
        <v>4.2999999999999997E-2</v>
      </c>
      <c r="C71" s="5">
        <v>0.13900000000000001</v>
      </c>
      <c r="D71" s="8">
        <v>13</v>
      </c>
      <c r="E71" s="7">
        <v>3</v>
      </c>
      <c r="F71" s="7"/>
    </row>
    <row r="72" spans="1:6" ht="47.25" x14ac:dyDescent="0.25">
      <c r="A72" s="4" t="s">
        <v>74</v>
      </c>
      <c r="B72" s="5">
        <v>0.38600000000000001</v>
      </c>
      <c r="C72" s="5">
        <v>6.5709999999999997</v>
      </c>
      <c r="D72" s="8">
        <v>288</v>
      </c>
      <c r="E72" s="7">
        <v>13</v>
      </c>
      <c r="F72" s="7"/>
    </row>
    <row r="73" spans="1:6" ht="47.25" x14ac:dyDescent="0.25">
      <c r="A73" s="4" t="s">
        <v>75</v>
      </c>
      <c r="B73" s="5">
        <v>2.5000000000000001E-2</v>
      </c>
      <c r="C73" s="5">
        <v>0.122</v>
      </c>
      <c r="D73" s="8">
        <v>8</v>
      </c>
      <c r="E73" s="7">
        <v>1</v>
      </c>
      <c r="F73" s="7"/>
    </row>
    <row r="74" spans="1:6" ht="47.25" x14ac:dyDescent="0.25">
      <c r="A74" s="4" t="s">
        <v>76</v>
      </c>
      <c r="B74" s="5">
        <v>0.75700000000000001</v>
      </c>
      <c r="C74" s="5">
        <v>1.6779999999999999</v>
      </c>
      <c r="D74" s="8">
        <v>202</v>
      </c>
      <c r="E74" s="7">
        <v>3</v>
      </c>
      <c r="F74" s="7"/>
    </row>
    <row r="75" spans="1:6" ht="63" x14ac:dyDescent="0.25">
      <c r="A75" s="4" t="s">
        <v>77</v>
      </c>
      <c r="B75" s="5">
        <v>108.43600000000001</v>
      </c>
      <c r="C75" s="5">
        <v>380.17599999999999</v>
      </c>
      <c r="D75" s="6">
        <v>3663</v>
      </c>
      <c r="E75" s="7">
        <v>19</v>
      </c>
      <c r="F75" s="7"/>
    </row>
    <row r="76" spans="1:6" ht="15.75" x14ac:dyDescent="0.25">
      <c r="A76" s="4" t="s">
        <v>78</v>
      </c>
      <c r="B76" s="5">
        <v>1.19</v>
      </c>
      <c r="C76" s="5">
        <v>1.19</v>
      </c>
      <c r="D76" s="8">
        <v>603</v>
      </c>
      <c r="E76" s="7">
        <v>1</v>
      </c>
      <c r="F76" s="7"/>
    </row>
    <row r="77" spans="1:6" ht="31.5" x14ac:dyDescent="0.25">
      <c r="A77" s="4" t="s">
        <v>79</v>
      </c>
      <c r="B77" s="5">
        <v>3.5999999999999997E-2</v>
      </c>
      <c r="C77" s="5">
        <v>8.5000000000000006E-2</v>
      </c>
      <c r="D77" s="8">
        <v>19</v>
      </c>
      <c r="E77" s="7">
        <v>1</v>
      </c>
      <c r="F77" s="7"/>
    </row>
    <row r="78" spans="1:6" ht="31.5" x14ac:dyDescent="0.25">
      <c r="A78" s="4" t="s">
        <v>80</v>
      </c>
      <c r="B78" s="5">
        <v>18.32</v>
      </c>
      <c r="C78" s="5">
        <v>61.578000000000003</v>
      </c>
      <c r="D78" s="6">
        <v>2820</v>
      </c>
      <c r="E78" s="7">
        <v>15</v>
      </c>
      <c r="F78" s="7"/>
    </row>
    <row r="79" spans="1:6" ht="47.25" x14ac:dyDescent="0.25">
      <c r="A79" s="4" t="s">
        <v>81</v>
      </c>
      <c r="B79" s="5">
        <v>0.21199999999999999</v>
      </c>
      <c r="C79" s="5">
        <v>18.742000000000001</v>
      </c>
      <c r="D79" s="6">
        <v>1166</v>
      </c>
      <c r="E79" s="7">
        <v>15</v>
      </c>
      <c r="F79" s="7"/>
    </row>
    <row r="80" spans="1:6" ht="47.25" x14ac:dyDescent="0.25">
      <c r="A80" s="4" t="s">
        <v>82</v>
      </c>
      <c r="B80" s="5">
        <v>16.058</v>
      </c>
      <c r="C80" s="5">
        <v>47.805999999999997</v>
      </c>
      <c r="D80" s="6">
        <v>2784</v>
      </c>
      <c r="E80" s="7">
        <v>11</v>
      </c>
      <c r="F80" s="7"/>
    </row>
    <row r="81" spans="1:6" ht="31.5" x14ac:dyDescent="0.25">
      <c r="A81" s="4" t="s">
        <v>83</v>
      </c>
      <c r="B81" s="5">
        <v>6.1470000000000002</v>
      </c>
      <c r="C81" s="5">
        <v>14.888</v>
      </c>
      <c r="D81" s="6">
        <v>2195</v>
      </c>
      <c r="E81" s="7">
        <v>6</v>
      </c>
      <c r="F81" s="7"/>
    </row>
    <row r="82" spans="1:6" ht="47.25" x14ac:dyDescent="0.25">
      <c r="A82" s="4" t="s">
        <v>84</v>
      </c>
      <c r="B82" s="5">
        <v>12.521000000000001</v>
      </c>
      <c r="C82" s="5">
        <v>59.704000000000001</v>
      </c>
      <c r="D82" s="6">
        <v>2469</v>
      </c>
      <c r="E82" s="7">
        <v>9</v>
      </c>
      <c r="F82" s="7"/>
    </row>
    <row r="83" spans="1:6" ht="63" x14ac:dyDescent="0.25">
      <c r="A83" s="4" t="s">
        <v>85</v>
      </c>
      <c r="B83" s="5">
        <v>2.5999999999999999E-2</v>
      </c>
      <c r="C83" s="5">
        <v>2.5999999999999999E-2</v>
      </c>
      <c r="D83" s="8">
        <v>24</v>
      </c>
      <c r="E83" s="7">
        <v>1</v>
      </c>
      <c r="F83" s="7"/>
    </row>
    <row r="84" spans="1:6" ht="31.5" x14ac:dyDescent="0.25">
      <c r="A84" s="4" t="s">
        <v>86</v>
      </c>
      <c r="B84" s="5">
        <v>1.8979999999999999</v>
      </c>
      <c r="C84" s="5">
        <v>3.645</v>
      </c>
      <c r="D84" s="6">
        <v>1323</v>
      </c>
      <c r="E84" s="7">
        <v>3</v>
      </c>
      <c r="F84" s="7"/>
    </row>
    <row r="85" spans="1:6" ht="47.25" x14ac:dyDescent="0.25">
      <c r="A85" s="4" t="s">
        <v>87</v>
      </c>
      <c r="B85" s="5">
        <v>17.460999999999999</v>
      </c>
      <c r="C85" s="5">
        <v>53.302</v>
      </c>
      <c r="D85" s="6">
        <v>3210</v>
      </c>
      <c r="E85" s="7">
        <v>12</v>
      </c>
      <c r="F85" s="7"/>
    </row>
    <row r="86" spans="1:6" ht="31.5" x14ac:dyDescent="0.25">
      <c r="A86" s="4" t="s">
        <v>88</v>
      </c>
      <c r="B86" s="5">
        <v>33.901000000000003</v>
      </c>
      <c r="C86" s="5">
        <v>209.21799999999999</v>
      </c>
      <c r="D86" s="6">
        <v>3131</v>
      </c>
      <c r="E86" s="7">
        <v>23</v>
      </c>
      <c r="F86" s="7"/>
    </row>
    <row r="87" spans="1:6" ht="78.75" x14ac:dyDescent="0.25">
      <c r="A87" s="4" t="s">
        <v>89</v>
      </c>
      <c r="B87" s="5">
        <v>16.026</v>
      </c>
      <c r="C87" s="5">
        <v>56.069000000000003</v>
      </c>
      <c r="D87" s="6">
        <v>3656</v>
      </c>
      <c r="E87" s="7">
        <v>13</v>
      </c>
      <c r="F87" s="7"/>
    </row>
    <row r="88" spans="1:6" ht="31.5" x14ac:dyDescent="0.25">
      <c r="A88" s="4" t="s">
        <v>90</v>
      </c>
      <c r="B88" s="5">
        <v>3.5999999999999997E-2</v>
      </c>
      <c r="C88" s="5">
        <v>3.5999999999999997E-2</v>
      </c>
      <c r="D88" s="8">
        <v>19</v>
      </c>
      <c r="E88" s="7">
        <v>1</v>
      </c>
      <c r="F88" s="7"/>
    </row>
    <row r="89" spans="1:6" ht="31.5" x14ac:dyDescent="0.25">
      <c r="A89" s="4" t="s">
        <v>91</v>
      </c>
      <c r="B89" s="5">
        <v>3.2000000000000001E-2</v>
      </c>
      <c r="C89" s="5">
        <v>0.49199999999999999</v>
      </c>
      <c r="D89" s="8">
        <v>23</v>
      </c>
      <c r="E89" s="7">
        <v>6</v>
      </c>
      <c r="F89" s="7"/>
    </row>
    <row r="90" spans="1:6" ht="15.75" x14ac:dyDescent="0.25">
      <c r="A90" s="4" t="s">
        <v>92</v>
      </c>
      <c r="B90" s="5">
        <v>0.32500000000000001</v>
      </c>
      <c r="C90" s="5">
        <v>20.129000000000001</v>
      </c>
      <c r="D90" s="6">
        <v>1239</v>
      </c>
      <c r="E90" s="7">
        <v>20</v>
      </c>
      <c r="F90" s="7"/>
    </row>
    <row r="91" spans="1:6" ht="63" x14ac:dyDescent="0.25">
      <c r="A91" s="4" t="s">
        <v>93</v>
      </c>
      <c r="B91" s="5">
        <v>0.51600000000000001</v>
      </c>
      <c r="C91" s="5">
        <v>31.456</v>
      </c>
      <c r="D91" s="6">
        <v>1348</v>
      </c>
      <c r="E91" s="7">
        <v>19</v>
      </c>
      <c r="F91" s="7"/>
    </row>
    <row r="92" spans="1:6" ht="31.5" x14ac:dyDescent="0.25">
      <c r="A92" s="4" t="s">
        <v>94</v>
      </c>
      <c r="B92" s="5">
        <v>5.7000000000000002E-2</v>
      </c>
      <c r="C92" s="5">
        <v>0.51</v>
      </c>
      <c r="D92" s="8">
        <v>46</v>
      </c>
      <c r="E92" s="7">
        <v>7</v>
      </c>
      <c r="F92" s="7"/>
    </row>
    <row r="93" spans="1:6" ht="47.25" x14ac:dyDescent="0.25">
      <c r="A93" s="4" t="s">
        <v>95</v>
      </c>
      <c r="B93" s="5">
        <v>7.0670000000000002</v>
      </c>
      <c r="C93" s="5">
        <v>16.901</v>
      </c>
      <c r="D93" s="6">
        <v>1757</v>
      </c>
      <c r="E93" s="7">
        <v>5</v>
      </c>
      <c r="F93" s="7"/>
    </row>
    <row r="94" spans="1:6" ht="78.75" x14ac:dyDescent="0.25">
      <c r="A94" s="4" t="s">
        <v>96</v>
      </c>
      <c r="B94" s="5">
        <v>3.657</v>
      </c>
      <c r="C94" s="5">
        <v>15.331</v>
      </c>
      <c r="D94" s="6">
        <v>1810</v>
      </c>
      <c r="E94" s="7">
        <v>9</v>
      </c>
      <c r="F94" s="7"/>
    </row>
    <row r="95" spans="1:6" ht="15.75" x14ac:dyDescent="0.25">
      <c r="A95" s="4" t="s">
        <v>97</v>
      </c>
      <c r="B95" s="5">
        <v>0.19400000000000001</v>
      </c>
      <c r="C95" s="5">
        <v>7.5250000000000004</v>
      </c>
      <c r="D95" s="8">
        <v>517</v>
      </c>
      <c r="E95" s="7">
        <v>10</v>
      </c>
      <c r="F95" s="7"/>
    </row>
    <row r="96" spans="1:6" ht="31.5" x14ac:dyDescent="0.25">
      <c r="A96" s="4" t="s">
        <v>98</v>
      </c>
      <c r="B96" s="5">
        <v>22.347000000000001</v>
      </c>
      <c r="C96" s="5">
        <v>113.633</v>
      </c>
      <c r="D96" s="6">
        <v>3160</v>
      </c>
      <c r="E96" s="7">
        <v>13</v>
      </c>
      <c r="F96" s="7"/>
    </row>
    <row r="97" spans="1:6" ht="47.25" x14ac:dyDescent="0.25">
      <c r="A97" s="4" t="s">
        <v>99</v>
      </c>
      <c r="B97" s="5">
        <v>0.14000000000000001</v>
      </c>
      <c r="C97" s="5">
        <v>0.81799999999999995</v>
      </c>
      <c r="D97" s="8">
        <v>92</v>
      </c>
      <c r="E97" s="7">
        <v>4</v>
      </c>
      <c r="F97" s="7"/>
    </row>
    <row r="98" spans="1:6" ht="31.5" x14ac:dyDescent="0.25">
      <c r="A98" s="4" t="s">
        <v>100</v>
      </c>
      <c r="B98" s="5">
        <v>4.9080000000000004</v>
      </c>
      <c r="C98" s="5">
        <v>16.044</v>
      </c>
      <c r="D98" s="6">
        <v>1761</v>
      </c>
      <c r="E98" s="7">
        <v>7</v>
      </c>
      <c r="F98" s="7"/>
    </row>
    <row r="99" spans="1:6" ht="47.25" x14ac:dyDescent="0.25">
      <c r="A99" s="4" t="s">
        <v>101</v>
      </c>
      <c r="B99" s="5">
        <v>0.09</v>
      </c>
      <c r="C99" s="5">
        <v>0.96599999999999997</v>
      </c>
      <c r="D99" s="8">
        <v>63</v>
      </c>
      <c r="E99" s="7">
        <v>7</v>
      </c>
      <c r="F99" s="7"/>
    </row>
    <row r="100" spans="1:6" ht="47.25" x14ac:dyDescent="0.25">
      <c r="A100" s="4" t="s">
        <v>102</v>
      </c>
      <c r="B100" s="5">
        <v>0.155</v>
      </c>
      <c r="C100" s="5">
        <v>19.282</v>
      </c>
      <c r="D100" s="8">
        <v>978</v>
      </c>
      <c r="E100" s="7">
        <v>9</v>
      </c>
      <c r="F100" s="7"/>
    </row>
    <row r="101" spans="1:6" ht="31.5" x14ac:dyDescent="0.25">
      <c r="A101" s="4" t="s">
        <v>103</v>
      </c>
      <c r="B101" s="5">
        <v>0.24</v>
      </c>
      <c r="C101" s="5">
        <v>1.246</v>
      </c>
      <c r="D101" s="8">
        <v>74</v>
      </c>
      <c r="E101" s="7">
        <v>6</v>
      </c>
      <c r="F101" s="7"/>
    </row>
    <row r="102" spans="1:6" ht="31.5" x14ac:dyDescent="0.25">
      <c r="A102" s="4" t="s">
        <v>104</v>
      </c>
      <c r="B102" s="5">
        <v>8.6999999999999994E-2</v>
      </c>
      <c r="C102" s="5">
        <v>0.42399999999999999</v>
      </c>
      <c r="D102" s="8">
        <v>31</v>
      </c>
      <c r="E102" s="7">
        <v>5</v>
      </c>
      <c r="F102"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66371E9FCA5C4693A6914747D1B5FD" ma:contentTypeVersion="4" ma:contentTypeDescription="Create a new document." ma:contentTypeScope="" ma:versionID="466fb9b96f8c7e0f9156a7c819c8cc19">
  <xsd:schema xmlns:xsd="http://www.w3.org/2001/XMLSchema" xmlns:xs="http://www.w3.org/2001/XMLSchema" xmlns:p="http://schemas.microsoft.com/office/2006/metadata/properties" xmlns:ns3="95f8a907-0f7f-4090-af77-46a0d4e7a19a" targetNamespace="http://schemas.microsoft.com/office/2006/metadata/properties" ma:root="true" ma:fieldsID="502cf014679b12a8135e0d86d7683957" ns3:_="">
    <xsd:import namespace="95f8a907-0f7f-4090-af77-46a0d4e7a19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8a907-0f7f-4090-af77-46a0d4e7a1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E97FF9-A00C-4637-B793-1A21087CFE9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95f8a907-0f7f-4090-af77-46a0d4e7a19a"/>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CF51173-28EF-4E49-8CE0-8D32147CD274}">
  <ds:schemaRefs>
    <ds:schemaRef ds:uri="http://schemas.microsoft.com/sharepoint/v3/contenttype/forms"/>
  </ds:schemaRefs>
</ds:datastoreItem>
</file>

<file path=customXml/itemProps3.xml><?xml version="1.0" encoding="utf-8"?>
<ds:datastoreItem xmlns:ds="http://schemas.openxmlformats.org/officeDocument/2006/customXml" ds:itemID="{EFB2AFB2-0932-4136-A8A0-C7DA7A6941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8a907-0f7f-4090-af77-46a0d4e7a1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Tyanna Marie</dc:creator>
  <cp:lastModifiedBy>Tyanna Marie</cp:lastModifiedBy>
  <dcterms:created xsi:type="dcterms:W3CDTF">2020-09-17T17:13:32Z</dcterms:created>
  <dcterms:modified xsi:type="dcterms:W3CDTF">2020-09-17T21:35:16Z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0x010100EB66371E9FCA5C4693A6914747D1B5FD</vt:lpwstr>
  </property>
</Properties>
</file>