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9Sem1\Media\"/>
    </mc:Choice>
  </mc:AlternateContent>
  <xr:revisionPtr revIDLastSave="0" documentId="13_ncr:1_{3772D76D-A3B1-45CF-AE4E-3F8C5A90AB3E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Final" sheetId="2" r:id="rId1"/>
    <sheet name="Initi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0" i="2" l="1"/>
  <c r="C85" i="2"/>
  <c r="C73" i="2"/>
  <c r="C49" i="2"/>
  <c r="C41" i="2"/>
  <c r="C31" i="2"/>
  <c r="C25" i="2"/>
  <c r="C19" i="2"/>
  <c r="C9" i="1"/>
  <c r="D9" i="1"/>
  <c r="C14" i="1"/>
  <c r="D14" i="1"/>
  <c r="C20" i="1"/>
  <c r="D20" i="1"/>
  <c r="C26" i="1"/>
  <c r="D26" i="1"/>
  <c r="C31" i="1"/>
  <c r="D31" i="1"/>
  <c r="C43" i="1"/>
  <c r="D43" i="1"/>
  <c r="C44" i="1"/>
  <c r="C45" i="1" s="1"/>
  <c r="D44" i="1"/>
  <c r="C93" i="2" l="1"/>
  <c r="E6" i="1"/>
  <c r="E7" i="1" s="1"/>
  <c r="E8" i="1" s="1"/>
  <c r="E10" i="1" s="1"/>
  <c r="E11" i="1" s="1"/>
  <c r="E12" i="1" s="1"/>
  <c r="E13" i="1" s="1"/>
  <c r="E15" i="1" s="1"/>
  <c r="E16" i="1" s="1"/>
  <c r="E17" i="1" s="1"/>
  <c r="E18" i="1" s="1"/>
  <c r="E19" i="1" s="1"/>
  <c r="K6" i="1"/>
  <c r="K7" i="1"/>
  <c r="K8" i="1"/>
  <c r="K10" i="1"/>
  <c r="K11" i="1"/>
  <c r="K12" i="1"/>
  <c r="K13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<sst xmlns="http://schemas.openxmlformats.org/spreadsheetml/2006/main" count="159" uniqueCount="123">
  <si>
    <t>Item</t>
  </si>
  <si>
    <t>Milestone</t>
  </si>
  <si>
    <t>Actual Hours</t>
  </si>
  <si>
    <t>Budgeted Hours</t>
  </si>
  <si>
    <t>Total Hours (to date)</t>
  </si>
  <si>
    <t>Due Date</t>
  </si>
  <si>
    <t>Proposal Form / Creative Brief</t>
  </si>
  <si>
    <t>Project Plan</t>
  </si>
  <si>
    <t>Storyboard</t>
  </si>
  <si>
    <t>Prototype</t>
  </si>
  <si>
    <t>Completed Project</t>
  </si>
  <si>
    <t>Cosmatic</t>
  </si>
  <si>
    <t>Writing document</t>
  </si>
  <si>
    <t>Drawing</t>
  </si>
  <si>
    <t>Draft (Drawing)</t>
  </si>
  <si>
    <t>Research</t>
  </si>
  <si>
    <t>Plan</t>
  </si>
  <si>
    <t>Edit</t>
  </si>
  <si>
    <t>Design</t>
  </si>
  <si>
    <t>Create</t>
  </si>
  <si>
    <t>Draft</t>
  </si>
  <si>
    <t>Total Hours:</t>
  </si>
  <si>
    <t>Differences (Budgeted - Actual Hours):</t>
  </si>
  <si>
    <t>Testing</t>
  </si>
  <si>
    <t>Budgeted Start Date</t>
  </si>
  <si>
    <t>Budgeted Completed Date</t>
  </si>
  <si>
    <t>Actual Completed Date</t>
  </si>
  <si>
    <t>Actual Start Date</t>
  </si>
  <si>
    <t>Subtotal:</t>
  </si>
  <si>
    <t xml:space="preserve">Submitted by: </t>
  </si>
  <si>
    <t>Variance (Hours)</t>
  </si>
  <si>
    <t>Dr David Weir</t>
  </si>
  <si>
    <t>Project Title:</t>
  </si>
  <si>
    <t>Submitted to:</t>
  </si>
  <si>
    <t>Risk Analysis</t>
  </si>
  <si>
    <t xml:space="preserve"> Navigation Map</t>
  </si>
  <si>
    <t xml:space="preserve">KC Bishwash </t>
  </si>
  <si>
    <t>Experience Nepal</t>
  </si>
  <si>
    <t>Task</t>
  </si>
  <si>
    <t>Establish project goal</t>
  </si>
  <si>
    <t>Research and define target audience</t>
  </si>
  <si>
    <t>Create Personas</t>
  </si>
  <si>
    <t>List objectives</t>
  </si>
  <si>
    <t>Detail overall content and page content</t>
  </si>
  <si>
    <t>Write about content treatment</t>
  </si>
  <si>
    <t>Discuss the delivery platform</t>
  </si>
  <si>
    <t>Cover the media assets the project will use</t>
  </si>
  <si>
    <t>Write about possible ethical / legal issues</t>
  </si>
  <si>
    <t>Breakdown into tasks and create time estimates</t>
  </si>
  <si>
    <t>Generate copyright license</t>
  </si>
  <si>
    <t>Polish document design</t>
  </si>
  <si>
    <t>Subtotals</t>
  </si>
  <si>
    <t>Brainstorm risks</t>
  </si>
  <si>
    <t>Create text for risks</t>
  </si>
  <si>
    <t>Research probabilities</t>
  </si>
  <si>
    <t>Write up the objectives of the test plan</t>
  </si>
  <si>
    <t>Decide and write about a testing approach and assumptions</t>
  </si>
  <si>
    <t>Decide and write down what features and functionality will be tested</t>
  </si>
  <si>
    <t>Detail what my expected results will be</t>
  </si>
  <si>
    <t>Decide and write what the deliverables will be</t>
  </si>
  <si>
    <t>Write up the test documentation</t>
  </si>
  <si>
    <t>Write down what the testing procedures and walkthroughs are</t>
  </si>
  <si>
    <t>List the schedules of when testing will take place</t>
  </si>
  <si>
    <t>Write rough draft of what each webpage contains</t>
  </si>
  <si>
    <t>Draw a draft of how the website and webpages will look</t>
  </si>
  <si>
    <t>Analyse the designs and consider changes</t>
  </si>
  <si>
    <t>Modify the drafts</t>
  </si>
  <si>
    <t>Collect feedback on storyboard</t>
  </si>
  <si>
    <t>Make final changes and storyboard design</t>
  </si>
  <si>
    <t>Media &amp; Design Created</t>
  </si>
  <si>
    <t>Write text for pages</t>
  </si>
  <si>
    <t>Take and collect photos to use</t>
  </si>
  <si>
    <t>Collect a range of fonts to possibly use for the logo and website in general</t>
  </si>
  <si>
    <t>Create the logo</t>
  </si>
  <si>
    <t>Reduce photo file size</t>
  </si>
  <si>
    <t>Create the two unique graphics to use</t>
  </si>
  <si>
    <t>Create the two unique animations to use</t>
  </si>
  <si>
    <t>Create the two videos to use</t>
  </si>
  <si>
    <t>Find suitable music for one video and edit it</t>
  </si>
  <si>
    <t>Record a voice over</t>
  </si>
  <si>
    <t>Compare formats for media and decide which to use</t>
  </si>
  <si>
    <t>Test playback on various devices of media</t>
  </si>
  <si>
    <t>Decide on colour scheme for the website</t>
  </si>
  <si>
    <t>Create home page</t>
  </si>
  <si>
    <t>Create contact page</t>
  </si>
  <si>
    <t>Submit Prototype</t>
  </si>
  <si>
    <t>Add more detail to storyboard</t>
  </si>
  <si>
    <t>Create basic page layout in HTML</t>
  </si>
  <si>
    <t>Create basic navigation bar and footer</t>
  </si>
  <si>
    <t>Put temporary photos and content in</t>
  </si>
  <si>
    <t>Collect feedback</t>
  </si>
  <si>
    <t>Plan changes</t>
  </si>
  <si>
    <t>Apply changes</t>
  </si>
  <si>
    <t>Test project</t>
  </si>
  <si>
    <t>Present draft prototype for feedback</t>
  </si>
  <si>
    <t>Analyse feedback, plan and implement changes</t>
  </si>
  <si>
    <t>Final debug &amp; test</t>
  </si>
  <si>
    <t>Experience Nepal - Timeline   |   By KC   |</t>
  </si>
  <si>
    <t xml:space="preserve">  Final Version</t>
  </si>
  <si>
    <t>TOTALS: (Hours)</t>
  </si>
  <si>
    <t>Initial Project Proposal</t>
  </si>
  <si>
    <t xml:space="preserve">Initial Navigation Map		</t>
  </si>
  <si>
    <t>Initial Risk Assessment</t>
  </si>
  <si>
    <t>Initial Test Plan</t>
  </si>
  <si>
    <t>Initial Storyboard</t>
  </si>
  <si>
    <t>Final Project</t>
  </si>
  <si>
    <t>Creating pages</t>
  </si>
  <si>
    <t>Final navigation map</t>
  </si>
  <si>
    <t>Create a deliverables</t>
  </si>
  <si>
    <t xml:space="preserve">Planning </t>
  </si>
  <si>
    <t>creating path</t>
  </si>
  <si>
    <t>Create transport page</t>
  </si>
  <si>
    <t>Create about us page</t>
  </si>
  <si>
    <t>Create things to do page</t>
  </si>
  <si>
    <t>Create overview page</t>
  </si>
  <si>
    <t>Create media page</t>
  </si>
  <si>
    <t>create destination page</t>
  </si>
  <si>
    <t>Final documentation</t>
  </si>
  <si>
    <t>Check of project requirements and testing</t>
  </si>
  <si>
    <t>Proof of read and edit text</t>
  </si>
  <si>
    <t>Final proof of read</t>
  </si>
  <si>
    <t>Final proof of read &amp; spell check</t>
  </si>
  <si>
    <t>Create accommodation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</si>
</sst>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3"/>
      <color theme="0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28" applyNumberFormat="0" applyFont="0" applyAlignment="0" applyProtection="0"/>
    <xf numFmtId="0" fontId="7" fillId="6" borderId="42" applyNumberFormat="0" applyAlignment="0" applyProtection="0"/>
    <xf numFmtId="0" fontId="1" fillId="7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28" xfId="1" applyFon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right" vertical="center" wrapText="1"/>
    </xf>
    <xf numFmtId="0" fontId="3" fillId="0" borderId="33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5" fillId="2" borderId="39" xfId="1" applyFont="1" applyBorder="1" applyAlignment="1">
      <alignment horizontal="left" vertical="center" wrapText="1"/>
    </xf>
    <xf numFmtId="0" fontId="5" fillId="2" borderId="40" xfId="1" applyFont="1" applyBorder="1" applyAlignment="1">
      <alignment horizontal="left" vertical="center" wrapText="1"/>
    </xf>
    <xf numFmtId="0" fontId="5" fillId="2" borderId="41" xfId="1" applyFont="1" applyBorder="1" applyAlignment="1">
      <alignment horizontal="left" vertical="center" wrapText="1"/>
    </xf>
    <xf numFmtId="0" fontId="11" fillId="8" borderId="13" xfId="0" applyFont="1" applyFill="1" applyBorder="1" applyAlignment="1">
      <alignment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0" fillId="9" borderId="38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vertical="center" wrapText="1"/>
    </xf>
    <xf numFmtId="0" fontId="10" fillId="9" borderId="13" xfId="0" applyFont="1" applyFill="1" applyBorder="1" applyAlignment="1">
      <alignment horizontal="right" vertical="center" wrapText="1"/>
    </xf>
    <xf numFmtId="0" fontId="9" fillId="9" borderId="1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8" borderId="19" xfId="0" applyFont="1" applyFill="1" applyBorder="1" applyAlignment="1">
      <alignment vertical="center" wrapText="1"/>
    </xf>
    <xf numFmtId="0" fontId="11" fillId="8" borderId="19" xfId="0" applyFont="1" applyFill="1" applyBorder="1" applyAlignment="1">
      <alignment horizontal="right" vertical="center" wrapText="1"/>
    </xf>
    <xf numFmtId="0" fontId="10" fillId="8" borderId="37" xfId="0" applyFont="1" applyFill="1" applyBorder="1" applyAlignment="1">
      <alignment horizontal="center" vertical="center" wrapText="1"/>
    </xf>
    <xf numFmtId="0" fontId="10" fillId="8" borderId="36" xfId="0" applyFont="1" applyFill="1" applyBorder="1" applyAlignment="1">
      <alignment horizontal="center" vertical="center" wrapText="1"/>
    </xf>
    <xf numFmtId="0" fontId="10" fillId="8" borderId="38" xfId="0" applyFont="1" applyFill="1" applyBorder="1" applyAlignment="1">
      <alignment horizontal="center" vertical="center" wrapText="1"/>
    </xf>
    <xf numFmtId="14" fontId="11" fillId="8" borderId="36" xfId="0" applyNumberFormat="1" applyFont="1" applyFill="1" applyBorder="1" applyAlignment="1">
      <alignment horizontal="center" vertical="center" wrapText="1"/>
    </xf>
    <xf numFmtId="14" fontId="11" fillId="8" borderId="37" xfId="0" applyNumberFormat="1" applyFont="1" applyFill="1" applyBorder="1" applyAlignment="1">
      <alignment horizontal="center" vertical="center" wrapText="1"/>
    </xf>
    <xf numFmtId="14" fontId="11" fillId="8" borderId="38" xfId="0" applyNumberFormat="1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8" borderId="36" xfId="0" applyFont="1" applyFill="1" applyBorder="1" applyAlignment="1">
      <alignment horizontal="center" vertical="center" wrapText="1"/>
    </xf>
    <xf numFmtId="0" fontId="11" fillId="8" borderId="37" xfId="0" applyFont="1" applyFill="1" applyBorder="1" applyAlignment="1">
      <alignment horizontal="center" vertical="center" wrapText="1"/>
    </xf>
    <xf numFmtId="0" fontId="11" fillId="8" borderId="38" xfId="0" applyFont="1" applyFill="1" applyBorder="1" applyAlignment="1">
      <alignment horizontal="center" vertical="center" wrapText="1"/>
    </xf>
    <xf numFmtId="0" fontId="7" fillId="6" borderId="42" xfId="2" applyAlignment="1">
      <alignment horizontal="center" vertical="center" wrapText="1"/>
    </xf>
    <xf numFmtId="0" fontId="7" fillId="6" borderId="42" xfId="2" applyAlignment="1">
      <alignment horizontal="right" vertical="center" wrapText="1"/>
    </xf>
    <xf numFmtId="0" fontId="1" fillId="7" borderId="1" xfId="3" applyBorder="1" applyAlignment="1">
      <alignment horizontal="center" vertical="center" wrapText="1"/>
    </xf>
    <xf numFmtId="0" fontId="8" fillId="7" borderId="43" xfId="3" applyFont="1" applyBorder="1" applyAlignment="1">
      <alignment horizontal="center" vertical="center" wrapText="1"/>
    </xf>
    <xf numFmtId="0" fontId="8" fillId="7" borderId="19" xfId="3" applyFont="1" applyBorder="1" applyAlignment="1">
      <alignment horizontal="center" vertical="center" wrapText="1"/>
    </xf>
  </cellXfs>
  <cellStyles count="4">
    <cellStyle name="60% - Accent6" xfId="3" builtinId="52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6D67-12FC-4E67-8EF7-4B7AD7B3D8B3}">
  <dimension ref="A1:D93"/>
  <sheetViews>
    <sheetView tabSelected="1" topLeftCell="A40" workbookViewId="0">
      <selection activeCell="B58" sqref="B58"/>
    </sheetView>
  </sheetViews>
  <sheetFormatPr defaultRowHeight="15" x14ac:dyDescent="0.25"/>
  <cols>
    <col min="1" max="1" width="20.85546875" bestFit="1" customWidth="1"/>
    <col min="2" max="2" width="36.42578125" customWidth="1"/>
    <col min="3" max="3" width="19.140625" customWidth="1"/>
    <col min="4" max="4" width="10.42578125" bestFit="1" customWidth="1"/>
  </cols>
  <sheetData>
    <row r="1" spans="1:4" ht="56.25" customHeight="1" x14ac:dyDescent="0.25">
      <c r="A1" s="76" t="s">
        <v>97</v>
      </c>
      <c r="B1" s="76"/>
      <c r="C1" s="76"/>
      <c r="D1" s="76"/>
    </row>
    <row r="2" spans="1:4" ht="18.75" customHeight="1" thickBot="1" x14ac:dyDescent="0.3">
      <c r="A2" s="76" t="s">
        <v>98</v>
      </c>
      <c r="B2" s="76"/>
      <c r="C2" s="76"/>
      <c r="D2" s="76"/>
    </row>
    <row r="3" spans="1:4" ht="15.75" thickBot="1" x14ac:dyDescent="0.3">
      <c r="A3" s="77" t="s">
        <v>1</v>
      </c>
      <c r="B3" s="78" t="s">
        <v>38</v>
      </c>
      <c r="C3" s="78" t="s">
        <v>3</v>
      </c>
      <c r="D3" s="78" t="s">
        <v>5</v>
      </c>
    </row>
    <row r="4" spans="1:4" ht="15.75" thickBot="1" x14ac:dyDescent="0.3">
      <c r="A4" s="64" t="s">
        <v>100</v>
      </c>
      <c r="B4" s="53" t="s">
        <v>39</v>
      </c>
      <c r="C4" s="54">
        <v>0.1</v>
      </c>
      <c r="D4" s="66">
        <v>43564</v>
      </c>
    </row>
    <row r="5" spans="1:4" ht="15.75" thickBot="1" x14ac:dyDescent="0.3">
      <c r="A5" s="63"/>
      <c r="B5" s="53" t="s">
        <v>40</v>
      </c>
      <c r="C5" s="54">
        <v>1.5</v>
      </c>
      <c r="D5" s="67"/>
    </row>
    <row r="6" spans="1:4" ht="15.75" thickBot="1" x14ac:dyDescent="0.3">
      <c r="A6" s="63"/>
      <c r="B6" s="53" t="s">
        <v>41</v>
      </c>
      <c r="C6" s="54">
        <v>0.5</v>
      </c>
      <c r="D6" s="67"/>
    </row>
    <row r="7" spans="1:4" ht="15.75" thickBot="1" x14ac:dyDescent="0.3">
      <c r="A7" s="63"/>
      <c r="B7" s="53" t="s">
        <v>42</v>
      </c>
      <c r="C7" s="54">
        <v>0.1</v>
      </c>
      <c r="D7" s="67"/>
    </row>
    <row r="8" spans="1:4" ht="15.75" thickBot="1" x14ac:dyDescent="0.3">
      <c r="A8" s="63"/>
      <c r="B8" s="53" t="s">
        <v>43</v>
      </c>
      <c r="C8" s="54">
        <v>0.5</v>
      </c>
      <c r="D8" s="67"/>
    </row>
    <row r="9" spans="1:4" ht="15.75" thickBot="1" x14ac:dyDescent="0.3">
      <c r="A9" s="63"/>
      <c r="B9" s="53" t="s">
        <v>108</v>
      </c>
      <c r="C9" s="54">
        <v>0.5</v>
      </c>
      <c r="D9" s="67"/>
    </row>
    <row r="10" spans="1:4" ht="15.75" thickBot="1" x14ac:dyDescent="0.3">
      <c r="A10" s="63"/>
      <c r="B10" s="53" t="s">
        <v>44</v>
      </c>
      <c r="C10" s="54">
        <v>0.3</v>
      </c>
      <c r="D10" s="67"/>
    </row>
    <row r="11" spans="1:4" ht="15.75" thickBot="1" x14ac:dyDescent="0.3">
      <c r="A11" s="63"/>
      <c r="B11" s="53" t="s">
        <v>45</v>
      </c>
      <c r="C11" s="54">
        <v>0.1</v>
      </c>
      <c r="D11" s="67"/>
    </row>
    <row r="12" spans="1:4" ht="15.75" thickBot="1" x14ac:dyDescent="0.3">
      <c r="A12" s="63"/>
      <c r="B12" s="53" t="s">
        <v>46</v>
      </c>
      <c r="C12" s="54">
        <v>0.5</v>
      </c>
      <c r="D12" s="67"/>
    </row>
    <row r="13" spans="1:4" ht="15.75" thickBot="1" x14ac:dyDescent="0.3">
      <c r="A13" s="63"/>
      <c r="B13" s="53" t="s">
        <v>47</v>
      </c>
      <c r="C13" s="54">
        <v>0.2</v>
      </c>
      <c r="D13" s="67"/>
    </row>
    <row r="14" spans="1:4" ht="26.25" thickBot="1" x14ac:dyDescent="0.3">
      <c r="A14" s="63"/>
      <c r="B14" s="53" t="s">
        <v>48</v>
      </c>
      <c r="C14" s="54">
        <v>0.4</v>
      </c>
      <c r="D14" s="67"/>
    </row>
    <row r="15" spans="1:4" ht="15.75" thickBot="1" x14ac:dyDescent="0.3">
      <c r="A15" s="63"/>
      <c r="B15" s="53" t="s">
        <v>119</v>
      </c>
      <c r="C15" s="54">
        <v>1</v>
      </c>
      <c r="D15" s="67"/>
    </row>
    <row r="16" spans="1:4" ht="15.75" thickBot="1" x14ac:dyDescent="0.3">
      <c r="A16" s="63"/>
      <c r="B16" s="53" t="s">
        <v>49</v>
      </c>
      <c r="C16" s="54">
        <v>0.1</v>
      </c>
      <c r="D16" s="67"/>
    </row>
    <row r="17" spans="1:4" ht="15.75" thickBot="1" x14ac:dyDescent="0.3">
      <c r="A17" s="63"/>
      <c r="B17" s="53" t="s">
        <v>50</v>
      </c>
      <c r="C17" s="54">
        <v>0.7</v>
      </c>
      <c r="D17" s="67"/>
    </row>
    <row r="18" spans="1:4" ht="15.75" thickBot="1" x14ac:dyDescent="0.3">
      <c r="A18" s="65"/>
      <c r="B18" s="53" t="s">
        <v>120</v>
      </c>
      <c r="C18" s="54">
        <v>0.5</v>
      </c>
      <c r="D18" s="68"/>
    </row>
    <row r="19" spans="1:4" ht="15.75" thickBot="1" x14ac:dyDescent="0.3">
      <c r="A19" s="55" t="s">
        <v>51</v>
      </c>
      <c r="B19" s="56"/>
      <c r="C19" s="57">
        <f>SUM(C4:C18)</f>
        <v>7</v>
      </c>
      <c r="D19" s="58"/>
    </row>
    <row r="20" spans="1:4" ht="15.75" thickBot="1" x14ac:dyDescent="0.3"/>
    <row r="21" spans="1:4" ht="15.75" thickBot="1" x14ac:dyDescent="0.3">
      <c r="A21" s="64" t="s">
        <v>101</v>
      </c>
      <c r="B21" s="61" t="s">
        <v>109</v>
      </c>
      <c r="C21" s="62">
        <v>0.1</v>
      </c>
      <c r="D21" s="66">
        <v>43571</v>
      </c>
    </row>
    <row r="22" spans="1:4" ht="15.75" thickBot="1" x14ac:dyDescent="0.3">
      <c r="A22" s="63"/>
      <c r="B22" s="53" t="s">
        <v>106</v>
      </c>
      <c r="C22" s="54">
        <v>0.4</v>
      </c>
      <c r="D22" s="67"/>
    </row>
    <row r="23" spans="1:4" ht="15.75" thickBot="1" x14ac:dyDescent="0.3">
      <c r="A23" s="63"/>
      <c r="B23" s="53" t="s">
        <v>110</v>
      </c>
      <c r="C23" s="54">
        <v>0.3</v>
      </c>
      <c r="D23" s="67"/>
    </row>
    <row r="24" spans="1:4" ht="15.75" thickBot="1" x14ac:dyDescent="0.3">
      <c r="A24" s="65"/>
      <c r="B24" s="53" t="s">
        <v>107</v>
      </c>
      <c r="C24" s="54">
        <v>0.2</v>
      </c>
      <c r="D24" s="68"/>
    </row>
    <row r="25" spans="1:4" ht="15.75" thickBot="1" x14ac:dyDescent="0.3">
      <c r="A25" s="55" t="s">
        <v>51</v>
      </c>
      <c r="B25" s="56"/>
      <c r="C25" s="57">
        <f>SUM(C21:C24)</f>
        <v>1</v>
      </c>
      <c r="D25" s="58"/>
    </row>
    <row r="26" spans="1:4" ht="15.75" thickBot="1" x14ac:dyDescent="0.3">
      <c r="A26" s="59"/>
      <c r="B26" s="60"/>
      <c r="C26" s="60"/>
      <c r="D26" s="60"/>
    </row>
    <row r="27" spans="1:4" ht="15.75" thickBot="1" x14ac:dyDescent="0.3">
      <c r="A27" s="64" t="s">
        <v>102</v>
      </c>
      <c r="B27" s="61" t="s">
        <v>52</v>
      </c>
      <c r="C27" s="62">
        <v>0.6</v>
      </c>
      <c r="D27" s="66">
        <v>43578</v>
      </c>
    </row>
    <row r="28" spans="1:4" ht="15.75" thickBot="1" x14ac:dyDescent="0.3">
      <c r="A28" s="63"/>
      <c r="B28" s="53" t="s">
        <v>53</v>
      </c>
      <c r="C28" s="54">
        <v>0.4</v>
      </c>
      <c r="D28" s="67"/>
    </row>
    <row r="29" spans="1:4" ht="15.75" thickBot="1" x14ac:dyDescent="0.3">
      <c r="A29" s="63"/>
      <c r="B29" s="53" t="s">
        <v>54</v>
      </c>
      <c r="C29" s="54">
        <v>0.5</v>
      </c>
      <c r="D29" s="67"/>
    </row>
    <row r="30" spans="1:4" ht="15.75" thickBot="1" x14ac:dyDescent="0.3">
      <c r="A30" s="65"/>
      <c r="B30" s="53" t="s">
        <v>121</v>
      </c>
      <c r="C30" s="54">
        <v>0.5</v>
      </c>
      <c r="D30" s="68"/>
    </row>
    <row r="31" spans="1:4" ht="15.75" thickBot="1" x14ac:dyDescent="0.3">
      <c r="A31" s="55" t="s">
        <v>51</v>
      </c>
      <c r="B31" s="56"/>
      <c r="C31" s="57">
        <f>SUM(C27:C30)</f>
        <v>2</v>
      </c>
      <c r="D31" s="58"/>
    </row>
    <row r="32" spans="1:4" ht="15.75" thickBot="1" x14ac:dyDescent="0.3">
      <c r="A32" s="59"/>
      <c r="B32" s="60"/>
      <c r="C32" s="60"/>
      <c r="D32" s="60"/>
    </row>
    <row r="33" spans="1:4" ht="15.75" thickBot="1" x14ac:dyDescent="0.3">
      <c r="A33" s="64" t="s">
        <v>103</v>
      </c>
      <c r="B33" s="61" t="s">
        <v>55</v>
      </c>
      <c r="C33" s="62">
        <v>0.5</v>
      </c>
      <c r="D33" s="66">
        <v>43585</v>
      </c>
    </row>
    <row r="34" spans="1:4" ht="26.25" thickBot="1" x14ac:dyDescent="0.3">
      <c r="A34" s="63"/>
      <c r="B34" s="53" t="s">
        <v>56</v>
      </c>
      <c r="C34" s="54">
        <v>0.3</v>
      </c>
      <c r="D34" s="67"/>
    </row>
    <row r="35" spans="1:4" ht="26.25" thickBot="1" x14ac:dyDescent="0.3">
      <c r="A35" s="63"/>
      <c r="B35" s="53" t="s">
        <v>57</v>
      </c>
      <c r="C35" s="54">
        <v>0.3</v>
      </c>
      <c r="D35" s="67"/>
    </row>
    <row r="36" spans="1:4" ht="15.75" thickBot="1" x14ac:dyDescent="0.3">
      <c r="A36" s="63"/>
      <c r="B36" s="53" t="s">
        <v>58</v>
      </c>
      <c r="C36" s="54">
        <v>0.4</v>
      </c>
      <c r="D36" s="67"/>
    </row>
    <row r="37" spans="1:4" ht="26.25" thickBot="1" x14ac:dyDescent="0.3">
      <c r="A37" s="63"/>
      <c r="B37" s="53" t="s">
        <v>59</v>
      </c>
      <c r="C37" s="54">
        <v>0.5</v>
      </c>
      <c r="D37" s="67"/>
    </row>
    <row r="38" spans="1:4" ht="15.75" thickBot="1" x14ac:dyDescent="0.3">
      <c r="A38" s="63"/>
      <c r="B38" s="53" t="s">
        <v>60</v>
      </c>
      <c r="C38" s="54">
        <v>1</v>
      </c>
      <c r="D38" s="67"/>
    </row>
    <row r="39" spans="1:4" ht="26.25" thickBot="1" x14ac:dyDescent="0.3">
      <c r="A39" s="63"/>
      <c r="B39" s="53" t="s">
        <v>61</v>
      </c>
      <c r="C39" s="54">
        <v>0.5</v>
      </c>
      <c r="D39" s="67"/>
    </row>
    <row r="40" spans="1:4" ht="26.25" thickBot="1" x14ac:dyDescent="0.3">
      <c r="A40" s="65"/>
      <c r="B40" s="53" t="s">
        <v>62</v>
      </c>
      <c r="C40" s="54">
        <v>0.5</v>
      </c>
      <c r="D40" s="68"/>
    </row>
    <row r="41" spans="1:4" ht="15.75" thickBot="1" x14ac:dyDescent="0.3">
      <c r="A41" s="55" t="s">
        <v>51</v>
      </c>
      <c r="B41" s="56"/>
      <c r="C41" s="57">
        <f>SUM(C33:C40)</f>
        <v>4</v>
      </c>
      <c r="D41" s="58"/>
    </row>
    <row r="42" spans="1:4" ht="15.75" thickBot="1" x14ac:dyDescent="0.3">
      <c r="A42" s="59"/>
      <c r="B42" s="60"/>
      <c r="C42" s="60"/>
      <c r="D42" s="60"/>
    </row>
    <row r="43" spans="1:4" ht="26.25" thickBot="1" x14ac:dyDescent="0.3">
      <c r="A43" s="64" t="s">
        <v>104</v>
      </c>
      <c r="B43" s="61" t="s">
        <v>63</v>
      </c>
      <c r="C43" s="62">
        <v>1</v>
      </c>
      <c r="D43" s="66">
        <v>43585</v>
      </c>
    </row>
    <row r="44" spans="1:4" ht="26.25" thickBot="1" x14ac:dyDescent="0.3">
      <c r="A44" s="63"/>
      <c r="B44" s="53" t="s">
        <v>64</v>
      </c>
      <c r="C44" s="54">
        <v>2</v>
      </c>
      <c r="D44" s="67"/>
    </row>
    <row r="45" spans="1:4" ht="15.75" thickBot="1" x14ac:dyDescent="0.3">
      <c r="A45" s="63"/>
      <c r="B45" s="53" t="s">
        <v>65</v>
      </c>
      <c r="C45" s="54">
        <v>0.5</v>
      </c>
      <c r="D45" s="67"/>
    </row>
    <row r="46" spans="1:4" ht="15.75" thickBot="1" x14ac:dyDescent="0.3">
      <c r="A46" s="63"/>
      <c r="B46" s="53" t="s">
        <v>66</v>
      </c>
      <c r="C46" s="54">
        <v>2</v>
      </c>
      <c r="D46" s="67"/>
    </row>
    <row r="47" spans="1:4" ht="15.75" thickBot="1" x14ac:dyDescent="0.3">
      <c r="A47" s="63"/>
      <c r="B47" s="53" t="s">
        <v>67</v>
      </c>
      <c r="C47" s="54">
        <v>0.5</v>
      </c>
      <c r="D47" s="67"/>
    </row>
    <row r="48" spans="1:4" ht="15.75" thickBot="1" x14ac:dyDescent="0.3">
      <c r="A48" s="65"/>
      <c r="B48" s="53" t="s">
        <v>68</v>
      </c>
      <c r="C48" s="54">
        <v>3</v>
      </c>
      <c r="D48" s="68"/>
    </row>
    <row r="49" spans="1:4" ht="15.75" thickBot="1" x14ac:dyDescent="0.3">
      <c r="A49" s="55" t="s">
        <v>51</v>
      </c>
      <c r="B49" s="56"/>
      <c r="C49" s="57">
        <f>SUM(C43:C48)</f>
        <v>9</v>
      </c>
      <c r="D49" s="58"/>
    </row>
    <row r="50" spans="1:4" ht="15.75" thickBot="1" x14ac:dyDescent="0.3">
      <c r="A50" s="59"/>
      <c r="B50" s="60"/>
      <c r="C50" s="60"/>
      <c r="D50" s="60"/>
    </row>
    <row r="51" spans="1:4" ht="15.75" thickBot="1" x14ac:dyDescent="0.3">
      <c r="A51" s="64" t="s">
        <v>69</v>
      </c>
      <c r="B51" s="61" t="s">
        <v>70</v>
      </c>
      <c r="C51" s="62">
        <v>2</v>
      </c>
      <c r="D51" s="71"/>
    </row>
    <row r="52" spans="1:4" ht="15.75" thickBot="1" x14ac:dyDescent="0.3">
      <c r="A52" s="63"/>
      <c r="B52" s="53" t="s">
        <v>71</v>
      </c>
      <c r="C52" s="54">
        <v>1</v>
      </c>
      <c r="D52" s="72"/>
    </row>
    <row r="53" spans="1:4" ht="26.25" thickBot="1" x14ac:dyDescent="0.3">
      <c r="A53" s="63"/>
      <c r="B53" s="53" t="s">
        <v>72</v>
      </c>
      <c r="C53" s="54">
        <v>1</v>
      </c>
      <c r="D53" s="72"/>
    </row>
    <row r="54" spans="1:4" ht="15.75" thickBot="1" x14ac:dyDescent="0.3">
      <c r="A54" s="63"/>
      <c r="B54" s="53" t="s">
        <v>73</v>
      </c>
      <c r="C54" s="54">
        <v>0.5</v>
      </c>
      <c r="D54" s="72"/>
    </row>
    <row r="55" spans="1:4" ht="15.75" thickBot="1" x14ac:dyDescent="0.3">
      <c r="A55" s="63"/>
      <c r="B55" s="53" t="s">
        <v>74</v>
      </c>
      <c r="C55" s="54">
        <v>1</v>
      </c>
      <c r="D55" s="72"/>
    </row>
    <row r="56" spans="1:4" ht="15.75" thickBot="1" x14ac:dyDescent="0.3">
      <c r="A56" s="63"/>
      <c r="B56" s="53" t="s">
        <v>75</v>
      </c>
      <c r="C56" s="54">
        <v>2</v>
      </c>
      <c r="D56" s="72"/>
    </row>
    <row r="57" spans="1:4" ht="15.75" thickBot="1" x14ac:dyDescent="0.3">
      <c r="A57" s="63"/>
      <c r="B57" s="53" t="s">
        <v>76</v>
      </c>
      <c r="C57" s="54">
        <v>3</v>
      </c>
      <c r="D57" s="72"/>
    </row>
    <row r="58" spans="1:4" ht="15.75" thickBot="1" x14ac:dyDescent="0.3">
      <c r="A58" s="63"/>
      <c r="B58" s="53" t="s">
        <v>77</v>
      </c>
      <c r="C58" s="54">
        <v>3</v>
      </c>
      <c r="D58" s="72"/>
    </row>
    <row r="59" spans="1:4" ht="15.75" thickBot="1" x14ac:dyDescent="0.3">
      <c r="A59" s="63"/>
      <c r="B59" s="53" t="s">
        <v>78</v>
      </c>
      <c r="C59" s="54">
        <v>2.2999999999999998</v>
      </c>
      <c r="D59" s="72"/>
    </row>
    <row r="60" spans="1:4" ht="15.75" thickBot="1" x14ac:dyDescent="0.3">
      <c r="A60" s="63"/>
      <c r="B60" s="53" t="s">
        <v>79</v>
      </c>
      <c r="C60" s="54">
        <v>0</v>
      </c>
      <c r="D60" s="72"/>
    </row>
    <row r="61" spans="1:4" ht="26.25" thickBot="1" x14ac:dyDescent="0.3">
      <c r="A61" s="63"/>
      <c r="B61" s="53" t="s">
        <v>80</v>
      </c>
      <c r="C61" s="54">
        <v>1</v>
      </c>
      <c r="D61" s="72"/>
    </row>
    <row r="62" spans="1:4" ht="15.75" thickBot="1" x14ac:dyDescent="0.3">
      <c r="A62" s="63"/>
      <c r="B62" s="53" t="s">
        <v>81</v>
      </c>
      <c r="C62" s="54">
        <v>1</v>
      </c>
      <c r="D62" s="72"/>
    </row>
    <row r="63" spans="1:4" ht="15.75" thickBot="1" x14ac:dyDescent="0.3">
      <c r="A63" s="63"/>
      <c r="B63" s="53" t="s">
        <v>82</v>
      </c>
      <c r="C63" s="54">
        <v>2</v>
      </c>
      <c r="D63" s="72"/>
    </row>
    <row r="64" spans="1:4" ht="15.75" thickBot="1" x14ac:dyDescent="0.3">
      <c r="A64" s="63"/>
      <c r="B64" s="53" t="s">
        <v>83</v>
      </c>
      <c r="C64" s="54">
        <v>4</v>
      </c>
      <c r="D64" s="72"/>
    </row>
    <row r="65" spans="1:4" ht="15.75" thickBot="1" x14ac:dyDescent="0.3">
      <c r="A65" s="63"/>
      <c r="B65" s="53" t="s">
        <v>115</v>
      </c>
      <c r="C65" s="54">
        <v>2</v>
      </c>
      <c r="D65" s="72"/>
    </row>
    <row r="66" spans="1:4" ht="15.75" thickBot="1" x14ac:dyDescent="0.3">
      <c r="A66" s="63"/>
      <c r="B66" s="53" t="s">
        <v>122</v>
      </c>
      <c r="C66" s="54">
        <v>2</v>
      </c>
      <c r="D66" s="72"/>
    </row>
    <row r="67" spans="1:4" ht="15.75" thickBot="1" x14ac:dyDescent="0.3">
      <c r="A67" s="63"/>
      <c r="B67" s="53" t="s">
        <v>114</v>
      </c>
      <c r="C67" s="54">
        <v>1</v>
      </c>
      <c r="D67" s="72"/>
    </row>
    <row r="68" spans="1:4" ht="15.75" thickBot="1" x14ac:dyDescent="0.3">
      <c r="A68" s="63"/>
      <c r="B68" s="53" t="s">
        <v>111</v>
      </c>
      <c r="C68" s="54">
        <v>1.5</v>
      </c>
      <c r="D68" s="72"/>
    </row>
    <row r="69" spans="1:4" ht="15.75" thickBot="1" x14ac:dyDescent="0.3">
      <c r="A69" s="63"/>
      <c r="B69" s="53" t="s">
        <v>113</v>
      </c>
      <c r="C69" s="54">
        <v>1</v>
      </c>
      <c r="D69" s="72"/>
    </row>
    <row r="70" spans="1:4" ht="15.75" thickBot="1" x14ac:dyDescent="0.3">
      <c r="A70" s="63"/>
      <c r="B70" s="53" t="s">
        <v>84</v>
      </c>
      <c r="C70" s="54">
        <v>1.5</v>
      </c>
      <c r="D70" s="72"/>
    </row>
    <row r="71" spans="1:4" ht="15.75" thickBot="1" x14ac:dyDescent="0.3">
      <c r="A71" s="63"/>
      <c r="B71" s="53" t="s">
        <v>116</v>
      </c>
      <c r="C71" s="54">
        <v>1</v>
      </c>
      <c r="D71" s="72"/>
    </row>
    <row r="72" spans="1:4" ht="15.75" thickBot="1" x14ac:dyDescent="0.3">
      <c r="A72" s="65"/>
      <c r="B72" s="53" t="s">
        <v>112</v>
      </c>
      <c r="C72" s="54">
        <v>0.2</v>
      </c>
      <c r="D72" s="73"/>
    </row>
    <row r="73" spans="1:4" ht="15.75" thickBot="1" x14ac:dyDescent="0.3">
      <c r="A73" s="55" t="s">
        <v>51</v>
      </c>
      <c r="B73" s="56"/>
      <c r="C73" s="57">
        <f>SUM(C51:C72)</f>
        <v>34</v>
      </c>
      <c r="D73" s="69"/>
    </row>
    <row r="74" spans="1:4" ht="15.75" thickBot="1" x14ac:dyDescent="0.3">
      <c r="A74" s="59"/>
      <c r="B74" s="60"/>
      <c r="C74" s="60"/>
      <c r="D74" s="60"/>
    </row>
    <row r="75" spans="1:4" ht="15.75" thickBot="1" x14ac:dyDescent="0.3">
      <c r="A75" s="64" t="s">
        <v>85</v>
      </c>
      <c r="B75" s="61" t="s">
        <v>86</v>
      </c>
      <c r="C75" s="62">
        <v>1</v>
      </c>
      <c r="D75" s="66">
        <v>43616</v>
      </c>
    </row>
    <row r="76" spans="1:4" ht="15.75" thickBot="1" x14ac:dyDescent="0.3">
      <c r="A76" s="63"/>
      <c r="B76" s="53" t="s">
        <v>87</v>
      </c>
      <c r="C76" s="54">
        <v>3</v>
      </c>
      <c r="D76" s="67"/>
    </row>
    <row r="77" spans="1:4" ht="15.75" thickBot="1" x14ac:dyDescent="0.3">
      <c r="A77" s="63"/>
      <c r="B77" s="53" t="s">
        <v>88</v>
      </c>
      <c r="C77" s="54">
        <v>1.5</v>
      </c>
      <c r="D77" s="67"/>
    </row>
    <row r="78" spans="1:4" ht="15.75" thickBot="1" x14ac:dyDescent="0.3">
      <c r="A78" s="63"/>
      <c r="B78" s="53" t="s">
        <v>89</v>
      </c>
      <c r="C78" s="54">
        <v>1</v>
      </c>
      <c r="D78" s="67"/>
    </row>
    <row r="79" spans="1:4" ht="15.75" thickBot="1" x14ac:dyDescent="0.3">
      <c r="A79" s="63"/>
      <c r="B79" s="53" t="s">
        <v>90</v>
      </c>
      <c r="C79" s="54">
        <v>0.5</v>
      </c>
      <c r="D79" s="67"/>
    </row>
    <row r="80" spans="1:4" ht="15.75" thickBot="1" x14ac:dyDescent="0.3">
      <c r="A80" s="63"/>
      <c r="B80" s="53" t="s">
        <v>91</v>
      </c>
      <c r="C80" s="54">
        <v>1</v>
      </c>
      <c r="D80" s="67"/>
    </row>
    <row r="81" spans="1:4" ht="15.75" thickBot="1" x14ac:dyDescent="0.3">
      <c r="A81" s="63"/>
      <c r="B81" s="53" t="s">
        <v>92</v>
      </c>
      <c r="C81" s="54">
        <v>0.5</v>
      </c>
      <c r="D81" s="67"/>
    </row>
    <row r="82" spans="1:4" ht="15.75" thickBot="1" x14ac:dyDescent="0.3">
      <c r="A82" s="63"/>
      <c r="B82" s="53" t="s">
        <v>93</v>
      </c>
      <c r="C82" s="54">
        <v>0.5</v>
      </c>
      <c r="D82" s="67"/>
    </row>
    <row r="83" spans="1:4" ht="15.75" thickBot="1" x14ac:dyDescent="0.3">
      <c r="A83" s="63"/>
      <c r="B83" s="53" t="s">
        <v>94</v>
      </c>
      <c r="C83" s="54">
        <v>2</v>
      </c>
      <c r="D83" s="67"/>
    </row>
    <row r="84" spans="1:4" ht="26.25" thickBot="1" x14ac:dyDescent="0.3">
      <c r="A84" s="65"/>
      <c r="B84" s="53" t="s">
        <v>95</v>
      </c>
      <c r="C84" s="54">
        <v>1</v>
      </c>
      <c r="D84" s="68"/>
    </row>
    <row r="85" spans="1:4" ht="15.75" thickBot="1" x14ac:dyDescent="0.3">
      <c r="A85" s="55" t="s">
        <v>51</v>
      </c>
      <c r="B85" s="56"/>
      <c r="C85" s="57">
        <f>SUM(C75:C84)</f>
        <v>12</v>
      </c>
      <c r="D85" s="58"/>
    </row>
    <row r="86" spans="1:4" ht="15.75" thickBot="1" x14ac:dyDescent="0.3">
      <c r="A86" s="59"/>
      <c r="B86" s="70"/>
      <c r="C86" s="60"/>
      <c r="D86" s="60"/>
    </row>
    <row r="87" spans="1:4" ht="15.75" thickBot="1" x14ac:dyDescent="0.3">
      <c r="A87" s="64" t="s">
        <v>105</v>
      </c>
      <c r="B87" s="61" t="s">
        <v>117</v>
      </c>
      <c r="C87" s="62">
        <v>9</v>
      </c>
      <c r="D87" s="66">
        <v>43630</v>
      </c>
    </row>
    <row r="88" spans="1:4" ht="15.75" thickBot="1" x14ac:dyDescent="0.3">
      <c r="A88" s="63"/>
      <c r="B88" s="53" t="s">
        <v>118</v>
      </c>
      <c r="C88" s="54">
        <v>5</v>
      </c>
      <c r="D88" s="67"/>
    </row>
    <row r="89" spans="1:4" ht="15.75" thickBot="1" x14ac:dyDescent="0.3">
      <c r="A89" s="65"/>
      <c r="B89" s="53" t="s">
        <v>96</v>
      </c>
      <c r="C89" s="54">
        <v>4</v>
      </c>
      <c r="D89" s="68"/>
    </row>
    <row r="90" spans="1:4" ht="15.75" thickBot="1" x14ac:dyDescent="0.3">
      <c r="A90" s="55" t="s">
        <v>51</v>
      </c>
      <c r="B90" s="56"/>
      <c r="C90" s="57">
        <f>SUM(C87:C89)</f>
        <v>18</v>
      </c>
      <c r="D90" s="58"/>
    </row>
    <row r="91" spans="1:4" x14ac:dyDescent="0.25">
      <c r="A91" s="60"/>
      <c r="B91" s="60"/>
      <c r="C91" s="60"/>
      <c r="D91" s="60"/>
    </row>
    <row r="92" spans="1:4" x14ac:dyDescent="0.25">
      <c r="A92" s="60"/>
      <c r="B92" s="60"/>
      <c r="C92" s="60"/>
      <c r="D92" s="60"/>
    </row>
    <row r="93" spans="1:4" x14ac:dyDescent="0.25">
      <c r="A93" s="74" t="s">
        <v>99</v>
      </c>
      <c r="B93" s="74"/>
      <c r="C93" s="75">
        <f>SUM(C85,C19,C25,C31,C41,C49,C73,C90)</f>
        <v>87</v>
      </c>
      <c r="D93" s="74"/>
    </row>
  </sheetData>
  <mergeCells count="18">
    <mergeCell ref="A75:A84"/>
    <mergeCell ref="D75:D84"/>
    <mergeCell ref="A87:A89"/>
    <mergeCell ref="D87:D89"/>
    <mergeCell ref="A21:A24"/>
    <mergeCell ref="D21:D24"/>
    <mergeCell ref="A33:A40"/>
    <mergeCell ref="D33:D40"/>
    <mergeCell ref="A43:A48"/>
    <mergeCell ref="D43:D48"/>
    <mergeCell ref="A51:A72"/>
    <mergeCell ref="D51:D72"/>
    <mergeCell ref="A1:D1"/>
    <mergeCell ref="A2:D2"/>
    <mergeCell ref="A4:A18"/>
    <mergeCell ref="D4:D18"/>
    <mergeCell ref="A27:A30"/>
    <mergeCell ref="D27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workbookViewId="0">
      <selection activeCell="B1" sqref="B1:H1"/>
    </sheetView>
  </sheetViews>
  <sheetFormatPr defaultRowHeight="15.75" x14ac:dyDescent="0.25"/>
  <cols>
    <col min="1" max="1" width="28.140625" style="1" bestFit="1" customWidth="1"/>
    <col min="2" max="2" width="16.42578125" style="1" bestFit="1" customWidth="1"/>
    <col min="3" max="3" width="19.140625" style="1" customWidth="1"/>
    <col min="4" max="4" width="9.28515625" style="1" customWidth="1"/>
    <col min="5" max="5" width="13.42578125" style="1" customWidth="1"/>
    <col min="6" max="6" width="29.140625" style="1" bestFit="1" customWidth="1"/>
    <col min="7" max="7" width="16.140625" style="1" customWidth="1"/>
    <col min="8" max="8" width="15.5703125" style="1" customWidth="1"/>
    <col min="9" max="9" width="15.28515625" style="1" customWidth="1"/>
    <col min="10" max="10" width="14.28515625" style="1" customWidth="1"/>
    <col min="11" max="11" width="11.7109375" style="1" customWidth="1"/>
    <col min="12" max="16384" width="9.140625" style="1"/>
  </cols>
  <sheetData>
    <row r="1" spans="1:11" ht="20.25" customHeight="1" x14ac:dyDescent="0.3">
      <c r="A1" s="7" t="s">
        <v>32</v>
      </c>
      <c r="B1" s="50" t="s">
        <v>37</v>
      </c>
      <c r="C1" s="51"/>
      <c r="D1" s="51"/>
      <c r="E1" s="51"/>
      <c r="F1" s="51"/>
      <c r="G1" s="51"/>
      <c r="H1" s="52"/>
    </row>
    <row r="2" spans="1:11" ht="20.25" customHeight="1" x14ac:dyDescent="0.3">
      <c r="A2" s="7" t="s">
        <v>29</v>
      </c>
      <c r="B2" s="50" t="s">
        <v>36</v>
      </c>
      <c r="C2" s="51"/>
      <c r="D2" s="51"/>
      <c r="E2" s="51"/>
      <c r="F2" s="51"/>
      <c r="G2" s="51"/>
      <c r="H2" s="52"/>
    </row>
    <row r="3" spans="1:11" ht="20.25" customHeight="1" x14ac:dyDescent="0.3">
      <c r="A3" s="7" t="s">
        <v>33</v>
      </c>
      <c r="B3" s="50" t="s">
        <v>31</v>
      </c>
      <c r="C3" s="51"/>
      <c r="D3" s="51"/>
      <c r="E3" s="51"/>
      <c r="F3" s="51"/>
      <c r="G3" s="51"/>
      <c r="H3" s="52"/>
    </row>
    <row r="4" spans="1:11" ht="16.5" thickBot="1" x14ac:dyDescent="0.3"/>
    <row r="5" spans="1:11" s="2" customFormat="1" ht="50.25" thickBot="1" x14ac:dyDescent="0.3">
      <c r="A5" s="22" t="s">
        <v>1</v>
      </c>
      <c r="B5" s="22" t="s">
        <v>0</v>
      </c>
      <c r="C5" s="23" t="s">
        <v>3</v>
      </c>
      <c r="D5" s="23" t="s">
        <v>2</v>
      </c>
      <c r="E5" s="23" t="s">
        <v>4</v>
      </c>
      <c r="F5" s="23" t="s">
        <v>5</v>
      </c>
      <c r="G5" s="23" t="s">
        <v>24</v>
      </c>
      <c r="H5" s="23" t="s">
        <v>25</v>
      </c>
      <c r="I5" s="23" t="s">
        <v>27</v>
      </c>
      <c r="J5" s="23" t="s">
        <v>26</v>
      </c>
      <c r="K5" s="24" t="s">
        <v>30</v>
      </c>
    </row>
    <row r="6" spans="1:11" ht="16.5" customHeight="1" thickBot="1" x14ac:dyDescent="0.3">
      <c r="A6" s="40" t="s">
        <v>6</v>
      </c>
      <c r="B6" s="8" t="s">
        <v>16</v>
      </c>
      <c r="C6" s="9">
        <v>2</v>
      </c>
      <c r="D6" s="9">
        <v>2</v>
      </c>
      <c r="E6" s="9">
        <f>$D$6</f>
        <v>2</v>
      </c>
      <c r="F6" s="10">
        <v>43623</v>
      </c>
      <c r="G6" s="11">
        <v>43558</v>
      </c>
      <c r="H6" s="11">
        <v>43567</v>
      </c>
      <c r="I6" s="11">
        <v>43558</v>
      </c>
      <c r="J6" s="11">
        <v>43560</v>
      </c>
      <c r="K6" s="12">
        <f>D6-C6</f>
        <v>0</v>
      </c>
    </row>
    <row r="7" spans="1:11" ht="19.5" customHeight="1" thickBot="1" x14ac:dyDescent="0.3">
      <c r="A7" s="41"/>
      <c r="B7" s="13" t="s">
        <v>12</v>
      </c>
      <c r="C7" s="14">
        <v>3</v>
      </c>
      <c r="D7" s="14">
        <v>4</v>
      </c>
      <c r="E7" s="14">
        <f>SUM($D7,$E6)</f>
        <v>6</v>
      </c>
      <c r="F7" s="10">
        <v>43623</v>
      </c>
      <c r="G7" s="11">
        <v>43559</v>
      </c>
      <c r="H7" s="11">
        <v>43567</v>
      </c>
      <c r="I7" s="11">
        <v>43560</v>
      </c>
      <c r="J7" s="11">
        <v>43560</v>
      </c>
      <c r="K7" s="12">
        <f>D7-C7</f>
        <v>1</v>
      </c>
    </row>
    <row r="8" spans="1:11" ht="16.5" thickBot="1" x14ac:dyDescent="0.3">
      <c r="A8" s="42"/>
      <c r="B8" s="16" t="s">
        <v>17</v>
      </c>
      <c r="C8" s="17">
        <v>1</v>
      </c>
      <c r="D8" s="17">
        <v>1</v>
      </c>
      <c r="E8" s="17">
        <f>SUM($D8,$E7)</f>
        <v>7</v>
      </c>
      <c r="F8" s="10">
        <v>43623</v>
      </c>
      <c r="G8" s="11">
        <v>43560</v>
      </c>
      <c r="H8" s="11">
        <v>43567</v>
      </c>
      <c r="I8" s="11">
        <v>43560</v>
      </c>
      <c r="J8" s="11">
        <v>43560</v>
      </c>
      <c r="K8" s="12">
        <f t="shared" ref="K8" si="0">D8-C8</f>
        <v>0</v>
      </c>
    </row>
    <row r="9" spans="1:11" s="2" customFormat="1" ht="16.5" thickBot="1" x14ac:dyDescent="0.3">
      <c r="A9" s="32" t="s">
        <v>28</v>
      </c>
      <c r="B9" s="33"/>
      <c r="C9" s="4">
        <f>SUM(C6:C8)</f>
        <v>6</v>
      </c>
      <c r="D9" s="4">
        <f>SUM(D6:D8)</f>
        <v>7</v>
      </c>
      <c r="E9" s="26"/>
      <c r="F9" s="27"/>
      <c r="G9" s="27"/>
      <c r="H9" s="27"/>
      <c r="I9" s="27"/>
      <c r="J9" s="27"/>
      <c r="K9" s="28"/>
    </row>
    <row r="10" spans="1:11" ht="16.5" thickBot="1" x14ac:dyDescent="0.3">
      <c r="A10" s="40" t="s">
        <v>35</v>
      </c>
      <c r="B10" s="8" t="s">
        <v>16</v>
      </c>
      <c r="C10" s="9">
        <v>1</v>
      </c>
      <c r="D10" s="9">
        <v>1</v>
      </c>
      <c r="E10" s="9">
        <f>SUM($D10,$E8)</f>
        <v>8</v>
      </c>
      <c r="F10" s="10">
        <v>43623</v>
      </c>
      <c r="G10" s="11">
        <v>43559</v>
      </c>
      <c r="H10" s="11">
        <v>43567</v>
      </c>
      <c r="I10" s="11">
        <v>43560</v>
      </c>
      <c r="J10" s="11">
        <v>43561</v>
      </c>
      <c r="K10" s="12">
        <f>D10-C10</f>
        <v>0</v>
      </c>
    </row>
    <row r="11" spans="1:11" ht="16.5" thickBot="1" x14ac:dyDescent="0.3">
      <c r="A11" s="41"/>
      <c r="B11" s="13" t="s">
        <v>18</v>
      </c>
      <c r="C11" s="14">
        <v>2</v>
      </c>
      <c r="D11" s="14">
        <v>3</v>
      </c>
      <c r="E11" s="14">
        <f>SUM($D11,$E10)</f>
        <v>11</v>
      </c>
      <c r="F11" s="10">
        <v>43623</v>
      </c>
      <c r="G11" s="11">
        <v>43559</v>
      </c>
      <c r="H11" s="11">
        <v>43567</v>
      </c>
      <c r="I11" s="11">
        <v>43560</v>
      </c>
      <c r="J11" s="11">
        <v>43561</v>
      </c>
      <c r="K11" s="12">
        <f t="shared" ref="K11:K12" si="1">D11-C11</f>
        <v>1</v>
      </c>
    </row>
    <row r="12" spans="1:11" ht="16.5" thickBot="1" x14ac:dyDescent="0.3">
      <c r="A12" s="41"/>
      <c r="B12" s="13" t="s">
        <v>11</v>
      </c>
      <c r="C12" s="14">
        <v>1</v>
      </c>
      <c r="D12" s="14">
        <v>1</v>
      </c>
      <c r="E12" s="14">
        <f t="shared" ref="E12:E19" si="2">SUM($D12,$E11)</f>
        <v>12</v>
      </c>
      <c r="F12" s="10">
        <v>43623</v>
      </c>
      <c r="G12" s="11">
        <v>43560</v>
      </c>
      <c r="H12" s="11">
        <v>43567</v>
      </c>
      <c r="I12" s="11">
        <v>43561</v>
      </c>
      <c r="J12" s="11">
        <v>43561</v>
      </c>
      <c r="K12" s="12">
        <f t="shared" si="1"/>
        <v>0</v>
      </c>
    </row>
    <row r="13" spans="1:11" ht="16.5" thickBot="1" x14ac:dyDescent="0.3">
      <c r="A13" s="42"/>
      <c r="B13" s="16" t="s">
        <v>17</v>
      </c>
      <c r="C13" s="17">
        <v>1</v>
      </c>
      <c r="D13" s="17">
        <v>0.5</v>
      </c>
      <c r="E13" s="17">
        <f t="shared" si="2"/>
        <v>12.5</v>
      </c>
      <c r="F13" s="10">
        <v>43623</v>
      </c>
      <c r="G13" s="11">
        <v>43560</v>
      </c>
      <c r="H13" s="11">
        <v>43567</v>
      </c>
      <c r="I13" s="11">
        <v>43561</v>
      </c>
      <c r="J13" s="11">
        <v>43561</v>
      </c>
      <c r="K13" s="12">
        <f>D13-C13</f>
        <v>-0.5</v>
      </c>
    </row>
    <row r="14" spans="1:11" s="2" customFormat="1" ht="16.5" thickBot="1" x14ac:dyDescent="0.3">
      <c r="A14" s="32" t="s">
        <v>28</v>
      </c>
      <c r="B14" s="33"/>
      <c r="C14" s="4">
        <f>SUM(C10:C13)</f>
        <v>5</v>
      </c>
      <c r="D14" s="4">
        <f>SUM(D10:D13)</f>
        <v>5.5</v>
      </c>
      <c r="E14" s="26"/>
      <c r="F14" s="27"/>
      <c r="G14" s="27"/>
      <c r="H14" s="27"/>
      <c r="I14" s="27"/>
      <c r="J14" s="27"/>
      <c r="K14" s="28"/>
    </row>
    <row r="15" spans="1:11" ht="16.5" thickBot="1" x14ac:dyDescent="0.3">
      <c r="A15" s="29" t="s">
        <v>7</v>
      </c>
      <c r="B15" s="8" t="s">
        <v>16</v>
      </c>
      <c r="C15" s="9">
        <v>1</v>
      </c>
      <c r="D15" s="9">
        <v>1.5</v>
      </c>
      <c r="E15" s="9">
        <f>SUM($D15,$E13)</f>
        <v>14</v>
      </c>
      <c r="F15" s="10">
        <v>43623</v>
      </c>
      <c r="G15" s="11">
        <v>43565</v>
      </c>
      <c r="H15" s="11">
        <v>43567</v>
      </c>
      <c r="I15" s="11">
        <v>43565</v>
      </c>
      <c r="J15" s="11">
        <v>43565</v>
      </c>
      <c r="K15" s="12">
        <f>D15-C15</f>
        <v>0.5</v>
      </c>
    </row>
    <row r="16" spans="1:11" ht="16.5" thickBot="1" x14ac:dyDescent="0.3">
      <c r="A16" s="30"/>
      <c r="B16" s="13" t="s">
        <v>18</v>
      </c>
      <c r="C16" s="14">
        <v>3</v>
      </c>
      <c r="D16" s="14">
        <v>3</v>
      </c>
      <c r="E16" s="14">
        <f t="shared" si="2"/>
        <v>17</v>
      </c>
      <c r="F16" s="10">
        <v>43623</v>
      </c>
      <c r="G16" s="11">
        <v>43565</v>
      </c>
      <c r="H16" s="11">
        <v>43567</v>
      </c>
      <c r="I16" s="11">
        <v>43565</v>
      </c>
      <c r="J16" s="11">
        <v>43565</v>
      </c>
      <c r="K16" s="12">
        <f t="shared" ref="K16:K19" si="3">D16-C16</f>
        <v>0</v>
      </c>
    </row>
    <row r="17" spans="1:11" ht="16.5" thickBot="1" x14ac:dyDescent="0.3">
      <c r="A17" s="30"/>
      <c r="B17" s="13" t="s">
        <v>12</v>
      </c>
      <c r="C17" s="14">
        <v>2</v>
      </c>
      <c r="D17" s="14">
        <v>2</v>
      </c>
      <c r="E17" s="14">
        <f t="shared" si="2"/>
        <v>19</v>
      </c>
      <c r="F17" s="10">
        <v>43623</v>
      </c>
      <c r="G17" s="11">
        <v>43565</v>
      </c>
      <c r="H17" s="11">
        <v>43567</v>
      </c>
      <c r="I17" s="11">
        <v>43566</v>
      </c>
      <c r="J17" s="11">
        <v>43566</v>
      </c>
      <c r="K17" s="12">
        <f t="shared" si="3"/>
        <v>0</v>
      </c>
    </row>
    <row r="18" spans="1:11" ht="16.5" thickBot="1" x14ac:dyDescent="0.3">
      <c r="A18" s="30"/>
      <c r="B18" s="13" t="s">
        <v>11</v>
      </c>
      <c r="C18" s="14">
        <v>1</v>
      </c>
      <c r="D18" s="14">
        <v>0.5</v>
      </c>
      <c r="E18" s="14">
        <f t="shared" si="2"/>
        <v>19.5</v>
      </c>
      <c r="F18" s="10">
        <v>43623</v>
      </c>
      <c r="G18" s="11">
        <v>43565</v>
      </c>
      <c r="H18" s="11">
        <v>43567</v>
      </c>
      <c r="I18" s="11">
        <v>43566</v>
      </c>
      <c r="J18" s="11">
        <v>43567</v>
      </c>
      <c r="K18" s="12">
        <f t="shared" si="3"/>
        <v>-0.5</v>
      </c>
    </row>
    <row r="19" spans="1:11" ht="16.5" thickBot="1" x14ac:dyDescent="0.3">
      <c r="A19" s="31"/>
      <c r="B19" s="16" t="s">
        <v>17</v>
      </c>
      <c r="C19" s="20">
        <v>2</v>
      </c>
      <c r="D19" s="20">
        <v>2</v>
      </c>
      <c r="E19" s="17">
        <f t="shared" si="2"/>
        <v>21.5</v>
      </c>
      <c r="F19" s="10">
        <v>43623</v>
      </c>
      <c r="G19" s="11">
        <v>43567</v>
      </c>
      <c r="H19" s="11">
        <v>43567</v>
      </c>
      <c r="I19" s="11">
        <v>43566</v>
      </c>
      <c r="J19" s="11">
        <v>43567</v>
      </c>
      <c r="K19" s="12">
        <f t="shared" si="3"/>
        <v>0</v>
      </c>
    </row>
    <row r="20" spans="1:11" s="2" customFormat="1" ht="16.5" thickBot="1" x14ac:dyDescent="0.3">
      <c r="A20" s="32" t="s">
        <v>28</v>
      </c>
      <c r="B20" s="33"/>
      <c r="C20" s="3">
        <f>SUM(C15:C19)</f>
        <v>9</v>
      </c>
      <c r="D20" s="3">
        <f>SUM(D15:D19)</f>
        <v>9</v>
      </c>
      <c r="F20" s="1"/>
      <c r="G20" s="1"/>
      <c r="H20" s="1"/>
    </row>
    <row r="21" spans="1:11" s="2" customFormat="1" ht="16.5" thickBot="1" x14ac:dyDescent="0.3">
      <c r="A21" s="29" t="s">
        <v>34</v>
      </c>
      <c r="B21" s="8" t="s">
        <v>16</v>
      </c>
      <c r="C21" s="9"/>
      <c r="D21" s="9"/>
      <c r="E21" s="9"/>
      <c r="F21" s="10"/>
      <c r="G21" s="11"/>
      <c r="H21" s="11"/>
      <c r="I21" s="11"/>
      <c r="J21" s="11"/>
      <c r="K21" s="12"/>
    </row>
    <row r="22" spans="1:11" s="2" customFormat="1" ht="16.5" thickBot="1" x14ac:dyDescent="0.3">
      <c r="A22" s="30"/>
      <c r="B22" s="13" t="s">
        <v>18</v>
      </c>
      <c r="C22" s="14"/>
      <c r="D22" s="14"/>
      <c r="E22" s="14"/>
      <c r="F22" s="10"/>
      <c r="G22" s="11"/>
      <c r="H22" s="11"/>
      <c r="I22" s="11"/>
      <c r="J22" s="11"/>
      <c r="K22" s="12"/>
    </row>
    <row r="23" spans="1:11" ht="16.5" thickBot="1" x14ac:dyDescent="0.3">
      <c r="A23" s="30"/>
      <c r="B23" s="13" t="s">
        <v>12</v>
      </c>
      <c r="C23" s="14"/>
      <c r="D23" s="14"/>
      <c r="E23" s="14"/>
      <c r="F23" s="10"/>
      <c r="G23" s="11"/>
      <c r="H23" s="11"/>
      <c r="I23" s="11"/>
      <c r="J23" s="11"/>
      <c r="K23" s="12"/>
    </row>
    <row r="24" spans="1:11" ht="16.5" thickBot="1" x14ac:dyDescent="0.3">
      <c r="A24" s="30"/>
      <c r="B24" s="13" t="s">
        <v>11</v>
      </c>
      <c r="C24" s="14"/>
      <c r="D24" s="14"/>
      <c r="E24" s="14"/>
      <c r="F24" s="10"/>
      <c r="G24" s="11"/>
      <c r="H24" s="11"/>
      <c r="I24" s="11"/>
      <c r="J24" s="11"/>
      <c r="K24" s="12"/>
    </row>
    <row r="25" spans="1:11" ht="16.5" thickBot="1" x14ac:dyDescent="0.3">
      <c r="A25" s="31"/>
      <c r="B25" s="16" t="s">
        <v>17</v>
      </c>
      <c r="C25" s="20"/>
      <c r="D25" s="20"/>
      <c r="E25" s="17"/>
      <c r="F25" s="10"/>
      <c r="G25" s="11"/>
      <c r="H25" s="11"/>
      <c r="I25" s="11"/>
      <c r="J25" s="11"/>
      <c r="K25" s="12"/>
    </row>
    <row r="26" spans="1:11" ht="16.5" thickBot="1" x14ac:dyDescent="0.3">
      <c r="A26" s="32" t="s">
        <v>28</v>
      </c>
      <c r="B26" s="33"/>
      <c r="C26" s="25">
        <f>SUM(C21:C25)</f>
        <v>0</v>
      </c>
      <c r="D26" s="25">
        <f>SUM(D21:D25)</f>
        <v>0</v>
      </c>
      <c r="E26" s="26"/>
      <c r="F26" s="27"/>
      <c r="G26" s="27"/>
      <c r="H26" s="27"/>
      <c r="I26" s="27"/>
      <c r="J26" s="27"/>
      <c r="K26" s="28"/>
    </row>
    <row r="27" spans="1:11" ht="16.5" thickBot="1" x14ac:dyDescent="0.3">
      <c r="A27" s="29" t="s">
        <v>8</v>
      </c>
      <c r="B27" s="8" t="s">
        <v>16</v>
      </c>
      <c r="C27" s="9"/>
      <c r="D27" s="9"/>
      <c r="E27" s="9"/>
      <c r="F27" s="10"/>
      <c r="G27" s="11"/>
      <c r="H27" s="11"/>
      <c r="I27" s="11"/>
      <c r="J27" s="11"/>
      <c r="K27" s="12"/>
    </row>
    <row r="28" spans="1:11" s="2" customFormat="1" ht="16.5" thickBot="1" x14ac:dyDescent="0.3">
      <c r="A28" s="30"/>
      <c r="B28" s="13" t="s">
        <v>15</v>
      </c>
      <c r="C28" s="14"/>
      <c r="D28" s="14"/>
      <c r="E28" s="14"/>
      <c r="F28" s="10"/>
      <c r="G28" s="11"/>
      <c r="H28" s="11"/>
      <c r="I28" s="15"/>
      <c r="J28" s="15"/>
      <c r="K28" s="12"/>
    </row>
    <row r="29" spans="1:11" ht="16.5" thickBot="1" x14ac:dyDescent="0.3">
      <c r="A29" s="30"/>
      <c r="B29" s="13" t="s">
        <v>14</v>
      </c>
      <c r="C29" s="14"/>
      <c r="D29" s="14"/>
      <c r="E29" s="14"/>
      <c r="F29" s="10"/>
      <c r="G29" s="11"/>
      <c r="H29" s="11"/>
      <c r="I29" s="15"/>
      <c r="J29" s="15"/>
      <c r="K29" s="12"/>
    </row>
    <row r="30" spans="1:11" ht="16.5" thickBot="1" x14ac:dyDescent="0.3">
      <c r="A30" s="31"/>
      <c r="B30" s="16" t="s">
        <v>13</v>
      </c>
      <c r="C30" s="17"/>
      <c r="D30" s="17"/>
      <c r="E30" s="17"/>
      <c r="F30" s="10"/>
      <c r="G30" s="11"/>
      <c r="H30" s="11"/>
      <c r="I30" s="18"/>
      <c r="J30" s="18"/>
      <c r="K30" s="12"/>
    </row>
    <row r="31" spans="1:11" ht="16.5" thickBot="1" x14ac:dyDescent="0.3">
      <c r="A31" s="32" t="s">
        <v>28</v>
      </c>
      <c r="B31" s="33"/>
      <c r="C31" s="4">
        <f>SUM(C27:C30)</f>
        <v>0</v>
      </c>
      <c r="D31" s="4">
        <f>SUM(D27:D30)</f>
        <v>0</v>
      </c>
      <c r="E31" s="26"/>
      <c r="F31" s="27"/>
      <c r="G31" s="27"/>
      <c r="H31" s="27"/>
      <c r="I31" s="27"/>
      <c r="J31" s="27"/>
      <c r="K31" s="28"/>
    </row>
    <row r="32" spans="1:11" ht="16.5" thickBot="1" x14ac:dyDescent="0.3">
      <c r="A32" s="29" t="s">
        <v>9</v>
      </c>
      <c r="B32" s="8" t="s">
        <v>16</v>
      </c>
      <c r="C32" s="9"/>
      <c r="D32" s="9"/>
      <c r="E32" s="9"/>
      <c r="F32" s="10"/>
      <c r="G32" s="11"/>
      <c r="H32" s="11"/>
      <c r="I32" s="11"/>
      <c r="J32" s="11"/>
      <c r="K32" s="12"/>
    </row>
    <row r="33" spans="1:11" s="2" customFormat="1" ht="16.5" thickBot="1" x14ac:dyDescent="0.3">
      <c r="A33" s="30"/>
      <c r="B33" s="13" t="s">
        <v>15</v>
      </c>
      <c r="C33" s="14"/>
      <c r="D33" s="14"/>
      <c r="E33" s="14"/>
      <c r="F33" s="10"/>
      <c r="G33" s="11"/>
      <c r="H33" s="11"/>
      <c r="I33" s="15"/>
      <c r="J33" s="15"/>
      <c r="K33" s="12"/>
    </row>
    <row r="34" spans="1:11" ht="16.5" thickBot="1" x14ac:dyDescent="0.3">
      <c r="A34" s="30"/>
      <c r="B34" s="13" t="s">
        <v>19</v>
      </c>
      <c r="C34" s="14"/>
      <c r="D34" s="14"/>
      <c r="E34" s="14"/>
      <c r="F34" s="10"/>
      <c r="G34" s="11"/>
      <c r="H34" s="11"/>
      <c r="I34" s="15"/>
      <c r="J34" s="15"/>
      <c r="K34" s="12"/>
    </row>
    <row r="35" spans="1:11" ht="16.5" thickBot="1" x14ac:dyDescent="0.3">
      <c r="A35" s="31"/>
      <c r="B35" s="16" t="s">
        <v>17</v>
      </c>
      <c r="C35" s="17"/>
      <c r="D35" s="17"/>
      <c r="E35" s="17"/>
      <c r="F35" s="10"/>
      <c r="G35" s="11"/>
      <c r="H35" s="11"/>
      <c r="I35" s="18"/>
      <c r="J35" s="18"/>
      <c r="K35" s="12"/>
    </row>
    <row r="36" spans="1:11" ht="16.5" thickBot="1" x14ac:dyDescent="0.3">
      <c r="A36" s="32" t="s">
        <v>28</v>
      </c>
      <c r="B36" s="33"/>
      <c r="C36" s="4"/>
      <c r="D36" s="4"/>
      <c r="E36" s="26"/>
      <c r="F36" s="27"/>
      <c r="G36" s="27"/>
      <c r="H36" s="27"/>
      <c r="I36" s="27"/>
      <c r="J36" s="27"/>
      <c r="K36" s="28"/>
    </row>
    <row r="37" spans="1:11" ht="16.5" thickBot="1" x14ac:dyDescent="0.3">
      <c r="A37" s="29" t="s">
        <v>10</v>
      </c>
      <c r="B37" s="8" t="s">
        <v>16</v>
      </c>
      <c r="C37" s="9"/>
      <c r="D37" s="9"/>
      <c r="E37" s="9"/>
      <c r="F37" s="10"/>
      <c r="G37" s="11"/>
      <c r="H37" s="11"/>
      <c r="I37" s="11"/>
      <c r="J37" s="11"/>
      <c r="K37" s="12"/>
    </row>
    <row r="38" spans="1:11" ht="16.5" thickBot="1" x14ac:dyDescent="0.3">
      <c r="A38" s="30"/>
      <c r="B38" s="13" t="s">
        <v>15</v>
      </c>
      <c r="C38" s="14"/>
      <c r="D38" s="14"/>
      <c r="E38" s="14"/>
      <c r="F38" s="10"/>
      <c r="G38" s="11"/>
      <c r="H38" s="11"/>
      <c r="I38" s="15"/>
      <c r="J38" s="15"/>
      <c r="K38" s="12"/>
    </row>
    <row r="39" spans="1:11" ht="16.5" thickBot="1" x14ac:dyDescent="0.3">
      <c r="A39" s="30"/>
      <c r="B39" s="13" t="s">
        <v>20</v>
      </c>
      <c r="C39" s="14"/>
      <c r="D39" s="14"/>
      <c r="E39" s="14"/>
      <c r="F39" s="10"/>
      <c r="G39" s="11"/>
      <c r="H39" s="11"/>
      <c r="I39" s="15"/>
      <c r="J39" s="15"/>
      <c r="K39" s="12"/>
    </row>
    <row r="40" spans="1:11" s="2" customFormat="1" ht="16.5" thickBot="1" x14ac:dyDescent="0.3">
      <c r="A40" s="30"/>
      <c r="B40" s="13" t="s">
        <v>19</v>
      </c>
      <c r="C40" s="14"/>
      <c r="D40" s="14"/>
      <c r="E40" s="14"/>
      <c r="F40" s="10"/>
      <c r="G40" s="11"/>
      <c r="H40" s="11"/>
      <c r="I40" s="15"/>
      <c r="J40" s="15"/>
      <c r="K40" s="12"/>
    </row>
    <row r="41" spans="1:11" ht="16.5" thickBot="1" x14ac:dyDescent="0.3">
      <c r="A41" s="30"/>
      <c r="B41" s="19" t="s">
        <v>23</v>
      </c>
      <c r="C41" s="20"/>
      <c r="D41" s="20"/>
      <c r="E41" s="14"/>
      <c r="F41" s="10"/>
      <c r="G41" s="11"/>
      <c r="H41" s="11"/>
      <c r="I41" s="21"/>
      <c r="J41" s="15"/>
      <c r="K41" s="12"/>
    </row>
    <row r="42" spans="1:11" ht="16.5" thickBot="1" x14ac:dyDescent="0.3">
      <c r="A42" s="31"/>
      <c r="B42" s="16" t="s">
        <v>17</v>
      </c>
      <c r="C42" s="17"/>
      <c r="D42" s="17"/>
      <c r="E42" s="17"/>
      <c r="F42" s="10"/>
      <c r="G42" s="11"/>
      <c r="H42" s="11"/>
      <c r="I42" s="18"/>
      <c r="J42" s="18"/>
      <c r="K42" s="12"/>
    </row>
    <row r="43" spans="1:11" ht="16.5" thickBot="1" x14ac:dyDescent="0.3">
      <c r="A43" s="49" t="s">
        <v>28</v>
      </c>
      <c r="B43" s="33"/>
      <c r="C43" s="5">
        <f>SUM(C37:C42)</f>
        <v>0</v>
      </c>
      <c r="D43" s="5">
        <f>SUM(D37:D42)</f>
        <v>0</v>
      </c>
      <c r="E43" s="26"/>
      <c r="F43" s="27"/>
      <c r="G43" s="27"/>
      <c r="H43" s="27"/>
      <c r="I43" s="27"/>
      <c r="J43" s="27"/>
      <c r="K43" s="28"/>
    </row>
    <row r="44" spans="1:11" ht="16.5" thickBot="1" x14ac:dyDescent="0.3">
      <c r="A44" s="45" t="s">
        <v>21</v>
      </c>
      <c r="B44" s="46"/>
      <c r="C44" s="6">
        <f>SUM(C9,C14,C20,C26,C31,C36,C43)</f>
        <v>20</v>
      </c>
      <c r="D44" s="6">
        <f>SUM(D9,D14,D20,D26,D31,D36,D43)</f>
        <v>21.5</v>
      </c>
      <c r="E44" s="34"/>
      <c r="F44" s="35"/>
      <c r="G44" s="35"/>
      <c r="H44" s="35"/>
      <c r="I44" s="35"/>
      <c r="J44" s="35"/>
      <c r="K44" s="36"/>
    </row>
    <row r="45" spans="1:11" ht="17.25" customHeight="1" thickTop="1" thickBot="1" x14ac:dyDescent="0.3">
      <c r="A45" s="47" t="s">
        <v>22</v>
      </c>
      <c r="B45" s="48"/>
      <c r="C45" s="43">
        <f>$C$44-$D$44</f>
        <v>-1.5</v>
      </c>
      <c r="D45" s="44"/>
      <c r="E45" s="37"/>
      <c r="F45" s="38"/>
      <c r="G45" s="38"/>
      <c r="H45" s="38"/>
      <c r="I45" s="38"/>
      <c r="J45" s="38"/>
      <c r="K45" s="39"/>
    </row>
  </sheetData>
  <mergeCells count="27">
    <mergeCell ref="B3:H3"/>
    <mergeCell ref="A21:A25"/>
    <mergeCell ref="A26:B26"/>
    <mergeCell ref="E26:K26"/>
    <mergeCell ref="B1:H1"/>
    <mergeCell ref="B2:H2"/>
    <mergeCell ref="E44:K45"/>
    <mergeCell ref="A6:A8"/>
    <mergeCell ref="A10:A13"/>
    <mergeCell ref="A15:A19"/>
    <mergeCell ref="C45:D45"/>
    <mergeCell ref="A27:A30"/>
    <mergeCell ref="A37:A42"/>
    <mergeCell ref="A44:B44"/>
    <mergeCell ref="A45:B45"/>
    <mergeCell ref="A9:B9"/>
    <mergeCell ref="A14:B14"/>
    <mergeCell ref="A20:B20"/>
    <mergeCell ref="A31:B31"/>
    <mergeCell ref="A43:B43"/>
    <mergeCell ref="E9:K9"/>
    <mergeCell ref="E43:K43"/>
    <mergeCell ref="E31:K31"/>
    <mergeCell ref="E14:K14"/>
    <mergeCell ref="A32:A35"/>
    <mergeCell ref="A36:B36"/>
    <mergeCell ref="E36:K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Initial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cit32</dc:creator>
  <cp:lastModifiedBy>bik0049</cp:lastModifiedBy>
  <dcterms:created xsi:type="dcterms:W3CDTF">2012-08-22T06:32:18Z</dcterms:created>
  <dcterms:modified xsi:type="dcterms:W3CDTF">2019-06-08T10:39:18Z</dcterms:modified>
</cp:coreProperties>
</file>