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li\Desktop\blah\"/>
    </mc:Choice>
  </mc:AlternateContent>
  <bookViews>
    <workbookView xWindow="0" yWindow="0" windowWidth="21570" windowHeight="7965" activeTab="4" xr2:uid="{1EEDC4BB-73DC-42C8-BC48-445ED9528FC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" i="5"/>
  <c r="A2" i="4"/>
  <c r="A3" i="4"/>
  <c r="A4" i="4"/>
  <c r="A5" i="4"/>
  <c r="A6" i="4"/>
  <c r="A1" i="4"/>
  <c r="B2" i="4"/>
  <c r="B3" i="4"/>
  <c r="B4" i="4"/>
  <c r="B5" i="4"/>
  <c r="B6" i="4"/>
  <c r="B1" i="4"/>
  <c r="C2" i="4"/>
  <c r="C3" i="4"/>
  <c r="C4" i="4"/>
  <c r="C5" i="4"/>
  <c r="C6" i="4"/>
  <c r="C1" i="4"/>
  <c r="B2" i="3"/>
  <c r="C2" i="3" s="1"/>
  <c r="B3" i="3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1" i="3"/>
  <c r="C1" i="3" s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C3" i="2"/>
  <c r="C1" i="2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H3" i="4" l="1"/>
  <c r="H5" i="4"/>
  <c r="H2" i="4"/>
  <c r="H1" i="4"/>
  <c r="H6" i="4"/>
  <c r="H4" i="4"/>
  <c r="M17" i="1"/>
  <c r="M9" i="1"/>
  <c r="M19" i="1"/>
  <c r="M3" i="1"/>
  <c r="M11" i="1"/>
  <c r="M15" i="1"/>
  <c r="M2" i="1"/>
  <c r="M5" i="1"/>
  <c r="M7" i="1"/>
  <c r="M13" i="1"/>
  <c r="M16" i="1"/>
  <c r="M8" i="1"/>
  <c r="M14" i="1"/>
  <c r="M6" i="1"/>
  <c r="M20" i="1"/>
  <c r="M12" i="1"/>
  <c r="M4" i="1"/>
  <c r="M18" i="1"/>
  <c r="M10" i="1"/>
</calcChain>
</file>

<file path=xl/sharedStrings.xml><?xml version="1.0" encoding="utf-8"?>
<sst xmlns="http://schemas.openxmlformats.org/spreadsheetml/2006/main" count="292" uniqueCount="156">
  <si>
    <t>Adam</t>
  </si>
  <si>
    <t>Apple</t>
  </si>
  <si>
    <t>null</t>
  </si>
  <si>
    <t>000-00-0001</t>
  </si>
  <si>
    <t>000-000-0001</t>
  </si>
  <si>
    <t>Brad</t>
  </si>
  <si>
    <t>Charles</t>
  </si>
  <si>
    <t>Derek</t>
  </si>
  <si>
    <t>Evan</t>
  </si>
  <si>
    <t>Frank</t>
  </si>
  <si>
    <t>George</t>
  </si>
  <si>
    <t>Hank</t>
  </si>
  <si>
    <t>Ivan</t>
  </si>
  <si>
    <t>J</t>
  </si>
  <si>
    <t>Jack</t>
  </si>
  <si>
    <t>Kevin</t>
  </si>
  <si>
    <t>Lenny</t>
  </si>
  <si>
    <t>Mark</t>
  </si>
  <si>
    <t>Nick</t>
  </si>
  <si>
    <t>Orval</t>
  </si>
  <si>
    <t>Robert</t>
  </si>
  <si>
    <t>Sam</t>
  </si>
  <si>
    <t>Quinn</t>
  </si>
  <si>
    <t>Baker</t>
  </si>
  <si>
    <t>Chaplan</t>
  </si>
  <si>
    <t>Davis</t>
  </si>
  <si>
    <t>Elliott</t>
  </si>
  <si>
    <t>Farris</t>
  </si>
  <si>
    <t>Grant</t>
  </si>
  <si>
    <t>Hamill</t>
  </si>
  <si>
    <t>Ikarov</t>
  </si>
  <si>
    <t>Joplin</t>
  </si>
  <si>
    <t>Keller</t>
  </si>
  <si>
    <t>Landman</t>
  </si>
  <si>
    <t>Morris</t>
  </si>
  <si>
    <t>Tom</t>
  </si>
  <si>
    <t>O</t>
  </si>
  <si>
    <t>P</t>
  </si>
  <si>
    <t>Q</t>
  </si>
  <si>
    <t>R</t>
  </si>
  <si>
    <t>S</t>
  </si>
  <si>
    <t>T</t>
  </si>
  <si>
    <t>Norton</t>
  </si>
  <si>
    <t>Obrian</t>
  </si>
  <si>
    <t>Parker</t>
  </si>
  <si>
    <t>Peter</t>
  </si>
  <si>
    <t>Quarrick</t>
  </si>
  <si>
    <t>Rodgers</t>
  </si>
  <si>
    <t>Saville</t>
  </si>
  <si>
    <t>Tarantino</t>
  </si>
  <si>
    <t>000-00-0002</t>
  </si>
  <si>
    <t>000-00-0003</t>
  </si>
  <si>
    <t>000-00-0004</t>
  </si>
  <si>
    <t>000-00-0005</t>
  </si>
  <si>
    <t>000-00-0006</t>
  </si>
  <si>
    <t>000-00-0007</t>
  </si>
  <si>
    <t>000-00-0008</t>
  </si>
  <si>
    <t>000-00-0009</t>
  </si>
  <si>
    <t>000-00-0010</t>
  </si>
  <si>
    <t>000-00-0011</t>
  </si>
  <si>
    <t>000-00-0012</t>
  </si>
  <si>
    <t>000-00-0013</t>
  </si>
  <si>
    <t>000-00-0014</t>
  </si>
  <si>
    <t>000-00-0015</t>
  </si>
  <si>
    <t>000-00-0016</t>
  </si>
  <si>
    <t>000-00-0017</t>
  </si>
  <si>
    <t>000-00-0018</t>
  </si>
  <si>
    <t>000-00-0019</t>
  </si>
  <si>
    <t>000-00-0020</t>
  </si>
  <si>
    <t>000-000-0002</t>
  </si>
  <si>
    <t>000-000-0003</t>
  </si>
  <si>
    <t>000-000-0004</t>
  </si>
  <si>
    <t>000-000-0005</t>
  </si>
  <si>
    <t>000-000-0006</t>
  </si>
  <si>
    <t>000-000-0007</t>
  </si>
  <si>
    <t>000-000-0008</t>
  </si>
  <si>
    <t>000-000-0009</t>
  </si>
  <si>
    <t>000-000-0010</t>
  </si>
  <si>
    <t>000-000-0011</t>
  </si>
  <si>
    <t>000-000-0012</t>
  </si>
  <si>
    <t>000-000-0013</t>
  </si>
  <si>
    <t>000-000-0014</t>
  </si>
  <si>
    <t>000-000-0015</t>
  </si>
  <si>
    <t>000-000-0016</t>
  </si>
  <si>
    <t>000-000-0017</t>
  </si>
  <si>
    <t>000-000-0018</t>
  </si>
  <si>
    <t>000-000-0019</t>
  </si>
  <si>
    <t>000-000-0020</t>
  </si>
  <si>
    <t>2017-10-11 01:00:46</t>
  </si>
  <si>
    <t>123 Easy Street</t>
  </si>
  <si>
    <t>State College</t>
  </si>
  <si>
    <t>Pennsylvania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</si>
  <si>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</si>
  <si>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</si>
  <si>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</si>
  <si>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</si>
  <si>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</si>
  <si>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</si>
  <si>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</si>
  <si>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</si>
  <si>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</si>
  <si>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</si>
  <si>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</si>
  <si>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</si>
  <si>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</si>
  <si>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124 Easy Street</t>
  </si>
  <si>
    <t>125 Easy Street</t>
  </si>
  <si>
    <t>126 Easy Street</t>
  </si>
  <si>
    <t>127 Easy Street</t>
  </si>
  <si>
    <t>128 Easy Street</t>
  </si>
  <si>
    <t>129 Easy Street</t>
  </si>
  <si>
    <t>130 Easy Street</t>
  </si>
  <si>
    <t>131 Easy Street</t>
  </si>
  <si>
    <t>132 Easy Street</t>
  </si>
  <si>
    <t>133 Easy Street</t>
  </si>
  <si>
    <t>134 Easy Street</t>
  </si>
  <si>
    <t>135 Easy Street</t>
  </si>
  <si>
    <t>136 Easy Street</t>
  </si>
  <si>
    <t>137 Easy Street</t>
  </si>
  <si>
    <t>138 Easy Street</t>
  </si>
  <si>
    <t>139 Easy Street</t>
  </si>
  <si>
    <t>140 Easy Street</t>
  </si>
  <si>
    <t>141 Easy Street</t>
  </si>
  <si>
    <t>142 Easy Street</t>
  </si>
  <si>
    <t>Maternity</t>
  </si>
  <si>
    <t>Emergency Room</t>
  </si>
  <si>
    <t>Intensive Care Unit</t>
  </si>
  <si>
    <t>Operating Room</t>
  </si>
  <si>
    <t>Quarantine</t>
  </si>
  <si>
    <t>Psychiatric Ward</t>
  </si>
  <si>
    <t>INSERT INTO cmpsc431.week (start_date, end_date) VALUES ('2017-10-01', '2017-10-08');</t>
  </si>
  <si>
    <t>'2017-10-01'</t>
  </si>
  <si>
    <t>'2017-10-07'</t>
  </si>
  <si>
    <t>'2017-10-08'</t>
  </si>
  <si>
    <t>'2017-10-14'</t>
  </si>
  <si>
    <t>'2017-10-15'</t>
  </si>
  <si>
    <t>'2017-10-21'</t>
  </si>
  <si>
    <t>'2017-10-22'</t>
  </si>
  <si>
    <t>'2017-10-28'</t>
  </si>
  <si>
    <t>'2017-10-29'</t>
  </si>
  <si>
    <t>'2017-11-04'</t>
  </si>
  <si>
    <t>'2017-11-05'</t>
  </si>
  <si>
    <t>'2017-11-11'</t>
  </si>
  <si>
    <t>'2017-11-12'</t>
  </si>
  <si>
    <t>'2017-11-18'</t>
  </si>
  <si>
    <t>'2017-11-19'</t>
  </si>
  <si>
    <t>'2017-11-25'</t>
  </si>
  <si>
    <t>'2017-11-26'</t>
  </si>
  <si>
    <t>'2017-12-02'</t>
  </si>
  <si>
    <t>'2017-12-03'</t>
  </si>
  <si>
    <t>'2017-12-09'</t>
  </si>
  <si>
    <t>'2017-12-10'</t>
  </si>
  <si>
    <t>'2017-12-16'</t>
  </si>
  <si>
    <t>'2017-12-17'</t>
  </si>
  <si>
    <t>'2017-12-23'</t>
  </si>
  <si>
    <t>INSERT INTO cmpsc431.week (start_date, end_date) VALUES ('2017-10-01', '2017-10-07');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</si>
</sst>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\'yyyy\-mm\-dd\'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quotePrefix="1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B580-DB91-4FC7-9A41-766B324A909B}">
  <dimension ref="A1:M20"/>
  <sheetViews>
    <sheetView workbookViewId="0">
      <selection activeCell="M18" sqref="M18"/>
    </sheetView>
  </sheetViews>
  <sheetFormatPr defaultRowHeight="15" x14ac:dyDescent="0.25"/>
  <cols>
    <col min="5" max="5" width="11.42578125" bestFit="1" customWidth="1"/>
    <col min="6" max="7" width="12.42578125" bestFit="1" customWidth="1"/>
    <col min="8" max="8" width="10.7109375" bestFit="1" customWidth="1"/>
    <col min="13" max="13" width="102.5703125" bestFit="1" customWidth="1"/>
  </cols>
  <sheetData>
    <row r="1" spans="1:13" x14ac:dyDescent="0.25">
      <c r="A1" t="s">
        <v>2</v>
      </c>
      <c r="B1" t="s">
        <v>0</v>
      </c>
      <c r="C1" t="s">
        <v>0</v>
      </c>
      <c r="D1" t="s">
        <v>1</v>
      </c>
      <c r="E1" t="s">
        <v>3</v>
      </c>
      <c r="F1" t="s">
        <v>4</v>
      </c>
      <c r="G1" t="s">
        <v>4</v>
      </c>
      <c r="H1" s="1" t="s">
        <v>88</v>
      </c>
      <c r="I1" t="s">
        <v>2</v>
      </c>
      <c r="J1">
        <v>1</v>
      </c>
      <c r="K1">
        <v>1</v>
      </c>
      <c r="L1">
        <v>22.5</v>
      </c>
      <c r="M1" t="str">
        <f>CONCATENATE(A1,", '",B1,"', '",C1,"', '",D1,"', '",E1,"', '",F1,"', '",G1,"', '",H1,"', ",I1,", ",J1,", ",K1,", ",L1)</f>
        <v>null, 'Adam', 'Adam', 'Apple', '000-00-0001', '000-000-0001', '000-000-0001', '2017-10-11 01:00:46', null, 1, 1, 22.5</v>
      </c>
    </row>
    <row r="2" spans="1:13" x14ac:dyDescent="0.25">
      <c r="A2" t="s">
        <v>2</v>
      </c>
      <c r="B2" t="s">
        <v>5</v>
      </c>
      <c r="C2" t="s">
        <v>5</v>
      </c>
      <c r="D2" t="s">
        <v>23</v>
      </c>
      <c r="E2" t="s">
        <v>50</v>
      </c>
      <c r="F2" t="s">
        <v>69</v>
      </c>
      <c r="G2" t="s">
        <v>69</v>
      </c>
      <c r="H2" s="1" t="s">
        <v>88</v>
      </c>
      <c r="I2" t="s">
        <v>2</v>
      </c>
      <c r="J2">
        <f ca="1">ROUND(RAND(),0)</f>
        <v>0</v>
      </c>
      <c r="K2">
        <f ca="1">ROUND(RAND(),0)</f>
        <v>0</v>
      </c>
      <c r="L2">
        <f ca="1">RANDBETWEEN(15,40)</f>
        <v>15</v>
      </c>
      <c r="M2" t="str">
        <f t="shared" ref="M2:M20" ca="1" si="0">CONCATENATE(A2,", '",B2,"', '",C2,"', '",D2,"', '",E2,"', '",F2,"', '",G2,"', '",H2,"', ",I2,", ",J2,", ",K2,", ",L2)</f>
        <v>null, 'Brad', 'Brad', 'Baker', '000-00-0002', '000-000-0002', '000-000-0002', '2017-10-11 01:00:46', null, 0, 0, 15</v>
      </c>
    </row>
    <row r="3" spans="1:13" x14ac:dyDescent="0.25">
      <c r="A3" t="s">
        <v>2</v>
      </c>
      <c r="B3" t="s">
        <v>6</v>
      </c>
      <c r="C3" t="s">
        <v>6</v>
      </c>
      <c r="D3" t="s">
        <v>24</v>
      </c>
      <c r="E3" t="s">
        <v>51</v>
      </c>
      <c r="F3" t="s">
        <v>70</v>
      </c>
      <c r="G3" t="s">
        <v>70</v>
      </c>
      <c r="H3" s="1" t="s">
        <v>88</v>
      </c>
      <c r="I3" t="s">
        <v>2</v>
      </c>
      <c r="J3">
        <f t="shared" ref="J3:K20" ca="1" si="1">ROUND(RAND(),0)</f>
        <v>1</v>
      </c>
      <c r="K3">
        <f t="shared" ca="1" si="1"/>
        <v>1</v>
      </c>
      <c r="L3">
        <f t="shared" ref="L3:L20" ca="1" si="2">RANDBETWEEN(15,40)</f>
        <v>39</v>
      </c>
      <c r="M3" t="str">
        <f t="shared" ca="1" si="0"/>
        <v>null, 'Charles', 'Charles', 'Chaplan', '000-00-0003', '000-000-0003', '000-000-0003', '2017-10-11 01:00:46', null, 1, 1, 39</v>
      </c>
    </row>
    <row r="4" spans="1:13" x14ac:dyDescent="0.25">
      <c r="A4" t="s">
        <v>2</v>
      </c>
      <c r="B4" t="s">
        <v>7</v>
      </c>
      <c r="C4" t="s">
        <v>7</v>
      </c>
      <c r="D4" t="s">
        <v>25</v>
      </c>
      <c r="E4" t="s">
        <v>52</v>
      </c>
      <c r="F4" t="s">
        <v>71</v>
      </c>
      <c r="G4" t="s">
        <v>71</v>
      </c>
      <c r="H4" s="1" t="s">
        <v>88</v>
      </c>
      <c r="I4" t="s">
        <v>2</v>
      </c>
      <c r="J4">
        <f t="shared" ca="1" si="1"/>
        <v>1</v>
      </c>
      <c r="K4">
        <f t="shared" ca="1" si="1"/>
        <v>1</v>
      </c>
      <c r="L4">
        <f t="shared" ca="1" si="2"/>
        <v>18</v>
      </c>
      <c r="M4" t="str">
        <f t="shared" ca="1" si="0"/>
        <v>null, 'Derek', 'Derek', 'Davis', '000-00-0004', '000-000-0004', '000-000-0004', '2017-10-11 01:00:46', null, 1, 1, 18</v>
      </c>
    </row>
    <row r="5" spans="1:13" x14ac:dyDescent="0.25">
      <c r="A5" t="s">
        <v>2</v>
      </c>
      <c r="B5" t="s">
        <v>8</v>
      </c>
      <c r="C5" t="s">
        <v>8</v>
      </c>
      <c r="D5" t="s">
        <v>26</v>
      </c>
      <c r="E5" t="s">
        <v>53</v>
      </c>
      <c r="F5" t="s">
        <v>72</v>
      </c>
      <c r="G5" t="s">
        <v>72</v>
      </c>
      <c r="H5" s="1" t="s">
        <v>88</v>
      </c>
      <c r="I5" t="s">
        <v>2</v>
      </c>
      <c r="J5">
        <f t="shared" ca="1" si="1"/>
        <v>0</v>
      </c>
      <c r="K5">
        <f t="shared" ca="1" si="1"/>
        <v>1</v>
      </c>
      <c r="L5">
        <f t="shared" ca="1" si="2"/>
        <v>19</v>
      </c>
      <c r="M5" t="str">
        <f t="shared" ca="1" si="0"/>
        <v>null, 'Evan', 'Evan', 'Elliott', '000-00-0005', '000-000-0005', '000-000-0005', '2017-10-11 01:00:46', null, 0, 1, 19</v>
      </c>
    </row>
    <row r="6" spans="1:13" x14ac:dyDescent="0.25">
      <c r="A6" t="s">
        <v>2</v>
      </c>
      <c r="B6" t="s">
        <v>9</v>
      </c>
      <c r="C6" t="s">
        <v>9</v>
      </c>
      <c r="D6" t="s">
        <v>27</v>
      </c>
      <c r="E6" t="s">
        <v>54</v>
      </c>
      <c r="F6" t="s">
        <v>73</v>
      </c>
      <c r="G6" t="s">
        <v>73</v>
      </c>
      <c r="H6" s="1" t="s">
        <v>88</v>
      </c>
      <c r="I6" t="s">
        <v>2</v>
      </c>
      <c r="J6">
        <f t="shared" ca="1" si="1"/>
        <v>1</v>
      </c>
      <c r="K6">
        <f t="shared" ca="1" si="1"/>
        <v>1</v>
      </c>
      <c r="L6">
        <f t="shared" ca="1" si="2"/>
        <v>18</v>
      </c>
      <c r="M6" t="str">
        <f t="shared" ca="1" si="0"/>
        <v>null, 'Frank', 'Frank', 'Farris', '000-00-0006', '000-000-0006', '000-000-0006', '2017-10-11 01:00:46', null, 1, 1, 18</v>
      </c>
    </row>
    <row r="7" spans="1:13" x14ac:dyDescent="0.25">
      <c r="A7" t="s">
        <v>2</v>
      </c>
      <c r="B7" t="s">
        <v>10</v>
      </c>
      <c r="C7" t="s">
        <v>10</v>
      </c>
      <c r="D7" t="s">
        <v>28</v>
      </c>
      <c r="E7" t="s">
        <v>55</v>
      </c>
      <c r="F7" t="s">
        <v>74</v>
      </c>
      <c r="G7" t="s">
        <v>74</v>
      </c>
      <c r="H7" s="1" t="s">
        <v>88</v>
      </c>
      <c r="I7" t="s">
        <v>2</v>
      </c>
      <c r="J7">
        <f t="shared" ca="1" si="1"/>
        <v>0</v>
      </c>
      <c r="K7">
        <f t="shared" ca="1" si="1"/>
        <v>1</v>
      </c>
      <c r="L7">
        <f t="shared" ca="1" si="2"/>
        <v>27</v>
      </c>
      <c r="M7" t="str">
        <f t="shared" ca="1" si="0"/>
        <v>null, 'George', 'George', 'Grant', '000-00-0007', '000-000-0007', '000-000-0007', '2017-10-11 01:00:46', null, 0, 1, 27</v>
      </c>
    </row>
    <row r="8" spans="1:13" x14ac:dyDescent="0.25">
      <c r="A8" t="s">
        <v>2</v>
      </c>
      <c r="B8" t="s">
        <v>11</v>
      </c>
      <c r="C8" t="s">
        <v>11</v>
      </c>
      <c r="D8" t="s">
        <v>29</v>
      </c>
      <c r="E8" t="s">
        <v>56</v>
      </c>
      <c r="F8" t="s">
        <v>75</v>
      </c>
      <c r="G8" t="s">
        <v>75</v>
      </c>
      <c r="H8" s="1" t="s">
        <v>88</v>
      </c>
      <c r="I8" t="s">
        <v>2</v>
      </c>
      <c r="J8">
        <f t="shared" ca="1" si="1"/>
        <v>1</v>
      </c>
      <c r="K8">
        <f t="shared" ca="1" si="1"/>
        <v>1</v>
      </c>
      <c r="L8">
        <f t="shared" ca="1" si="2"/>
        <v>39</v>
      </c>
      <c r="M8" t="str">
        <f t="shared" ca="1" si="0"/>
        <v>null, 'Hank', 'Hank', 'Hamill', '000-00-0008', '000-000-0008', '000-000-0008', '2017-10-11 01:00:46', null, 1, 1, 39</v>
      </c>
    </row>
    <row r="9" spans="1:13" x14ac:dyDescent="0.25">
      <c r="A9" t="s">
        <v>2</v>
      </c>
      <c r="B9" t="s">
        <v>12</v>
      </c>
      <c r="C9" t="s">
        <v>12</v>
      </c>
      <c r="D9" t="s">
        <v>30</v>
      </c>
      <c r="E9" t="s">
        <v>57</v>
      </c>
      <c r="F9" t="s">
        <v>76</v>
      </c>
      <c r="G9" t="s">
        <v>76</v>
      </c>
      <c r="H9" s="1" t="s">
        <v>88</v>
      </c>
      <c r="I9" t="s">
        <v>2</v>
      </c>
      <c r="J9">
        <f t="shared" ca="1" si="1"/>
        <v>0</v>
      </c>
      <c r="K9">
        <f t="shared" ca="1" si="1"/>
        <v>1</v>
      </c>
      <c r="L9">
        <f t="shared" ca="1" si="2"/>
        <v>33</v>
      </c>
      <c r="M9" t="str">
        <f t="shared" ca="1" si="0"/>
        <v>null, 'Ivan', 'Ivan', 'Ikarov', '000-00-0009', '000-000-0009', '000-000-0009', '2017-10-11 01:00:46', null, 0, 1, 33</v>
      </c>
    </row>
    <row r="10" spans="1:13" x14ac:dyDescent="0.25">
      <c r="A10" t="s">
        <v>2</v>
      </c>
      <c r="B10" t="s">
        <v>14</v>
      </c>
      <c r="C10" t="s">
        <v>14</v>
      </c>
      <c r="D10" t="s">
        <v>31</v>
      </c>
      <c r="E10" t="s">
        <v>58</v>
      </c>
      <c r="F10" t="s">
        <v>77</v>
      </c>
      <c r="G10" t="s">
        <v>77</v>
      </c>
      <c r="H10" s="1" t="s">
        <v>88</v>
      </c>
      <c r="I10" t="s">
        <v>2</v>
      </c>
      <c r="J10">
        <f t="shared" ca="1" si="1"/>
        <v>0</v>
      </c>
      <c r="K10">
        <f t="shared" ca="1" si="1"/>
        <v>1</v>
      </c>
      <c r="L10">
        <f t="shared" ca="1" si="2"/>
        <v>34</v>
      </c>
      <c r="M10" t="str">
        <f t="shared" ca="1" si="0"/>
        <v>null, 'Jack', 'Jack', 'Joplin', '000-00-0010', '000-000-0010', '000-000-0010', '2017-10-11 01:00:46', null, 0, 1, 34</v>
      </c>
    </row>
    <row r="11" spans="1:13" x14ac:dyDescent="0.25">
      <c r="A11" t="s">
        <v>2</v>
      </c>
      <c r="B11" t="s">
        <v>15</v>
      </c>
      <c r="C11" t="s">
        <v>15</v>
      </c>
      <c r="D11" t="s">
        <v>32</v>
      </c>
      <c r="E11" t="s">
        <v>59</v>
      </c>
      <c r="F11" t="s">
        <v>78</v>
      </c>
      <c r="G11" t="s">
        <v>78</v>
      </c>
      <c r="H11" s="1" t="s">
        <v>88</v>
      </c>
      <c r="I11" t="s">
        <v>2</v>
      </c>
      <c r="J11">
        <f t="shared" ca="1" si="1"/>
        <v>0</v>
      </c>
      <c r="K11">
        <f t="shared" ca="1" si="1"/>
        <v>1</v>
      </c>
      <c r="L11">
        <f t="shared" ca="1" si="2"/>
        <v>38</v>
      </c>
      <c r="M11" t="str">
        <f t="shared" ca="1" si="0"/>
        <v>null, 'Kevin', 'Kevin', 'Keller', '000-00-0011', '000-000-0011', '000-000-0011', '2017-10-11 01:00:46', null, 0, 1, 38</v>
      </c>
    </row>
    <row r="12" spans="1:13" x14ac:dyDescent="0.25">
      <c r="A12" t="s">
        <v>2</v>
      </c>
      <c r="B12" t="s">
        <v>16</v>
      </c>
      <c r="C12" t="s">
        <v>16</v>
      </c>
      <c r="D12" t="s">
        <v>33</v>
      </c>
      <c r="E12" t="s">
        <v>60</v>
      </c>
      <c r="F12" t="s">
        <v>79</v>
      </c>
      <c r="G12" t="s">
        <v>79</v>
      </c>
      <c r="H12" s="1" t="s">
        <v>88</v>
      </c>
      <c r="I12" t="s">
        <v>2</v>
      </c>
      <c r="J12">
        <f t="shared" ca="1" si="1"/>
        <v>0</v>
      </c>
      <c r="K12">
        <f t="shared" ca="1" si="1"/>
        <v>0</v>
      </c>
      <c r="L12">
        <f t="shared" ca="1" si="2"/>
        <v>26</v>
      </c>
      <c r="M12" t="str">
        <f t="shared" ca="1" si="0"/>
        <v>null, 'Lenny', 'Lenny', 'Landman', '000-00-0012', '000-000-0012', '000-000-0012', '2017-10-11 01:00:46', null, 0, 0, 26</v>
      </c>
    </row>
    <row r="13" spans="1:13" x14ac:dyDescent="0.25">
      <c r="A13" t="s">
        <v>2</v>
      </c>
      <c r="B13" t="s">
        <v>17</v>
      </c>
      <c r="C13" t="s">
        <v>17</v>
      </c>
      <c r="D13" t="s">
        <v>34</v>
      </c>
      <c r="E13" t="s">
        <v>61</v>
      </c>
      <c r="F13" t="s">
        <v>80</v>
      </c>
      <c r="G13" t="s">
        <v>80</v>
      </c>
      <c r="H13" s="1" t="s">
        <v>88</v>
      </c>
      <c r="I13" t="s">
        <v>2</v>
      </c>
      <c r="J13">
        <f t="shared" ca="1" si="1"/>
        <v>1</v>
      </c>
      <c r="K13">
        <f t="shared" ca="1" si="1"/>
        <v>0</v>
      </c>
      <c r="L13">
        <f t="shared" ca="1" si="2"/>
        <v>40</v>
      </c>
      <c r="M13" t="str">
        <f t="shared" ca="1" si="0"/>
        <v>null, 'Mark', 'Mark', 'Morris', '000-00-0013', '000-000-0013', '000-000-0013', '2017-10-11 01:00:46', null, 1, 0, 40</v>
      </c>
    </row>
    <row r="14" spans="1:13" x14ac:dyDescent="0.25">
      <c r="A14" t="s">
        <v>2</v>
      </c>
      <c r="B14" t="s">
        <v>18</v>
      </c>
      <c r="C14" t="s">
        <v>18</v>
      </c>
      <c r="D14" t="s">
        <v>42</v>
      </c>
      <c r="E14" t="s">
        <v>62</v>
      </c>
      <c r="F14" t="s">
        <v>81</v>
      </c>
      <c r="G14" t="s">
        <v>81</v>
      </c>
      <c r="H14" s="1" t="s">
        <v>88</v>
      </c>
      <c r="I14" t="s">
        <v>2</v>
      </c>
      <c r="J14">
        <f t="shared" ca="1" si="1"/>
        <v>1</v>
      </c>
      <c r="K14">
        <f t="shared" ca="1" si="1"/>
        <v>1</v>
      </c>
      <c r="L14">
        <f t="shared" ca="1" si="2"/>
        <v>28</v>
      </c>
      <c r="M14" t="str">
        <f t="shared" ca="1" si="0"/>
        <v>null, 'Nick', 'Nick', 'Norton', '000-00-0014', '000-000-0014', '000-000-0014', '2017-10-11 01:00:46', null, 1, 1, 28</v>
      </c>
    </row>
    <row r="15" spans="1:13" x14ac:dyDescent="0.25">
      <c r="A15" t="s">
        <v>2</v>
      </c>
      <c r="B15" t="s">
        <v>19</v>
      </c>
      <c r="C15" t="s">
        <v>19</v>
      </c>
      <c r="D15" t="s">
        <v>43</v>
      </c>
      <c r="E15" t="s">
        <v>63</v>
      </c>
      <c r="F15" t="s">
        <v>82</v>
      </c>
      <c r="G15" t="s">
        <v>82</v>
      </c>
      <c r="H15" s="1" t="s">
        <v>88</v>
      </c>
      <c r="I15" t="s">
        <v>2</v>
      </c>
      <c r="J15">
        <f t="shared" ca="1" si="1"/>
        <v>1</v>
      </c>
      <c r="K15">
        <f t="shared" ca="1" si="1"/>
        <v>0</v>
      </c>
      <c r="L15">
        <f t="shared" ca="1" si="2"/>
        <v>17</v>
      </c>
      <c r="M15" t="str">
        <f t="shared" ca="1" si="0"/>
        <v>null, 'Orval', 'Orval', 'Obrian', '000-00-0015', '000-000-0015', '000-000-0015', '2017-10-11 01:00:46', null, 1, 0, 17</v>
      </c>
    </row>
    <row r="16" spans="1:13" x14ac:dyDescent="0.25">
      <c r="A16" t="s">
        <v>2</v>
      </c>
      <c r="B16" t="s">
        <v>45</v>
      </c>
      <c r="C16" t="s">
        <v>45</v>
      </c>
      <c r="D16" t="s">
        <v>44</v>
      </c>
      <c r="E16" t="s">
        <v>64</v>
      </c>
      <c r="F16" t="s">
        <v>83</v>
      </c>
      <c r="G16" t="s">
        <v>83</v>
      </c>
      <c r="H16" s="1" t="s">
        <v>88</v>
      </c>
      <c r="I16" t="s">
        <v>2</v>
      </c>
      <c r="J16">
        <f t="shared" ca="1" si="1"/>
        <v>0</v>
      </c>
      <c r="K16">
        <f t="shared" ca="1" si="1"/>
        <v>1</v>
      </c>
      <c r="L16">
        <f t="shared" ca="1" si="2"/>
        <v>30</v>
      </c>
      <c r="M16" t="str">
        <f t="shared" ca="1" si="0"/>
        <v>null, 'Peter', 'Peter', 'Parker', '000-00-0016', '000-000-0016', '000-000-0016', '2017-10-11 01:00:46', null, 0, 1, 30</v>
      </c>
    </row>
    <row r="17" spans="1:13" x14ac:dyDescent="0.25">
      <c r="A17" t="s">
        <v>2</v>
      </c>
      <c r="B17" t="s">
        <v>22</v>
      </c>
      <c r="C17" t="s">
        <v>22</v>
      </c>
      <c r="D17" t="s">
        <v>46</v>
      </c>
      <c r="E17" t="s">
        <v>65</v>
      </c>
      <c r="F17" t="s">
        <v>84</v>
      </c>
      <c r="G17" t="s">
        <v>84</v>
      </c>
      <c r="H17" s="1" t="s">
        <v>88</v>
      </c>
      <c r="I17" t="s">
        <v>2</v>
      </c>
      <c r="J17">
        <f t="shared" ca="1" si="1"/>
        <v>0</v>
      </c>
      <c r="K17">
        <f t="shared" ca="1" si="1"/>
        <v>0</v>
      </c>
      <c r="L17">
        <f t="shared" ca="1" si="2"/>
        <v>40</v>
      </c>
      <c r="M17" t="str">
        <f t="shared" ca="1" si="0"/>
        <v>null, 'Quinn', 'Quinn', 'Quarrick', '000-00-0017', '000-000-0017', '000-000-0017', '2017-10-11 01:00:46', null, 0, 0, 40</v>
      </c>
    </row>
    <row r="18" spans="1:13" x14ac:dyDescent="0.25">
      <c r="A18" t="s">
        <v>2</v>
      </c>
      <c r="B18" t="s">
        <v>20</v>
      </c>
      <c r="C18" t="s">
        <v>20</v>
      </c>
      <c r="D18" t="s">
        <v>47</v>
      </c>
      <c r="E18" t="s">
        <v>66</v>
      </c>
      <c r="F18" t="s">
        <v>85</v>
      </c>
      <c r="G18" t="s">
        <v>85</v>
      </c>
      <c r="H18" s="1" t="s">
        <v>88</v>
      </c>
      <c r="I18" t="s">
        <v>2</v>
      </c>
      <c r="J18">
        <f t="shared" ca="1" si="1"/>
        <v>0</v>
      </c>
      <c r="K18">
        <f t="shared" ca="1" si="1"/>
        <v>1</v>
      </c>
      <c r="L18">
        <f t="shared" ca="1" si="2"/>
        <v>27</v>
      </c>
      <c r="M18" t="str">
        <f t="shared" ca="1" si="0"/>
        <v>null, 'Robert', 'Robert', 'Rodgers', '000-00-0018', '000-000-0018', '000-000-0018', '2017-10-11 01:00:46', null, 0, 1, 27</v>
      </c>
    </row>
    <row r="19" spans="1:13" x14ac:dyDescent="0.25">
      <c r="A19" t="s">
        <v>2</v>
      </c>
      <c r="B19" t="s">
        <v>21</v>
      </c>
      <c r="C19" t="s">
        <v>21</v>
      </c>
      <c r="D19" t="s">
        <v>48</v>
      </c>
      <c r="E19" t="s">
        <v>67</v>
      </c>
      <c r="F19" t="s">
        <v>86</v>
      </c>
      <c r="G19" t="s">
        <v>86</v>
      </c>
      <c r="H19" s="1" t="s">
        <v>88</v>
      </c>
      <c r="I19" t="s">
        <v>2</v>
      </c>
      <c r="J19">
        <f t="shared" ca="1" si="1"/>
        <v>0</v>
      </c>
      <c r="K19">
        <f t="shared" ca="1" si="1"/>
        <v>0</v>
      </c>
      <c r="L19">
        <f t="shared" ca="1" si="2"/>
        <v>16</v>
      </c>
      <c r="M19" t="str">
        <f t="shared" ca="1" si="0"/>
        <v>null, 'Sam', 'Sam', 'Saville', '000-00-0019', '000-000-0019', '000-000-0019', '2017-10-11 01:00:46', null, 0, 0, 16</v>
      </c>
    </row>
    <row r="20" spans="1:13" x14ac:dyDescent="0.25">
      <c r="A20" t="s">
        <v>2</v>
      </c>
      <c r="B20" t="s">
        <v>35</v>
      </c>
      <c r="C20" t="s">
        <v>35</v>
      </c>
      <c r="D20" t="s">
        <v>49</v>
      </c>
      <c r="E20" t="s">
        <v>68</v>
      </c>
      <c r="F20" t="s">
        <v>87</v>
      </c>
      <c r="G20" t="s">
        <v>87</v>
      </c>
      <c r="H20" s="1" t="s">
        <v>88</v>
      </c>
      <c r="I20" t="s">
        <v>2</v>
      </c>
      <c r="J20">
        <f t="shared" ca="1" si="1"/>
        <v>1</v>
      </c>
      <c r="K20">
        <f t="shared" ca="1" si="1"/>
        <v>0</v>
      </c>
      <c r="L20">
        <f t="shared" ca="1" si="2"/>
        <v>36</v>
      </c>
      <c r="M20" t="str">
        <f t="shared" ca="1" si="0"/>
        <v>null, 'Tom', 'Tom', 'Tarantino', '000-00-0020', '000-000-0020', '000-000-0020', '2017-10-11 01:00:46', null, 1, 0, 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D980B-ACA9-4B8B-BDD0-44CDA8A3DBFD}">
  <dimension ref="A1:H20"/>
  <sheetViews>
    <sheetView workbookViewId="0">
      <selection activeCell="H1" sqref="H1:H20"/>
    </sheetView>
  </sheetViews>
  <sheetFormatPr defaultRowHeight="15" x14ac:dyDescent="0.25"/>
  <sheetData>
    <row r="1" spans="1:8" x14ac:dyDescent="0.25">
      <c r="A1">
        <v>1</v>
      </c>
      <c r="B1" t="s">
        <v>89</v>
      </c>
      <c r="C1" t="str">
        <f>_xlfn.CONCAT("Apt. ",G1)</f>
        <v>Apt. A</v>
      </c>
      <c r="D1" t="s">
        <v>90</v>
      </c>
      <c r="E1" t="s">
        <v>91</v>
      </c>
      <c r="F1">
        <v>16801</v>
      </c>
      <c r="G1" t="s">
        <v>92</v>
      </c>
      <c r="H1" t="str">
        <f>_xlfn.CONCAT("INSERT INTO cmpsc431.address (emp_ID, street1, street2, city, state, zip) VALUES (",A1, ", '",B1,"', '",C1,"', '",D1,"', '",E1,"', '",F1,"');")</f>
        <v>INSERT INTO cmpsc431.address (emp_ID, street1, street2, city, state, zip) VALUES (1, '123 Easy Street', 'Apt. A', 'State College', 'Pennsylvania', '16801');</v>
      </c>
    </row>
    <row r="2" spans="1:8" x14ac:dyDescent="0.25">
      <c r="A2">
        <v>2</v>
      </c>
      <c r="B2" t="s">
        <v>105</v>
      </c>
      <c r="C2" t="str">
        <f t="shared" ref="C2:C20" si="0">_xlfn.CONCAT("Apt. ",G2)</f>
        <v>Apt. B</v>
      </c>
      <c r="D2" t="s">
        <v>90</v>
      </c>
      <c r="E2" t="s">
        <v>91</v>
      </c>
      <c r="F2">
        <v>16801</v>
      </c>
      <c r="G2" t="s">
        <v>93</v>
      </c>
      <c r="H2" t="str">
        <f t="shared" ref="H2:H20" si="1">_xlfn.CONCAT("INSERT INTO cmpsc431.address (emp_ID, street1, street2, city, state, zip) VALUES (",A2, ", '",B2,"', '",C2,"', '",D2,"', '",E2,"', '",F2,"');")</f>
        <v>INSERT INTO cmpsc431.address (emp_ID, street1, street2, city, state, zip) VALUES (2, '124 Easy Street', 'Apt. B', 'State College', 'Pennsylvania', '16801');</v>
      </c>
    </row>
    <row r="3" spans="1:8" x14ac:dyDescent="0.25">
      <c r="A3">
        <v>3</v>
      </c>
      <c r="B3" t="s">
        <v>106</v>
      </c>
      <c r="C3" t="str">
        <f t="shared" si="0"/>
        <v>Apt. C</v>
      </c>
      <c r="D3" t="s">
        <v>90</v>
      </c>
      <c r="E3" t="s">
        <v>91</v>
      </c>
      <c r="F3">
        <v>16801</v>
      </c>
      <c r="G3" t="s">
        <v>94</v>
      </c>
      <c r="H3" t="str">
        <f t="shared" si="1"/>
        <v>INSERT INTO cmpsc431.address (emp_ID, street1, street2, city, state, zip) VALUES (3, '125 Easy Street', 'Apt. C', 'State College', 'Pennsylvania', '16801');</v>
      </c>
    </row>
    <row r="4" spans="1:8" x14ac:dyDescent="0.25">
      <c r="A4">
        <v>4</v>
      </c>
      <c r="B4" t="s">
        <v>107</v>
      </c>
      <c r="C4" t="str">
        <f t="shared" si="0"/>
        <v>Apt. D</v>
      </c>
      <c r="D4" t="s">
        <v>90</v>
      </c>
      <c r="E4" t="s">
        <v>91</v>
      </c>
      <c r="F4">
        <v>16801</v>
      </c>
      <c r="G4" t="s">
        <v>95</v>
      </c>
      <c r="H4" t="str">
        <f t="shared" si="1"/>
        <v>INSERT INTO cmpsc431.address (emp_ID, street1, street2, city, state, zip) VALUES (4, '126 Easy Street', 'Apt. D', 'State College', 'Pennsylvania', '16801');</v>
      </c>
    </row>
    <row r="5" spans="1:8" x14ac:dyDescent="0.25">
      <c r="A5">
        <v>5</v>
      </c>
      <c r="B5" t="s">
        <v>108</v>
      </c>
      <c r="C5" t="str">
        <f t="shared" si="0"/>
        <v>Apt. E</v>
      </c>
      <c r="D5" t="s">
        <v>90</v>
      </c>
      <c r="E5" t="s">
        <v>91</v>
      </c>
      <c r="F5">
        <v>16801</v>
      </c>
      <c r="G5" t="s">
        <v>96</v>
      </c>
      <c r="H5" t="str">
        <f t="shared" si="1"/>
        <v>INSERT INTO cmpsc431.address (emp_ID, street1, street2, city, state, zip) VALUES (5, '127 Easy Street', 'Apt. E', 'State College', 'Pennsylvania', '16801');</v>
      </c>
    </row>
    <row r="6" spans="1:8" x14ac:dyDescent="0.25">
      <c r="A6">
        <v>6</v>
      </c>
      <c r="B6" t="s">
        <v>109</v>
      </c>
      <c r="C6" t="str">
        <f t="shared" si="0"/>
        <v>Apt. F</v>
      </c>
      <c r="D6" t="s">
        <v>90</v>
      </c>
      <c r="E6" t="s">
        <v>91</v>
      </c>
      <c r="F6">
        <v>16801</v>
      </c>
      <c r="G6" t="s">
        <v>97</v>
      </c>
      <c r="H6" t="str">
        <f t="shared" si="1"/>
        <v>INSERT INTO cmpsc431.address (emp_ID, street1, street2, city, state, zip) VALUES (6, '128 Easy Street', 'Apt. F', 'State College', 'Pennsylvania', '16801');</v>
      </c>
    </row>
    <row r="7" spans="1:8" x14ac:dyDescent="0.25">
      <c r="A7">
        <v>7</v>
      </c>
      <c r="B7" t="s">
        <v>110</v>
      </c>
      <c r="C7" t="str">
        <f t="shared" si="0"/>
        <v>Apt. G</v>
      </c>
      <c r="D7" t="s">
        <v>90</v>
      </c>
      <c r="E7" t="s">
        <v>91</v>
      </c>
      <c r="F7">
        <v>16801</v>
      </c>
      <c r="G7" t="s">
        <v>98</v>
      </c>
      <c r="H7" t="str">
        <f t="shared" si="1"/>
        <v>INSERT INTO cmpsc431.address (emp_ID, street1, street2, city, state, zip) VALUES (7, '129 Easy Street', 'Apt. G', 'State College', 'Pennsylvania', '16801');</v>
      </c>
    </row>
    <row r="8" spans="1:8" x14ac:dyDescent="0.25">
      <c r="A8">
        <v>8</v>
      </c>
      <c r="B8" t="s">
        <v>111</v>
      </c>
      <c r="C8" t="str">
        <f t="shared" si="0"/>
        <v>Apt. H</v>
      </c>
      <c r="D8" t="s">
        <v>90</v>
      </c>
      <c r="E8" t="s">
        <v>91</v>
      </c>
      <c r="F8">
        <v>16801</v>
      </c>
      <c r="G8" t="s">
        <v>99</v>
      </c>
      <c r="H8" t="str">
        <f t="shared" si="1"/>
        <v>INSERT INTO cmpsc431.address (emp_ID, street1, street2, city, state, zip) VALUES (8, '130 Easy Street', 'Apt. H', 'State College', 'Pennsylvania', '16801');</v>
      </c>
    </row>
    <row r="9" spans="1:8" x14ac:dyDescent="0.25">
      <c r="A9">
        <v>9</v>
      </c>
      <c r="B9" t="s">
        <v>112</v>
      </c>
      <c r="C9" t="str">
        <f t="shared" si="0"/>
        <v>Apt. I</v>
      </c>
      <c r="D9" t="s">
        <v>90</v>
      </c>
      <c r="E9" t="s">
        <v>91</v>
      </c>
      <c r="F9">
        <v>16801</v>
      </c>
      <c r="G9" t="s">
        <v>100</v>
      </c>
      <c r="H9" t="str">
        <f t="shared" si="1"/>
        <v>INSERT INTO cmpsc431.address (emp_ID, street1, street2, city, state, zip) VALUES (9, '131 Easy Street', 'Apt. I', 'State College', 'Pennsylvania', '16801');</v>
      </c>
    </row>
    <row r="10" spans="1:8" x14ac:dyDescent="0.25">
      <c r="A10">
        <v>10</v>
      </c>
      <c r="B10" t="s">
        <v>113</v>
      </c>
      <c r="C10" t="str">
        <f t="shared" si="0"/>
        <v>Apt. J</v>
      </c>
      <c r="D10" t="s">
        <v>90</v>
      </c>
      <c r="E10" t="s">
        <v>91</v>
      </c>
      <c r="F10">
        <v>16801</v>
      </c>
      <c r="G10" t="s">
        <v>13</v>
      </c>
      <c r="H10" t="str">
        <f t="shared" si="1"/>
        <v>INSERT INTO cmpsc431.address (emp_ID, street1, street2, city, state, zip) VALUES (10, '132 Easy Street', 'Apt. J', 'State College', 'Pennsylvania', '16801');</v>
      </c>
    </row>
    <row r="11" spans="1:8" x14ac:dyDescent="0.25">
      <c r="A11">
        <v>11</v>
      </c>
      <c r="B11" t="s">
        <v>114</v>
      </c>
      <c r="C11" t="str">
        <f t="shared" si="0"/>
        <v>Apt. K</v>
      </c>
      <c r="D11" t="s">
        <v>90</v>
      </c>
      <c r="E11" t="s">
        <v>91</v>
      </c>
      <c r="F11">
        <v>16801</v>
      </c>
      <c r="G11" t="s">
        <v>101</v>
      </c>
      <c r="H11" t="str">
        <f t="shared" si="1"/>
        <v>INSERT INTO cmpsc431.address (emp_ID, street1, street2, city, state, zip) VALUES (11, '133 Easy Street', 'Apt. K', 'State College', 'Pennsylvania', '16801');</v>
      </c>
    </row>
    <row r="12" spans="1:8" x14ac:dyDescent="0.25">
      <c r="A12">
        <v>12</v>
      </c>
      <c r="B12" t="s">
        <v>115</v>
      </c>
      <c r="C12" t="str">
        <f t="shared" si="0"/>
        <v>Apt. L</v>
      </c>
      <c r="D12" t="s">
        <v>90</v>
      </c>
      <c r="E12" t="s">
        <v>91</v>
      </c>
      <c r="F12">
        <v>16801</v>
      </c>
      <c r="G12" t="s">
        <v>102</v>
      </c>
      <c r="H12" t="str">
        <f t="shared" si="1"/>
        <v>INSERT INTO cmpsc431.address (emp_ID, street1, street2, city, state, zip) VALUES (12, '134 Easy Street', 'Apt. L', 'State College', 'Pennsylvania', '16801');</v>
      </c>
    </row>
    <row r="13" spans="1:8" x14ac:dyDescent="0.25">
      <c r="A13">
        <v>13</v>
      </c>
      <c r="B13" t="s">
        <v>116</v>
      </c>
      <c r="C13" t="str">
        <f t="shared" si="0"/>
        <v>Apt. M</v>
      </c>
      <c r="D13" t="s">
        <v>90</v>
      </c>
      <c r="E13" t="s">
        <v>91</v>
      </c>
      <c r="F13">
        <v>16801</v>
      </c>
      <c r="G13" t="s">
        <v>103</v>
      </c>
      <c r="H13" t="str">
        <f t="shared" si="1"/>
        <v>INSERT INTO cmpsc431.address (emp_ID, street1, street2, city, state, zip) VALUES (13, '135 Easy Street', 'Apt. M', 'State College', 'Pennsylvania', '16801');</v>
      </c>
    </row>
    <row r="14" spans="1:8" x14ac:dyDescent="0.25">
      <c r="A14">
        <v>14</v>
      </c>
      <c r="B14" t="s">
        <v>117</v>
      </c>
      <c r="C14" t="str">
        <f t="shared" si="0"/>
        <v>Apt. N</v>
      </c>
      <c r="D14" t="s">
        <v>90</v>
      </c>
      <c r="E14" t="s">
        <v>91</v>
      </c>
      <c r="F14">
        <v>16801</v>
      </c>
      <c r="G14" t="s">
        <v>104</v>
      </c>
      <c r="H14" t="str">
        <f t="shared" si="1"/>
        <v>INSERT INTO cmpsc431.address (emp_ID, street1, street2, city, state, zip) VALUES (14, '136 Easy Street', 'Apt. N', 'State College', 'Pennsylvania', '16801');</v>
      </c>
    </row>
    <row r="15" spans="1:8" x14ac:dyDescent="0.25">
      <c r="A15">
        <v>15</v>
      </c>
      <c r="B15" t="s">
        <v>118</v>
      </c>
      <c r="C15" t="str">
        <f t="shared" si="0"/>
        <v>Apt. O</v>
      </c>
      <c r="D15" t="s">
        <v>90</v>
      </c>
      <c r="E15" t="s">
        <v>91</v>
      </c>
      <c r="F15">
        <v>16801</v>
      </c>
      <c r="G15" t="s">
        <v>36</v>
      </c>
      <c r="H15" t="str">
        <f t="shared" si="1"/>
        <v>INSERT INTO cmpsc431.address (emp_ID, street1, street2, city, state, zip) VALUES (15, '137 Easy Street', 'Apt. O', 'State College', 'Pennsylvania', '16801');</v>
      </c>
    </row>
    <row r="16" spans="1:8" x14ac:dyDescent="0.25">
      <c r="A16">
        <v>16</v>
      </c>
      <c r="B16" t="s">
        <v>119</v>
      </c>
      <c r="C16" t="str">
        <f t="shared" si="0"/>
        <v>Apt. P</v>
      </c>
      <c r="D16" t="s">
        <v>90</v>
      </c>
      <c r="E16" t="s">
        <v>91</v>
      </c>
      <c r="F16">
        <v>16801</v>
      </c>
      <c r="G16" t="s">
        <v>37</v>
      </c>
      <c r="H16" t="str">
        <f t="shared" si="1"/>
        <v>INSERT INTO cmpsc431.address (emp_ID, street1, street2, city, state, zip) VALUES (16, '138 Easy Street', 'Apt. P', 'State College', 'Pennsylvania', '16801');</v>
      </c>
    </row>
    <row r="17" spans="1:8" x14ac:dyDescent="0.25">
      <c r="A17">
        <v>17</v>
      </c>
      <c r="B17" t="s">
        <v>120</v>
      </c>
      <c r="C17" t="str">
        <f t="shared" si="0"/>
        <v>Apt. Q</v>
      </c>
      <c r="D17" t="s">
        <v>90</v>
      </c>
      <c r="E17" t="s">
        <v>91</v>
      </c>
      <c r="F17">
        <v>16801</v>
      </c>
      <c r="G17" t="s">
        <v>38</v>
      </c>
      <c r="H17" t="str">
        <f t="shared" si="1"/>
        <v>INSERT INTO cmpsc431.address (emp_ID, street1, street2, city, state, zip) VALUES (17, '139 Easy Street', 'Apt. Q', 'State College', 'Pennsylvania', '16801');</v>
      </c>
    </row>
    <row r="18" spans="1:8" x14ac:dyDescent="0.25">
      <c r="A18">
        <v>18</v>
      </c>
      <c r="B18" t="s">
        <v>121</v>
      </c>
      <c r="C18" t="str">
        <f t="shared" si="0"/>
        <v>Apt. R</v>
      </c>
      <c r="D18" t="s">
        <v>90</v>
      </c>
      <c r="E18" t="s">
        <v>91</v>
      </c>
      <c r="F18">
        <v>16801</v>
      </c>
      <c r="G18" t="s">
        <v>39</v>
      </c>
      <c r="H18" t="str">
        <f t="shared" si="1"/>
        <v>INSERT INTO cmpsc431.address (emp_ID, street1, street2, city, state, zip) VALUES (18, '140 Easy Street', 'Apt. R', 'State College', 'Pennsylvania', '16801');</v>
      </c>
    </row>
    <row r="19" spans="1:8" x14ac:dyDescent="0.25">
      <c r="A19">
        <v>19</v>
      </c>
      <c r="B19" t="s">
        <v>122</v>
      </c>
      <c r="C19" t="str">
        <f t="shared" si="0"/>
        <v>Apt. S</v>
      </c>
      <c r="D19" t="s">
        <v>90</v>
      </c>
      <c r="E19" t="s">
        <v>91</v>
      </c>
      <c r="F19">
        <v>16801</v>
      </c>
      <c r="G19" t="s">
        <v>40</v>
      </c>
      <c r="H19" t="str">
        <f t="shared" si="1"/>
        <v>INSERT INTO cmpsc431.address (emp_ID, street1, street2, city, state, zip) VALUES (19, '141 Easy Street', 'Apt. S', 'State College', 'Pennsylvania', '16801');</v>
      </c>
    </row>
    <row r="20" spans="1:8" x14ac:dyDescent="0.25">
      <c r="A20">
        <v>20</v>
      </c>
      <c r="B20" t="s">
        <v>123</v>
      </c>
      <c r="C20" t="str">
        <f t="shared" si="0"/>
        <v>Apt. T</v>
      </c>
      <c r="D20" t="s">
        <v>90</v>
      </c>
      <c r="E20" t="s">
        <v>91</v>
      </c>
      <c r="F20">
        <v>16801</v>
      </c>
      <c r="G20" t="s">
        <v>41</v>
      </c>
      <c r="H20" t="str">
        <f t="shared" si="1"/>
        <v>INSERT INTO cmpsc431.address (emp_ID, street1, street2, city, state, zip) VALUES (20, '142 Easy Street', 'Apt. T', 'State College', 'Pennsylvania', '16801');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84A1-7B72-437A-B789-95E9932E2FEF}">
  <dimension ref="A1:C20"/>
  <sheetViews>
    <sheetView workbookViewId="0">
      <selection activeCell="C1" sqref="C1"/>
    </sheetView>
  </sheetViews>
  <sheetFormatPr defaultRowHeight="15" x14ac:dyDescent="0.25"/>
  <sheetData>
    <row r="1" spans="1:3" x14ac:dyDescent="0.25">
      <c r="A1">
        <v>1</v>
      </c>
      <c r="B1">
        <f ca="1">RANDBETWEEN(1,5)</f>
        <v>4</v>
      </c>
      <c r="C1" t="str">
        <f ca="1">_xlfn.CONCAT("INSERT INTO cmpsc431.certification (emp_ID, role_ID) VALUES (",A1,", ",B1,");")</f>
        <v>INSERT INTO cmpsc431.certification (emp_ID, role_ID) VALUES (1, 4);</v>
      </c>
    </row>
    <row r="2" spans="1:3" x14ac:dyDescent="0.25">
      <c r="A2">
        <v>2</v>
      </c>
      <c r="B2">
        <f t="shared" ref="B2:B20" ca="1" si="0">RANDBETWEEN(1,5)</f>
        <v>2</v>
      </c>
      <c r="C2" t="str">
        <f t="shared" ref="C2:C20" ca="1" si="1">_xlfn.CONCAT("INSERT INTO cmpsc431.certification (emp_ID, role_ID) VALUES (",A2,", ",B2,");")</f>
        <v>INSERT INTO cmpsc431.certification (emp_ID, role_ID) VALUES (2, 2);</v>
      </c>
    </row>
    <row r="3" spans="1:3" x14ac:dyDescent="0.25">
      <c r="A3">
        <v>3</v>
      </c>
      <c r="B3">
        <f t="shared" ca="1" si="0"/>
        <v>4</v>
      </c>
      <c r="C3" t="str">
        <f t="shared" ca="1" si="1"/>
        <v>INSERT INTO cmpsc431.certification (emp_ID, role_ID) VALUES (3, 4);</v>
      </c>
    </row>
    <row r="4" spans="1:3" x14ac:dyDescent="0.25">
      <c r="A4">
        <v>4</v>
      </c>
      <c r="B4">
        <f t="shared" ca="1" si="0"/>
        <v>5</v>
      </c>
      <c r="C4" t="str">
        <f t="shared" ca="1" si="1"/>
        <v>INSERT INTO cmpsc431.certification (emp_ID, role_ID) VALUES (4, 5);</v>
      </c>
    </row>
    <row r="5" spans="1:3" x14ac:dyDescent="0.25">
      <c r="A5">
        <v>5</v>
      </c>
      <c r="B5">
        <f t="shared" ca="1" si="0"/>
        <v>2</v>
      </c>
      <c r="C5" t="str">
        <f t="shared" ca="1" si="1"/>
        <v>INSERT INTO cmpsc431.certification (emp_ID, role_ID) VALUES (5, 2);</v>
      </c>
    </row>
    <row r="6" spans="1:3" x14ac:dyDescent="0.25">
      <c r="A6">
        <v>6</v>
      </c>
      <c r="B6">
        <f t="shared" ca="1" si="0"/>
        <v>1</v>
      </c>
      <c r="C6" t="str">
        <f t="shared" ca="1" si="1"/>
        <v>INSERT INTO cmpsc431.certification (emp_ID, role_ID) VALUES (6, 1);</v>
      </c>
    </row>
    <row r="7" spans="1:3" x14ac:dyDescent="0.25">
      <c r="A7">
        <v>7</v>
      </c>
      <c r="B7">
        <f t="shared" ca="1" si="0"/>
        <v>5</v>
      </c>
      <c r="C7" t="str">
        <f t="shared" ca="1" si="1"/>
        <v>INSERT INTO cmpsc431.certification (emp_ID, role_ID) VALUES (7, 5);</v>
      </c>
    </row>
    <row r="8" spans="1:3" x14ac:dyDescent="0.25">
      <c r="A8">
        <v>8</v>
      </c>
      <c r="B8">
        <f t="shared" ca="1" si="0"/>
        <v>5</v>
      </c>
      <c r="C8" t="str">
        <f t="shared" ca="1" si="1"/>
        <v>INSERT INTO cmpsc431.certification (emp_ID, role_ID) VALUES (8, 5);</v>
      </c>
    </row>
    <row r="9" spans="1:3" x14ac:dyDescent="0.25">
      <c r="A9">
        <v>9</v>
      </c>
      <c r="B9">
        <f t="shared" ca="1" si="0"/>
        <v>3</v>
      </c>
      <c r="C9" t="str">
        <f t="shared" ca="1" si="1"/>
        <v>INSERT INTO cmpsc431.certification (emp_ID, role_ID) VALUES (9, 3);</v>
      </c>
    </row>
    <row r="10" spans="1:3" x14ac:dyDescent="0.25">
      <c r="A10">
        <v>10</v>
      </c>
      <c r="B10">
        <f t="shared" ca="1" si="0"/>
        <v>1</v>
      </c>
      <c r="C10" t="str">
        <f t="shared" ca="1" si="1"/>
        <v>INSERT INTO cmpsc431.certification (emp_ID, role_ID) VALUES (10, 1);</v>
      </c>
    </row>
    <row r="11" spans="1:3" x14ac:dyDescent="0.25">
      <c r="A11">
        <v>11</v>
      </c>
      <c r="B11">
        <f t="shared" ca="1" si="0"/>
        <v>1</v>
      </c>
      <c r="C11" t="str">
        <f t="shared" ca="1" si="1"/>
        <v>INSERT INTO cmpsc431.certification (emp_ID, role_ID) VALUES (11, 1);</v>
      </c>
    </row>
    <row r="12" spans="1:3" x14ac:dyDescent="0.25">
      <c r="A12">
        <v>12</v>
      </c>
      <c r="B12">
        <f t="shared" ca="1" si="0"/>
        <v>2</v>
      </c>
      <c r="C12" t="str">
        <f t="shared" ca="1" si="1"/>
        <v>INSERT INTO cmpsc431.certification (emp_ID, role_ID) VALUES (12, 2);</v>
      </c>
    </row>
    <row r="13" spans="1:3" x14ac:dyDescent="0.25">
      <c r="A13">
        <v>13</v>
      </c>
      <c r="B13">
        <f t="shared" ca="1" si="0"/>
        <v>5</v>
      </c>
      <c r="C13" t="str">
        <f t="shared" ca="1" si="1"/>
        <v>INSERT INTO cmpsc431.certification (emp_ID, role_ID) VALUES (13, 5);</v>
      </c>
    </row>
    <row r="14" spans="1:3" x14ac:dyDescent="0.25">
      <c r="A14">
        <v>14</v>
      </c>
      <c r="B14">
        <f t="shared" ca="1" si="0"/>
        <v>5</v>
      </c>
      <c r="C14" t="str">
        <f t="shared" ca="1" si="1"/>
        <v>INSERT INTO cmpsc431.certification (emp_ID, role_ID) VALUES (14, 5);</v>
      </c>
    </row>
    <row r="15" spans="1:3" x14ac:dyDescent="0.25">
      <c r="A15">
        <v>15</v>
      </c>
      <c r="B15">
        <f t="shared" ca="1" si="0"/>
        <v>4</v>
      </c>
      <c r="C15" t="str">
        <f t="shared" ca="1" si="1"/>
        <v>INSERT INTO cmpsc431.certification (emp_ID, role_ID) VALUES (15, 4);</v>
      </c>
    </row>
    <row r="16" spans="1:3" x14ac:dyDescent="0.25">
      <c r="A16">
        <v>16</v>
      </c>
      <c r="B16">
        <f t="shared" ca="1" si="0"/>
        <v>2</v>
      </c>
      <c r="C16" t="str">
        <f t="shared" ca="1" si="1"/>
        <v>INSERT INTO cmpsc431.certification (emp_ID, role_ID) VALUES (16, 2);</v>
      </c>
    </row>
    <row r="17" spans="1:3" x14ac:dyDescent="0.25">
      <c r="A17">
        <v>17</v>
      </c>
      <c r="B17">
        <f t="shared" ca="1" si="0"/>
        <v>1</v>
      </c>
      <c r="C17" t="str">
        <f t="shared" ca="1" si="1"/>
        <v>INSERT INTO cmpsc431.certification (emp_ID, role_ID) VALUES (17, 1);</v>
      </c>
    </row>
    <row r="18" spans="1:3" x14ac:dyDescent="0.25">
      <c r="A18">
        <v>18</v>
      </c>
      <c r="B18">
        <f t="shared" ca="1" si="0"/>
        <v>3</v>
      </c>
      <c r="C18" t="str">
        <f t="shared" ca="1" si="1"/>
        <v>INSERT INTO cmpsc431.certification (emp_ID, role_ID) VALUES (18, 3);</v>
      </c>
    </row>
    <row r="19" spans="1:3" x14ac:dyDescent="0.25">
      <c r="A19">
        <v>19</v>
      </c>
      <c r="B19">
        <f t="shared" ca="1" si="0"/>
        <v>3</v>
      </c>
      <c r="C19" t="str">
        <f t="shared" ca="1" si="1"/>
        <v>INSERT INTO cmpsc431.certification (emp_ID, role_ID) VALUES (19, 3);</v>
      </c>
    </row>
    <row r="20" spans="1:3" x14ac:dyDescent="0.25">
      <c r="A20">
        <v>20</v>
      </c>
      <c r="B20">
        <f t="shared" ca="1" si="0"/>
        <v>3</v>
      </c>
      <c r="C20" t="str">
        <f t="shared" ca="1" si="1"/>
        <v>INSERT INTO cmpsc431.certification (emp_ID, role_ID) VALUES (20, 3);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EC6F-5303-4E90-AB14-2F44362523FE}">
  <dimension ref="A1:H6"/>
  <sheetViews>
    <sheetView workbookViewId="0">
      <selection activeCell="E13" sqref="E13"/>
    </sheetView>
  </sheetViews>
  <sheetFormatPr defaultRowHeight="15" x14ac:dyDescent="0.25"/>
  <sheetData>
    <row r="1" spans="1:8" x14ac:dyDescent="0.25">
      <c r="A1">
        <f ca="1">RANDBETWEEN(1, 2)</f>
        <v>2</v>
      </c>
      <c r="B1">
        <f ca="1">RANDBETWEEN(5,10)</f>
        <v>6</v>
      </c>
      <c r="C1">
        <f ca="1">RANDBETWEEN(12,30)</f>
        <v>26</v>
      </c>
      <c r="D1" t="s">
        <v>125</v>
      </c>
      <c r="H1" t="str">
        <f ca="1">_xlfn.CONCAT("INSERT INTO cmpsc431.department (min_staff, max_staff, beds, dept_name) VALUES (",A1,", ",B1,", ",C1,", '",D1,"');")</f>
        <v>INSERT INTO cmpsc431.department (min_staff, max_staff, beds, dept_name) VALUES (2, 6, 26, 'Emergency Room');</v>
      </c>
    </row>
    <row r="2" spans="1:8" x14ac:dyDescent="0.25">
      <c r="A2">
        <f t="shared" ref="A2:A6" ca="1" si="0">RANDBETWEEN(1, 2)</f>
        <v>1</v>
      </c>
      <c r="B2">
        <f t="shared" ref="B2:B6" ca="1" si="1">RANDBETWEEN(5,10)</f>
        <v>7</v>
      </c>
      <c r="C2">
        <f t="shared" ref="C2:C6" ca="1" si="2">RANDBETWEEN(12,30)</f>
        <v>17</v>
      </c>
      <c r="D2" t="s">
        <v>126</v>
      </c>
      <c r="H2" t="str">
        <f t="shared" ref="H2:H7" ca="1" si="3">_xlfn.CONCAT("INSERT INTO cmpsc431.department (min_staff, max_staff, beds, dept_name) VALUES (",A2,", ",B2,", ",C2,", '",D2,"');")</f>
        <v>INSERT INTO cmpsc431.department (min_staff, max_staff, beds, dept_name) VALUES (1, 7, 17, 'Intensive Care Unit');</v>
      </c>
    </row>
    <row r="3" spans="1:8" x14ac:dyDescent="0.25">
      <c r="A3">
        <f t="shared" ca="1" si="0"/>
        <v>1</v>
      </c>
      <c r="B3">
        <f t="shared" ca="1" si="1"/>
        <v>7</v>
      </c>
      <c r="C3">
        <f t="shared" ca="1" si="2"/>
        <v>28</v>
      </c>
      <c r="D3" t="s">
        <v>124</v>
      </c>
      <c r="H3" t="str">
        <f t="shared" ca="1" si="3"/>
        <v>INSERT INTO cmpsc431.department (min_staff, max_staff, beds, dept_name) VALUES (1, 7, 28, 'Maternity');</v>
      </c>
    </row>
    <row r="4" spans="1:8" x14ac:dyDescent="0.25">
      <c r="A4">
        <f t="shared" ca="1" si="0"/>
        <v>1</v>
      </c>
      <c r="B4">
        <f t="shared" ca="1" si="1"/>
        <v>9</v>
      </c>
      <c r="C4">
        <f t="shared" ca="1" si="2"/>
        <v>21</v>
      </c>
      <c r="D4" t="s">
        <v>127</v>
      </c>
      <c r="H4" t="str">
        <f t="shared" ca="1" si="3"/>
        <v>INSERT INTO cmpsc431.department (min_staff, max_staff, beds, dept_name) VALUES (1, 9, 21, 'Operating Room');</v>
      </c>
    </row>
    <row r="5" spans="1:8" x14ac:dyDescent="0.25">
      <c r="A5">
        <f t="shared" ca="1" si="0"/>
        <v>2</v>
      </c>
      <c r="B5">
        <f t="shared" ca="1" si="1"/>
        <v>10</v>
      </c>
      <c r="C5">
        <f t="shared" ca="1" si="2"/>
        <v>18</v>
      </c>
      <c r="D5" t="s">
        <v>128</v>
      </c>
      <c r="H5" t="str">
        <f t="shared" ca="1" si="3"/>
        <v>INSERT INTO cmpsc431.department (min_staff, max_staff, beds, dept_name) VALUES (2, 10, 18, 'Quarantine');</v>
      </c>
    </row>
    <row r="6" spans="1:8" x14ac:dyDescent="0.25">
      <c r="A6">
        <f t="shared" ca="1" si="0"/>
        <v>2</v>
      </c>
      <c r="B6">
        <f t="shared" ca="1" si="1"/>
        <v>9</v>
      </c>
      <c r="C6">
        <f t="shared" ca="1" si="2"/>
        <v>29</v>
      </c>
      <c r="D6" t="s">
        <v>129</v>
      </c>
      <c r="H6" t="str">
        <f t="shared" ca="1" si="3"/>
        <v>INSERT INTO cmpsc431.department (min_staff, max_staff, beds, dept_name) VALUES (2, 9, 29, 'Psychiatric Ward');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BCBC9-D686-403C-9A7E-E5BBAC4911DF}">
  <dimension ref="A1:I19"/>
  <sheetViews>
    <sheetView tabSelected="1" workbookViewId="0">
      <selection activeCell="I2" sqref="I2:I12"/>
    </sheetView>
  </sheetViews>
  <sheetFormatPr defaultRowHeight="15" x14ac:dyDescent="0.25"/>
  <cols>
    <col min="1" max="2" width="11.28515625" bestFit="1" customWidth="1"/>
    <col min="4" max="4" width="11.28515625" bestFit="1" customWidth="1"/>
    <col min="9" max="9" width="80.140625" bestFit="1" customWidth="1"/>
  </cols>
  <sheetData>
    <row r="1" spans="1:9" x14ac:dyDescent="0.25">
      <c r="A1" s="2"/>
      <c r="B1" s="2"/>
      <c r="D1" t="s">
        <v>131</v>
      </c>
      <c r="E1" t="s">
        <v>132</v>
      </c>
      <c r="I1" t="str">
        <f>_xlfn.CONCAT("INSERT INTO cmpsc431.week (start_date, end_date) VALUES (",D1,", ",E1,");")</f>
        <v>INSERT INTO cmpsc431.week (start_date, end_date) VALUES ('2017-10-01', '2017-10-07');</v>
      </c>
    </row>
    <row r="2" spans="1:9" x14ac:dyDescent="0.25">
      <c r="A2" s="2"/>
      <c r="B2" s="2"/>
      <c r="D2" t="s">
        <v>133</v>
      </c>
      <c r="E2" t="s">
        <v>134</v>
      </c>
      <c r="I2" t="str">
        <f t="shared" ref="I2:I12" si="0">_xlfn.CONCAT("INSERT INTO cmpsc431.week (start_date, end_date) VALUES (",D2,", ",E2,");")</f>
        <v>INSERT INTO cmpsc431.week (start_date, end_date) VALUES ('2017-10-08', '2017-10-14');</v>
      </c>
    </row>
    <row r="3" spans="1:9" x14ac:dyDescent="0.25">
      <c r="A3" s="2"/>
      <c r="B3" s="2"/>
      <c r="D3" t="s">
        <v>135</v>
      </c>
      <c r="E3" t="s">
        <v>136</v>
      </c>
      <c r="I3" t="str">
        <f t="shared" si="0"/>
        <v>INSERT INTO cmpsc431.week (start_date, end_date) VALUES ('2017-10-15', '2017-10-21');</v>
      </c>
    </row>
    <row r="4" spans="1:9" x14ac:dyDescent="0.25">
      <c r="A4" s="2"/>
      <c r="B4" s="2"/>
      <c r="D4" t="s">
        <v>137</v>
      </c>
      <c r="E4" t="s">
        <v>138</v>
      </c>
      <c r="I4" t="str">
        <f t="shared" si="0"/>
        <v>INSERT INTO cmpsc431.week (start_date, end_date) VALUES ('2017-10-22', '2017-10-28');</v>
      </c>
    </row>
    <row r="5" spans="1:9" x14ac:dyDescent="0.25">
      <c r="A5" s="2"/>
      <c r="B5" s="2"/>
      <c r="D5" t="s">
        <v>139</v>
      </c>
      <c r="E5" t="s">
        <v>140</v>
      </c>
      <c r="I5" t="str">
        <f t="shared" si="0"/>
        <v>INSERT INTO cmpsc431.week (start_date, end_date) VALUES ('2017-10-29', '2017-11-04');</v>
      </c>
    </row>
    <row r="6" spans="1:9" x14ac:dyDescent="0.25">
      <c r="A6" s="2"/>
      <c r="B6" s="2"/>
      <c r="D6" t="s">
        <v>141</v>
      </c>
      <c r="E6" t="s">
        <v>142</v>
      </c>
      <c r="I6" t="str">
        <f t="shared" si="0"/>
        <v>INSERT INTO cmpsc431.week (start_date, end_date) VALUES ('2017-11-05', '2017-11-11');</v>
      </c>
    </row>
    <row r="7" spans="1:9" x14ac:dyDescent="0.25">
      <c r="A7" s="2"/>
      <c r="B7" s="2"/>
      <c r="D7" t="s">
        <v>143</v>
      </c>
      <c r="E7" t="s">
        <v>144</v>
      </c>
      <c r="I7" t="str">
        <f t="shared" si="0"/>
        <v>INSERT INTO cmpsc431.week (start_date, end_date) VALUES ('2017-11-12', '2017-11-18');</v>
      </c>
    </row>
    <row r="8" spans="1:9" x14ac:dyDescent="0.25">
      <c r="A8" s="2"/>
      <c r="B8" s="2"/>
      <c r="D8" t="s">
        <v>145</v>
      </c>
      <c r="E8" t="s">
        <v>146</v>
      </c>
      <c r="I8" t="str">
        <f t="shared" si="0"/>
        <v>INSERT INTO cmpsc431.week (start_date, end_date) VALUES ('2017-11-19', '2017-11-25');</v>
      </c>
    </row>
    <row r="9" spans="1:9" x14ac:dyDescent="0.25">
      <c r="A9" s="2"/>
      <c r="B9" s="2"/>
      <c r="D9" t="s">
        <v>147</v>
      </c>
      <c r="E9" t="s">
        <v>148</v>
      </c>
      <c r="I9" t="str">
        <f t="shared" si="0"/>
        <v>INSERT INTO cmpsc431.week (start_date, end_date) VALUES ('2017-11-26', '2017-12-02');</v>
      </c>
    </row>
    <row r="10" spans="1:9" x14ac:dyDescent="0.25">
      <c r="A10" s="2"/>
      <c r="B10" s="2"/>
      <c r="D10" t="s">
        <v>149</v>
      </c>
      <c r="E10" t="s">
        <v>150</v>
      </c>
      <c r="I10" t="str">
        <f t="shared" si="0"/>
        <v>INSERT INTO cmpsc431.week (start_date, end_date) VALUES ('2017-12-03', '2017-12-09');</v>
      </c>
    </row>
    <row r="11" spans="1:9" x14ac:dyDescent="0.25">
      <c r="A11" s="2"/>
      <c r="B11" s="2"/>
      <c r="D11" t="s">
        <v>151</v>
      </c>
      <c r="E11" t="s">
        <v>152</v>
      </c>
      <c r="I11" t="str">
        <f t="shared" si="0"/>
        <v>INSERT INTO cmpsc431.week (start_date, end_date) VALUES ('2017-12-10', '2017-12-16');</v>
      </c>
    </row>
    <row r="12" spans="1:9" x14ac:dyDescent="0.25">
      <c r="A12" s="2"/>
      <c r="B12" s="2"/>
      <c r="D12" t="s">
        <v>153</v>
      </c>
      <c r="E12" t="s">
        <v>154</v>
      </c>
      <c r="I12" t="str">
        <f t="shared" si="0"/>
        <v>INSERT INTO cmpsc431.week (start_date, end_date) VALUES ('2017-12-17', '2017-12-23');</v>
      </c>
    </row>
    <row r="18" spans="9:9" x14ac:dyDescent="0.25">
      <c r="I18" t="s">
        <v>130</v>
      </c>
    </row>
    <row r="19" spans="9:9" x14ac:dyDescent="0.25">
      <c r="I19" t="s">
        <v>155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Salitrik</dc:creator>
  <cp:lastModifiedBy>Kyle Salitrik</cp:lastModifiedBy>
  <dcterms:created xsi:type="dcterms:W3CDTF">2017-10-20T04:59:21Z</dcterms:created>
  <dcterms:modified xsi:type="dcterms:W3CDTF">2017-10-20T06:01:04Z</dcterms:modified>
</cp:coreProperties>
</file>