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VM\"/>
    </mc:Choice>
  </mc:AlternateContent>
  <bookViews>
    <workbookView xWindow="0" yWindow="0" windowWidth="19200" windowHeight="10860" activeTab="4"/>
  </bookViews>
  <sheets>
    <sheet name="VectorTriad" sheetId="2" r:id="rId1"/>
    <sheet name="Optimized" sheetId="6" r:id="rId2"/>
    <sheet name="MAVX" sheetId="7" r:id="rId3"/>
    <sheet name="Code_Assign" sheetId="1" r:id="rId4"/>
    <sheet name="CPU" sheetId="3" r:id="rId5"/>
  </sheets>
  <definedNames>
    <definedName name="ExternalData_1" localSheetId="0" hidden="1">VectorTriad!#REF!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3" l="1"/>
  <c r="B7" i="3"/>
  <c r="F7" i="3"/>
  <c r="F9" i="3" s="1"/>
  <c r="F8" i="3"/>
  <c r="B2" i="3" s="1"/>
  <c r="F10" i="3"/>
  <c r="B1" i="3" s="1"/>
  <c r="B3" i="3" l="1"/>
  <c r="B9" i="3" s="1"/>
  <c r="B10" i="3" s="1"/>
  <c r="B11" i="3"/>
</calcChain>
</file>

<file path=xl/connections.xml><?xml version="1.0" encoding="utf-8"?>
<connections xmlns="http://schemas.openxmlformats.org/spreadsheetml/2006/main">
  <connection id="1" keepAlive="1" name="Query - results" description="Connection to the 'results' query in the workbook." type="5" refreshedVersion="0" background="1">
    <dbPr connection="Provider=Microsoft.Mashup.OleDb.1;Data Source=$Workbook$;Location=results;Extended Properties=&quot;&quot;" command="SELECT * FROM [results]"/>
  </connection>
  <connection id="2" keepAlive="1" name="Query - results (2)" description="Connection to the 'results (2)' query in the workbook." type="5" refreshedVersion="0" background="1">
    <dbPr connection="Provider=Microsoft.Mashup.OleDb.1;Data Source=$Workbook$;Location=results (2);Extended Properties=&quot;&quot;" command="SELECT * FROM [results (2)]"/>
  </connection>
</connections>
</file>

<file path=xl/sharedStrings.xml><?xml version="1.0" encoding="utf-8"?>
<sst xmlns="http://schemas.openxmlformats.org/spreadsheetml/2006/main" count="95" uniqueCount="56">
  <si>
    <t xml:space="preserve">benchmark_default   </t>
  </si>
  <si>
    <t/>
  </si>
  <si>
    <t xml:space="preserve">benchmark_O1        </t>
  </si>
  <si>
    <t xml:space="preserve">benchmark_O2        </t>
  </si>
  <si>
    <t xml:space="preserve">benchmark_O3        </t>
  </si>
  <si>
    <t xml:space="preserve">benchmark_O1_mavx   </t>
  </si>
  <si>
    <t xml:space="preserve">benchmark_O2_mavx   </t>
  </si>
  <si>
    <t xml:space="preserve">benchmark_O3_mavx   </t>
  </si>
  <si>
    <t>R</t>
  </si>
  <si>
    <t>N</t>
  </si>
  <si>
    <t>Time</t>
  </si>
  <si>
    <t>MFLOPS</t>
  </si>
  <si>
    <t>#</t>
  </si>
  <si>
    <t>GFLOPS/Sec</t>
  </si>
  <si>
    <t>P-bmax/bc</t>
  </si>
  <si>
    <t>GB/s</t>
  </si>
  <si>
    <t>Memory Bandwidth Per Core</t>
  </si>
  <si>
    <t>p-l*Pmax</t>
  </si>
  <si>
    <t>GFLOPS</t>
  </si>
  <si>
    <t>Boost CPU FLOPS per Core</t>
  </si>
  <si>
    <t>L</t>
  </si>
  <si>
    <t>Normal CPU FLOPS per Core</t>
  </si>
  <si>
    <t>Boost CPU FLOPS</t>
  </si>
  <si>
    <t>Words/Flop</t>
  </si>
  <si>
    <t>Code Balance</t>
  </si>
  <si>
    <t>Normal CPU FLOPS</t>
  </si>
  <si>
    <t>FLOPS</t>
  </si>
  <si>
    <t>GHz boost</t>
  </si>
  <si>
    <t>Boost CPU Speed</t>
  </si>
  <si>
    <t>Words</t>
  </si>
  <si>
    <t>Data Traffic</t>
  </si>
  <si>
    <t>GHz normal</t>
  </si>
  <si>
    <t>Normal CPU Speed</t>
  </si>
  <si>
    <t>http://ark.intel.com/products/88195/Intel-Core-i7-6700K-Processor-8M-Cache-up-to-4_20-GHz</t>
  </si>
  <si>
    <t>per cycle</t>
  </si>
  <si>
    <t>Machine Balance</t>
  </si>
  <si>
    <t>https://en.wikipedia.org/wiki/FLOPS#FLOPs_per_cycle_for_various_processors</t>
  </si>
  <si>
    <t>Memory Bandwidth</t>
  </si>
  <si>
    <t>Gflops/sec</t>
  </si>
  <si>
    <t>Peak Performance</t>
  </si>
  <si>
    <t>i7-6700k</t>
  </si>
  <si>
    <t>Gwords/sec</t>
  </si>
  <si>
    <t>slow_default</t>
  </si>
  <si>
    <t>slow_O1_mavx</t>
  </si>
  <si>
    <t>slow_O2_mavx</t>
  </si>
  <si>
    <t>slow_O3_mavx</t>
  </si>
  <si>
    <t>main_default</t>
  </si>
  <si>
    <t>main_O1_mavx</t>
  </si>
  <si>
    <t>main_O2_mavx</t>
  </si>
  <si>
    <t>main_O3_mavx</t>
  </si>
  <si>
    <t>slow_O1</t>
  </si>
  <si>
    <t>slow_O2</t>
  </si>
  <si>
    <t>slow_O3</t>
  </si>
  <si>
    <t>main_O1</t>
  </si>
  <si>
    <t>main_O2</t>
  </si>
  <si>
    <t>main_O3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</si>
</sst>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21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medium">
        <color indexed="64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medium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/>
      <top style="thin">
        <color theme="4" tint="0.39997558519241921"/>
      </top>
      <bottom style="medium">
        <color indexed="64"/>
      </bottom>
      <diagonal/>
    </border>
    <border>
      <left/>
      <right/>
      <top style="thin">
        <color theme="4" tint="0.39997558519241921"/>
      </top>
      <bottom style="medium">
        <color indexed="64"/>
      </bottom>
      <diagonal/>
    </border>
    <border>
      <left/>
      <right style="medium">
        <color indexed="64"/>
      </right>
      <top style="thin">
        <color theme="4" tint="0.39997558519241921"/>
      </top>
      <bottom style="medium">
        <color indexed="64"/>
      </bottom>
      <diagonal/>
    </border>
    <border>
      <left style="medium">
        <color indexed="64"/>
      </left>
      <right/>
      <top style="thin">
        <color theme="4" tint="0.39997558519241921"/>
      </top>
      <bottom/>
      <diagonal/>
    </border>
    <border>
      <left/>
      <right style="medium">
        <color indexed="64"/>
      </right>
      <top style="thin">
        <color theme="4" tint="0.39997558519241921"/>
      </top>
      <bottom/>
      <diagonal/>
    </border>
    <border>
      <left style="medium">
        <color indexed="64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medium">
        <color indexed="64"/>
      </right>
      <top/>
      <bottom style="thin">
        <color theme="4" tint="0.3999755851924192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3" borderId="1" xfId="0" applyFont="1" applyFill="1" applyBorder="1"/>
    <xf numFmtId="0" fontId="0" fillId="0" borderId="1" xfId="0" applyFont="1" applyBorder="1"/>
    <xf numFmtId="0" fontId="0" fillId="3" borderId="2" xfId="0" applyFont="1" applyFill="1" applyBorder="1"/>
    <xf numFmtId="0" fontId="0" fillId="0" borderId="2" xfId="0" applyFont="1" applyBorder="1"/>
    <xf numFmtId="0" fontId="0" fillId="3" borderId="3" xfId="0" applyFont="1" applyFill="1" applyBorder="1"/>
    <xf numFmtId="0" fontId="0" fillId="3" borderId="4" xfId="0" applyFont="1" applyFill="1" applyBorder="1"/>
    <xf numFmtId="0" fontId="0" fillId="0" borderId="3" xfId="0" applyFont="1" applyBorder="1"/>
    <xf numFmtId="0" fontId="0" fillId="0" borderId="4" xfId="0" applyFont="1" applyBorder="1"/>
    <xf numFmtId="0" fontId="0" fillId="0" borderId="5" xfId="0" applyFont="1" applyBorder="1"/>
    <xf numFmtId="0" fontId="0" fillId="0" borderId="6" xfId="0" applyFont="1" applyBorder="1"/>
    <xf numFmtId="0" fontId="0" fillId="0" borderId="7" xfId="0" applyFont="1" applyBorder="1"/>
    <xf numFmtId="0" fontId="0" fillId="3" borderId="8" xfId="0" applyFont="1" applyFill="1" applyBorder="1"/>
    <xf numFmtId="0" fontId="0" fillId="3" borderId="9" xfId="0" applyFont="1" applyFill="1" applyBorder="1"/>
    <xf numFmtId="0" fontId="0" fillId="0" borderId="8" xfId="0" applyFont="1" applyBorder="1"/>
    <xf numFmtId="0" fontId="0" fillId="0" borderId="9" xfId="0" applyFont="1" applyBorder="1"/>
    <xf numFmtId="0" fontId="0" fillId="3" borderId="10" xfId="0" applyFont="1" applyFill="1" applyBorder="1"/>
    <xf numFmtId="0" fontId="0" fillId="3" borderId="11" xfId="0" applyFont="1" applyFill="1" applyBorder="1"/>
    <xf numFmtId="0" fontId="0" fillId="3" borderId="12" xfId="0" applyFont="1" applyFill="1" applyBorder="1"/>
    <xf numFmtId="0" fontId="0" fillId="3" borderId="16" xfId="0" applyFont="1" applyFill="1" applyBorder="1"/>
    <xf numFmtId="0" fontId="0" fillId="3" borderId="0" xfId="0" applyFont="1" applyFill="1" applyBorder="1"/>
    <xf numFmtId="0" fontId="0" fillId="3" borderId="17" xfId="0" applyFont="1" applyFill="1" applyBorder="1"/>
    <xf numFmtId="0" fontId="1" fillId="2" borderId="18" xfId="0" applyFont="1" applyFill="1" applyBorder="1"/>
    <xf numFmtId="0" fontId="1" fillId="2" borderId="19" xfId="0" applyFont="1" applyFill="1" applyBorder="1"/>
    <xf numFmtId="0" fontId="1" fillId="2" borderId="20" xfId="0" applyFont="1" applyFill="1" applyBorder="1"/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7"/>
  <sheetViews>
    <sheetView zoomScaleNormal="100" workbookViewId="0">
      <selection activeCell="L28" sqref="L28"/>
    </sheetView>
  </sheetViews>
  <sheetFormatPr defaultRowHeight="15" x14ac:dyDescent="0.25"/>
  <cols>
    <col min="1" max="1" width="3.140625" bestFit="1" customWidth="1"/>
    <col min="2" max="2" width="7.140625" bestFit="1" customWidth="1"/>
    <col min="3" max="3" width="8.140625" bestFit="1" customWidth="1"/>
    <col min="4" max="4" width="9.28515625" bestFit="1" customWidth="1"/>
    <col min="5" max="5" width="11.28515625" bestFit="1" customWidth="1"/>
  </cols>
  <sheetData>
    <row r="1" spans="1:5" ht="15.75" thickBot="1" x14ac:dyDescent="0.3">
      <c r="A1" s="25" t="s">
        <v>0</v>
      </c>
      <c r="B1" s="26"/>
      <c r="C1" s="26"/>
      <c r="D1" s="26"/>
      <c r="E1" s="27"/>
    </row>
    <row r="2" spans="1:5" ht="15.75" thickBot="1" x14ac:dyDescent="0.3">
      <c r="A2" s="22" t="s">
        <v>12</v>
      </c>
      <c r="B2" s="23" t="s">
        <v>8</v>
      </c>
      <c r="C2" s="23" t="s">
        <v>9</v>
      </c>
      <c r="D2" s="23" t="s">
        <v>10</v>
      </c>
      <c r="E2" s="24" t="s">
        <v>11</v>
      </c>
    </row>
    <row r="3" spans="1:5" x14ac:dyDescent="0.25">
      <c r="A3" s="16">
        <v>1</v>
      </c>
      <c r="B3" s="17">
        <v>100000</v>
      </c>
      <c r="C3" s="17">
        <v>10</v>
      </c>
      <c r="D3" s="17">
        <v>2.7420000000000001E-3</v>
      </c>
      <c r="E3" s="18">
        <v>729.38075000000003</v>
      </c>
    </row>
    <row r="4" spans="1:5" x14ac:dyDescent="0.25">
      <c r="A4" s="7">
        <v>2</v>
      </c>
      <c r="B4" s="2">
        <v>58823</v>
      </c>
      <c r="C4" s="2">
        <v>17</v>
      </c>
      <c r="D4" s="2">
        <v>2.7060000000000001E-3</v>
      </c>
      <c r="E4" s="8">
        <v>739.07775400000003</v>
      </c>
    </row>
    <row r="5" spans="1:5" x14ac:dyDescent="0.25">
      <c r="A5" s="5">
        <v>3</v>
      </c>
      <c r="B5" s="1">
        <v>32258</v>
      </c>
      <c r="C5" s="1">
        <v>31</v>
      </c>
      <c r="D5" s="1">
        <v>2.7910000000000001E-3</v>
      </c>
      <c r="E5" s="6">
        <v>716.54490699999997</v>
      </c>
    </row>
    <row r="6" spans="1:5" x14ac:dyDescent="0.25">
      <c r="A6" s="7">
        <v>4</v>
      </c>
      <c r="B6" s="2">
        <v>17857</v>
      </c>
      <c r="C6" s="2">
        <v>56</v>
      </c>
      <c r="D6" s="2">
        <v>2.833E-3</v>
      </c>
      <c r="E6" s="8">
        <v>705.98728300000005</v>
      </c>
    </row>
    <row r="7" spans="1:5" x14ac:dyDescent="0.25">
      <c r="A7" s="5">
        <v>5</v>
      </c>
      <c r="B7" s="1">
        <v>10000</v>
      </c>
      <c r="C7" s="1">
        <v>100</v>
      </c>
      <c r="D7" s="1">
        <v>2.6329999999999999E-3</v>
      </c>
      <c r="E7" s="6">
        <v>759.63126</v>
      </c>
    </row>
    <row r="8" spans="1:5" x14ac:dyDescent="0.25">
      <c r="A8" s="7">
        <v>6</v>
      </c>
      <c r="B8" s="2">
        <v>5649</v>
      </c>
      <c r="C8" s="2">
        <v>177</v>
      </c>
      <c r="D8" s="2">
        <v>2.64E-3</v>
      </c>
      <c r="E8" s="8">
        <v>757.47698400000002</v>
      </c>
    </row>
    <row r="9" spans="1:5" x14ac:dyDescent="0.25">
      <c r="A9" s="5">
        <v>7</v>
      </c>
      <c r="B9" s="1">
        <v>3164</v>
      </c>
      <c r="C9" s="1">
        <v>316</v>
      </c>
      <c r="D9" s="1">
        <v>2.627E-3</v>
      </c>
      <c r="E9" s="6">
        <v>761.151793</v>
      </c>
    </row>
    <row r="10" spans="1:5" x14ac:dyDescent="0.25">
      <c r="A10" s="7">
        <v>8</v>
      </c>
      <c r="B10" s="2">
        <v>1779</v>
      </c>
      <c r="C10" s="2">
        <v>562</v>
      </c>
      <c r="D10" s="2">
        <v>2.568E-3</v>
      </c>
      <c r="E10" s="8">
        <v>778.65690300000006</v>
      </c>
    </row>
    <row r="11" spans="1:5" x14ac:dyDescent="0.25">
      <c r="A11" s="5">
        <v>9</v>
      </c>
      <c r="B11" s="1">
        <v>1000</v>
      </c>
      <c r="C11" s="1">
        <v>1000</v>
      </c>
      <c r="D11" s="1">
        <v>2.598E-3</v>
      </c>
      <c r="E11" s="6">
        <v>769.87958900000001</v>
      </c>
    </row>
    <row r="12" spans="1:5" x14ac:dyDescent="0.25">
      <c r="A12" s="7">
        <v>10</v>
      </c>
      <c r="B12" s="2">
        <v>562</v>
      </c>
      <c r="C12" s="2">
        <v>1778</v>
      </c>
      <c r="D12" s="2">
        <v>2.944E-3</v>
      </c>
      <c r="E12" s="8">
        <v>678.83050700000001</v>
      </c>
    </row>
    <row r="13" spans="1:5" x14ac:dyDescent="0.25">
      <c r="A13" s="5">
        <v>11</v>
      </c>
      <c r="B13" s="1">
        <v>316</v>
      </c>
      <c r="C13" s="1">
        <v>3162</v>
      </c>
      <c r="D13" s="1">
        <v>2.6670000000000001E-3</v>
      </c>
      <c r="E13" s="6">
        <v>749.31432199999995</v>
      </c>
    </row>
    <row r="14" spans="1:5" x14ac:dyDescent="0.25">
      <c r="A14" s="7">
        <v>12</v>
      </c>
      <c r="B14" s="2">
        <v>177</v>
      </c>
      <c r="C14" s="2">
        <v>5623</v>
      </c>
      <c r="D14" s="2">
        <v>2.6540000000000001E-3</v>
      </c>
      <c r="E14" s="8">
        <v>749.99445500000002</v>
      </c>
    </row>
    <row r="15" spans="1:5" x14ac:dyDescent="0.25">
      <c r="A15" s="5">
        <v>13</v>
      </c>
      <c r="B15" s="1">
        <v>100</v>
      </c>
      <c r="C15" s="1">
        <v>10000</v>
      </c>
      <c r="D15" s="1">
        <v>2.614E-3</v>
      </c>
      <c r="E15" s="6">
        <v>765.10470599999996</v>
      </c>
    </row>
    <row r="16" spans="1:5" x14ac:dyDescent="0.25">
      <c r="A16" s="7">
        <v>14</v>
      </c>
      <c r="B16" s="2">
        <v>100</v>
      </c>
      <c r="C16" s="2">
        <v>17782</v>
      </c>
      <c r="D16" s="2">
        <v>4.5859999999999998E-3</v>
      </c>
      <c r="E16" s="8">
        <v>775.49377400000003</v>
      </c>
    </row>
    <row r="17" spans="1:5" x14ac:dyDescent="0.25">
      <c r="A17" s="5">
        <v>15</v>
      </c>
      <c r="B17" s="1">
        <v>100</v>
      </c>
      <c r="C17" s="1">
        <v>31622</v>
      </c>
      <c r="D17" s="1">
        <v>8.2120000000000005E-3</v>
      </c>
      <c r="E17" s="6">
        <v>770.13286000000005</v>
      </c>
    </row>
    <row r="18" spans="1:5" x14ac:dyDescent="0.25">
      <c r="A18" s="7">
        <v>16</v>
      </c>
      <c r="B18" s="2">
        <v>100</v>
      </c>
      <c r="C18" s="2">
        <v>56234</v>
      </c>
      <c r="D18" s="2">
        <v>1.4807000000000001E-2</v>
      </c>
      <c r="E18" s="8">
        <v>759.56039299999998</v>
      </c>
    </row>
    <row r="19" spans="1:5" x14ac:dyDescent="0.25">
      <c r="A19" s="5">
        <v>17</v>
      </c>
      <c r="B19" s="1">
        <v>100</v>
      </c>
      <c r="C19" s="1">
        <v>100000</v>
      </c>
      <c r="D19" s="1">
        <v>2.7073E-2</v>
      </c>
      <c r="E19" s="6">
        <v>738.73944300000005</v>
      </c>
    </row>
    <row r="20" spans="1:5" x14ac:dyDescent="0.25">
      <c r="A20" s="7">
        <v>18</v>
      </c>
      <c r="B20" s="2">
        <v>100</v>
      </c>
      <c r="C20" s="2">
        <v>177827</v>
      </c>
      <c r="D20" s="2">
        <v>4.7788999999999998E-2</v>
      </c>
      <c r="E20" s="8">
        <v>744.21949300000006</v>
      </c>
    </row>
    <row r="21" spans="1:5" x14ac:dyDescent="0.25">
      <c r="A21" s="5">
        <v>19</v>
      </c>
      <c r="B21" s="1">
        <v>100</v>
      </c>
      <c r="C21" s="1">
        <v>316227</v>
      </c>
      <c r="D21" s="1">
        <v>8.4926000000000001E-2</v>
      </c>
      <c r="E21" s="6">
        <v>744.71283200000005</v>
      </c>
    </row>
    <row r="22" spans="1:5" x14ac:dyDescent="0.25">
      <c r="A22" s="7">
        <v>20</v>
      </c>
      <c r="B22" s="2">
        <v>100</v>
      </c>
      <c r="C22" s="2">
        <v>562341</v>
      </c>
      <c r="D22" s="2">
        <v>0.14968999999999999</v>
      </c>
      <c r="E22" s="8">
        <v>751.340012</v>
      </c>
    </row>
    <row r="23" spans="1:5" x14ac:dyDescent="0.25">
      <c r="A23" s="5">
        <v>21</v>
      </c>
      <c r="B23" s="1">
        <v>100</v>
      </c>
      <c r="C23" s="1">
        <v>1000000</v>
      </c>
      <c r="D23" s="1">
        <v>0.26883000000000001</v>
      </c>
      <c r="E23" s="6">
        <v>743.96507799999995</v>
      </c>
    </row>
    <row r="24" spans="1:5" x14ac:dyDescent="0.25">
      <c r="A24" s="7">
        <v>22</v>
      </c>
      <c r="B24" s="2">
        <v>100</v>
      </c>
      <c r="C24" s="2">
        <v>1778279</v>
      </c>
      <c r="D24" s="2">
        <v>0.47404000000000002</v>
      </c>
      <c r="E24" s="8">
        <v>750.26532899999995</v>
      </c>
    </row>
    <row r="25" spans="1:5" x14ac:dyDescent="0.25">
      <c r="A25" s="5">
        <v>23</v>
      </c>
      <c r="B25" s="1">
        <v>100</v>
      </c>
      <c r="C25" s="1">
        <v>3162277</v>
      </c>
      <c r="D25" s="1">
        <v>0.87364699999999995</v>
      </c>
      <c r="E25" s="6">
        <v>723.92558799999995</v>
      </c>
    </row>
    <row r="26" spans="1:5" ht="15.75" thickBot="1" x14ac:dyDescent="0.3">
      <c r="A26" s="9">
        <v>24</v>
      </c>
      <c r="B26" s="10">
        <v>100</v>
      </c>
      <c r="C26" s="10">
        <v>5623413</v>
      </c>
      <c r="D26" s="10">
        <v>1.5375449999999999</v>
      </c>
      <c r="E26" s="11">
        <v>731.47948499999995</v>
      </c>
    </row>
    <row r="177" spans="1:1" x14ac:dyDescent="0.25">
      <c r="A177" t="s">
        <v>1</v>
      </c>
    </row>
  </sheetData>
  <mergeCells count="1">
    <mergeCell ref="A1:E1"/>
  </mergeCells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zoomScaleNormal="100" workbookViewId="0">
      <selection activeCell="E28" sqref="E28"/>
    </sheetView>
  </sheetViews>
  <sheetFormatPr defaultRowHeight="15" x14ac:dyDescent="0.25"/>
  <sheetData>
    <row r="1" spans="1:15" ht="15.75" thickBot="1" x14ac:dyDescent="0.3">
      <c r="A1" s="25" t="s">
        <v>2</v>
      </c>
      <c r="B1" s="26"/>
      <c r="C1" s="26"/>
      <c r="D1" s="26"/>
      <c r="E1" s="27"/>
      <c r="F1" s="25" t="s">
        <v>3</v>
      </c>
      <c r="G1" s="26"/>
      <c r="H1" s="26"/>
      <c r="I1" s="26"/>
      <c r="J1" s="27"/>
      <c r="K1" s="25" t="s">
        <v>4</v>
      </c>
      <c r="L1" s="26"/>
      <c r="M1" s="26"/>
      <c r="N1" s="26"/>
      <c r="O1" s="27"/>
    </row>
    <row r="2" spans="1:15" ht="15.75" thickBot="1" x14ac:dyDescent="0.3">
      <c r="A2" s="22" t="s">
        <v>12</v>
      </c>
      <c r="B2" s="23" t="s">
        <v>8</v>
      </c>
      <c r="C2" s="23" t="s">
        <v>9</v>
      </c>
      <c r="D2" s="23" t="s">
        <v>10</v>
      </c>
      <c r="E2" s="24" t="s">
        <v>11</v>
      </c>
      <c r="F2" s="22" t="s">
        <v>12</v>
      </c>
      <c r="G2" s="23" t="s">
        <v>8</v>
      </c>
      <c r="H2" s="23" t="s">
        <v>9</v>
      </c>
      <c r="I2" s="23" t="s">
        <v>10</v>
      </c>
      <c r="J2" s="24" t="s">
        <v>11</v>
      </c>
      <c r="K2" s="22" t="s">
        <v>12</v>
      </c>
      <c r="L2" s="23" t="s">
        <v>8</v>
      </c>
      <c r="M2" s="23" t="s">
        <v>9</v>
      </c>
      <c r="N2" s="23" t="s">
        <v>10</v>
      </c>
      <c r="O2" s="24" t="s">
        <v>11</v>
      </c>
    </row>
    <row r="3" spans="1:15" x14ac:dyDescent="0.25">
      <c r="A3" s="19">
        <v>1</v>
      </c>
      <c r="B3" s="20">
        <v>100000</v>
      </c>
      <c r="C3" s="20">
        <v>10</v>
      </c>
      <c r="D3" s="20">
        <v>2.2629999999999998E-3</v>
      </c>
      <c r="E3" s="21">
        <v>883.755584</v>
      </c>
      <c r="F3" s="16">
        <v>1</v>
      </c>
      <c r="G3" s="17">
        <v>100000</v>
      </c>
      <c r="H3" s="17">
        <v>10</v>
      </c>
      <c r="I3" s="17">
        <v>2.2499999999999998E-3</v>
      </c>
      <c r="J3" s="18">
        <v>888.90621999999996</v>
      </c>
      <c r="K3" s="16">
        <v>1</v>
      </c>
      <c r="L3" s="17">
        <v>100000</v>
      </c>
      <c r="M3" s="17">
        <v>10</v>
      </c>
      <c r="N3" s="17">
        <v>1.126E-3</v>
      </c>
      <c r="O3" s="18">
        <v>1776.118569</v>
      </c>
    </row>
    <row r="4" spans="1:15" x14ac:dyDescent="0.25">
      <c r="A4" s="14">
        <v>2</v>
      </c>
      <c r="B4" s="4">
        <v>58823</v>
      </c>
      <c r="C4" s="4">
        <v>17</v>
      </c>
      <c r="D4" s="4">
        <v>2.2520000000000001E-3</v>
      </c>
      <c r="E4" s="15">
        <v>888.14531499999998</v>
      </c>
      <c r="F4" s="7">
        <v>2</v>
      </c>
      <c r="G4" s="2">
        <v>58823</v>
      </c>
      <c r="H4" s="2">
        <v>17</v>
      </c>
      <c r="I4" s="2">
        <v>2.183E-3</v>
      </c>
      <c r="J4" s="8">
        <v>916.17873599999996</v>
      </c>
      <c r="K4" s="7">
        <v>2</v>
      </c>
      <c r="L4" s="2">
        <v>58823</v>
      </c>
      <c r="M4" s="2">
        <v>17</v>
      </c>
      <c r="N4" s="2">
        <v>1.201E-3</v>
      </c>
      <c r="O4" s="8">
        <v>1665.052105</v>
      </c>
    </row>
    <row r="5" spans="1:15" x14ac:dyDescent="0.25">
      <c r="A5" s="12">
        <v>3</v>
      </c>
      <c r="B5" s="3">
        <v>32258</v>
      </c>
      <c r="C5" s="3">
        <v>31</v>
      </c>
      <c r="D5" s="3">
        <v>2.2539999999999999E-3</v>
      </c>
      <c r="E5" s="13">
        <v>887.30603199999996</v>
      </c>
      <c r="F5" s="5">
        <v>3</v>
      </c>
      <c r="G5" s="1">
        <v>32258</v>
      </c>
      <c r="H5" s="1">
        <v>31</v>
      </c>
      <c r="I5" s="1">
        <v>2.2309999999999999E-3</v>
      </c>
      <c r="J5" s="6">
        <v>896.40855099999999</v>
      </c>
      <c r="K5" s="5">
        <v>3</v>
      </c>
      <c r="L5" s="1">
        <v>32258</v>
      </c>
      <c r="M5" s="1">
        <v>31</v>
      </c>
      <c r="N5" s="1">
        <v>1.1709999999999999E-3</v>
      </c>
      <c r="O5" s="6">
        <v>1708.1228309999999</v>
      </c>
    </row>
    <row r="6" spans="1:15" x14ac:dyDescent="0.25">
      <c r="A6" s="14">
        <v>4</v>
      </c>
      <c r="B6" s="4">
        <v>17857</v>
      </c>
      <c r="C6" s="4">
        <v>56</v>
      </c>
      <c r="D6" s="4">
        <v>2.264E-3</v>
      </c>
      <c r="E6" s="15">
        <v>883.37625200000002</v>
      </c>
      <c r="F6" s="7">
        <v>4</v>
      </c>
      <c r="G6" s="2">
        <v>17857</v>
      </c>
      <c r="H6" s="2">
        <v>56</v>
      </c>
      <c r="I6" s="2">
        <v>2.2910000000000001E-3</v>
      </c>
      <c r="J6" s="8">
        <v>872.98791700000004</v>
      </c>
      <c r="K6" s="7">
        <v>4</v>
      </c>
      <c r="L6" s="2">
        <v>17857</v>
      </c>
      <c r="M6" s="2">
        <v>56</v>
      </c>
      <c r="N6" s="2">
        <v>3.7199999999999999E-4</v>
      </c>
      <c r="O6" s="8">
        <v>5377.2698019999998</v>
      </c>
    </row>
    <row r="7" spans="1:15" x14ac:dyDescent="0.25">
      <c r="A7" s="12">
        <v>5</v>
      </c>
      <c r="B7" s="3">
        <v>10000</v>
      </c>
      <c r="C7" s="3">
        <v>100</v>
      </c>
      <c r="D7" s="3">
        <v>2.4759999999999999E-3</v>
      </c>
      <c r="E7" s="13">
        <v>807.76196400000003</v>
      </c>
      <c r="F7" s="5">
        <v>5</v>
      </c>
      <c r="G7" s="1">
        <v>10000</v>
      </c>
      <c r="H7" s="1">
        <v>100</v>
      </c>
      <c r="I7" s="1">
        <v>2.2169999999999998E-3</v>
      </c>
      <c r="J7" s="6">
        <v>902.09785999999997</v>
      </c>
      <c r="K7" s="5">
        <v>5</v>
      </c>
      <c r="L7" s="1">
        <v>10000</v>
      </c>
      <c r="M7" s="1">
        <v>100</v>
      </c>
      <c r="N7" s="1">
        <v>3.2000000000000003E-4</v>
      </c>
      <c r="O7" s="6">
        <v>6250.8256330000004</v>
      </c>
    </row>
    <row r="8" spans="1:15" x14ac:dyDescent="0.25">
      <c r="A8" s="14">
        <v>6</v>
      </c>
      <c r="B8" s="4">
        <v>5649</v>
      </c>
      <c r="C8" s="4">
        <v>177</v>
      </c>
      <c r="D8" s="4">
        <v>2.431E-3</v>
      </c>
      <c r="E8" s="15">
        <v>822.63070300000004</v>
      </c>
      <c r="F8" s="7">
        <v>6</v>
      </c>
      <c r="G8" s="2">
        <v>5649</v>
      </c>
      <c r="H8" s="2">
        <v>177</v>
      </c>
      <c r="I8" s="2">
        <v>2.63E-3</v>
      </c>
      <c r="J8" s="8">
        <v>760.361041</v>
      </c>
      <c r="K8" s="7">
        <v>6</v>
      </c>
      <c r="L8" s="2">
        <v>5649</v>
      </c>
      <c r="M8" s="2">
        <v>177</v>
      </c>
      <c r="N8" s="2">
        <v>2.8899999999999998E-4</v>
      </c>
      <c r="O8" s="8">
        <v>6920.4147249999996</v>
      </c>
    </row>
    <row r="9" spans="1:15" x14ac:dyDescent="0.25">
      <c r="A9" s="12">
        <v>7</v>
      </c>
      <c r="B9" s="3">
        <v>3164</v>
      </c>
      <c r="C9" s="3">
        <v>316</v>
      </c>
      <c r="D9" s="3">
        <v>2.2529999999999998E-3</v>
      </c>
      <c r="E9" s="13">
        <v>887.527154</v>
      </c>
      <c r="F9" s="5">
        <v>7</v>
      </c>
      <c r="G9" s="1">
        <v>3164</v>
      </c>
      <c r="H9" s="1">
        <v>316</v>
      </c>
      <c r="I9" s="1">
        <v>2.1900000000000001E-3</v>
      </c>
      <c r="J9" s="6">
        <v>913.13354400000003</v>
      </c>
      <c r="K9" s="5">
        <v>7</v>
      </c>
      <c r="L9" s="1">
        <v>3164</v>
      </c>
      <c r="M9" s="1">
        <v>316</v>
      </c>
      <c r="N9" s="1">
        <v>2.7500000000000002E-4</v>
      </c>
      <c r="O9" s="6">
        <v>7274.181791</v>
      </c>
    </row>
    <row r="10" spans="1:15" x14ac:dyDescent="0.25">
      <c r="A10" s="14">
        <v>8</v>
      </c>
      <c r="B10" s="4">
        <v>1779</v>
      </c>
      <c r="C10" s="4">
        <v>562</v>
      </c>
      <c r="D10" s="4">
        <v>2.2550000000000001E-3</v>
      </c>
      <c r="E10" s="15">
        <v>886.65963599999998</v>
      </c>
      <c r="F10" s="7">
        <v>8</v>
      </c>
      <c r="G10" s="2">
        <v>1779</v>
      </c>
      <c r="H10" s="2">
        <v>562</v>
      </c>
      <c r="I10" s="2">
        <v>2.1719999999999999E-3</v>
      </c>
      <c r="J10" s="8">
        <v>920.62716799999998</v>
      </c>
      <c r="K10" s="7">
        <v>8</v>
      </c>
      <c r="L10" s="2">
        <v>1779</v>
      </c>
      <c r="M10" s="2">
        <v>562</v>
      </c>
      <c r="N10" s="2">
        <v>2.6600000000000001E-4</v>
      </c>
      <c r="O10" s="8">
        <v>7515.1554669999996</v>
      </c>
    </row>
    <row r="11" spans="1:15" x14ac:dyDescent="0.25">
      <c r="A11" s="12">
        <v>9</v>
      </c>
      <c r="B11" s="3">
        <v>1000</v>
      </c>
      <c r="C11" s="3">
        <v>1000</v>
      </c>
      <c r="D11" s="3">
        <v>2.2529999999999998E-3</v>
      </c>
      <c r="E11" s="13">
        <v>887.68338600000004</v>
      </c>
      <c r="F11" s="5">
        <v>9</v>
      </c>
      <c r="G11" s="1">
        <v>1000</v>
      </c>
      <c r="H11" s="1">
        <v>1000</v>
      </c>
      <c r="I11" s="1">
        <v>2.189E-3</v>
      </c>
      <c r="J11" s="6">
        <v>913.69218999999998</v>
      </c>
      <c r="K11" s="5">
        <v>9</v>
      </c>
      <c r="L11" s="1">
        <v>1000</v>
      </c>
      <c r="M11" s="1">
        <v>1000</v>
      </c>
      <c r="N11" s="1">
        <v>2.6400000000000002E-4</v>
      </c>
      <c r="O11" s="6">
        <v>7570.9458480000003</v>
      </c>
    </row>
    <row r="12" spans="1:15" x14ac:dyDescent="0.25">
      <c r="A12" s="14">
        <v>10</v>
      </c>
      <c r="B12" s="4">
        <v>562</v>
      </c>
      <c r="C12" s="4">
        <v>1778</v>
      </c>
      <c r="D12" s="4">
        <v>2.248E-3</v>
      </c>
      <c r="E12" s="15">
        <v>889.07500000000005</v>
      </c>
      <c r="F12" s="7">
        <v>10</v>
      </c>
      <c r="G12" s="2">
        <v>562</v>
      </c>
      <c r="H12" s="2">
        <v>1778</v>
      </c>
      <c r="I12" s="2">
        <v>2.1740000000000002E-3</v>
      </c>
      <c r="J12" s="8">
        <v>919.30237999999997</v>
      </c>
      <c r="K12" s="7">
        <v>10</v>
      </c>
      <c r="L12" s="2">
        <v>562</v>
      </c>
      <c r="M12" s="2">
        <v>1778</v>
      </c>
      <c r="N12" s="2">
        <v>3.9500000000000001E-4</v>
      </c>
      <c r="O12" s="8">
        <v>5058.6596879999997</v>
      </c>
    </row>
    <row r="13" spans="1:15" x14ac:dyDescent="0.25">
      <c r="A13" s="12">
        <v>11</v>
      </c>
      <c r="B13" s="3">
        <v>316</v>
      </c>
      <c r="C13" s="3">
        <v>3162</v>
      </c>
      <c r="D13" s="3">
        <v>2.284E-3</v>
      </c>
      <c r="E13" s="13">
        <v>874.93006300000002</v>
      </c>
      <c r="F13" s="5">
        <v>11</v>
      </c>
      <c r="G13" s="1">
        <v>316</v>
      </c>
      <c r="H13" s="1">
        <v>3162</v>
      </c>
      <c r="I13" s="1">
        <v>2.2279999999999999E-3</v>
      </c>
      <c r="J13" s="6">
        <v>896.93205</v>
      </c>
      <c r="K13" s="5">
        <v>11</v>
      </c>
      <c r="L13" s="1">
        <v>316</v>
      </c>
      <c r="M13" s="1">
        <v>3162</v>
      </c>
      <c r="N13" s="1">
        <v>3.7500000000000001E-4</v>
      </c>
      <c r="O13" s="6">
        <v>5331.952929</v>
      </c>
    </row>
    <row r="14" spans="1:15" x14ac:dyDescent="0.25">
      <c r="A14" s="14">
        <v>12</v>
      </c>
      <c r="B14" s="4">
        <v>177</v>
      </c>
      <c r="C14" s="4">
        <v>5623</v>
      </c>
      <c r="D14" s="4">
        <v>2.4039999999999999E-3</v>
      </c>
      <c r="E14" s="15">
        <v>828.02125100000001</v>
      </c>
      <c r="F14" s="7">
        <v>12</v>
      </c>
      <c r="G14" s="2">
        <v>177</v>
      </c>
      <c r="H14" s="2">
        <v>5623</v>
      </c>
      <c r="I14" s="2">
        <v>2.245E-3</v>
      </c>
      <c r="J14" s="8">
        <v>886.58153100000004</v>
      </c>
      <c r="K14" s="7">
        <v>12</v>
      </c>
      <c r="L14" s="2">
        <v>177</v>
      </c>
      <c r="M14" s="2">
        <v>5623</v>
      </c>
      <c r="N14" s="2">
        <v>4.8899999999999996E-4</v>
      </c>
      <c r="O14" s="8">
        <v>4070.6671249999999</v>
      </c>
    </row>
    <row r="15" spans="1:15" x14ac:dyDescent="0.25">
      <c r="A15" s="12">
        <v>13</v>
      </c>
      <c r="B15" s="3">
        <v>100</v>
      </c>
      <c r="C15" s="3">
        <v>10000</v>
      </c>
      <c r="D15" s="3">
        <v>2.4229999999999998E-3</v>
      </c>
      <c r="E15" s="13">
        <v>825.48789599999998</v>
      </c>
      <c r="F15" s="5">
        <v>13</v>
      </c>
      <c r="G15" s="1">
        <v>100</v>
      </c>
      <c r="H15" s="1">
        <v>10000</v>
      </c>
      <c r="I15" s="1">
        <v>2.6229999999999999E-3</v>
      </c>
      <c r="J15" s="6">
        <v>762.46209799999997</v>
      </c>
      <c r="K15" s="5">
        <v>13</v>
      </c>
      <c r="L15" s="1">
        <v>100</v>
      </c>
      <c r="M15" s="1">
        <v>10000</v>
      </c>
      <c r="N15" s="1">
        <v>4.2200000000000001E-4</v>
      </c>
      <c r="O15" s="6">
        <v>4739.3265540000002</v>
      </c>
    </row>
    <row r="16" spans="1:15" x14ac:dyDescent="0.25">
      <c r="A16" s="14">
        <v>14</v>
      </c>
      <c r="B16" s="4">
        <v>100</v>
      </c>
      <c r="C16" s="4">
        <v>17782</v>
      </c>
      <c r="D16" s="4">
        <v>4.0020000000000003E-3</v>
      </c>
      <c r="E16" s="15">
        <v>888.63473999999997</v>
      </c>
      <c r="F16" s="7">
        <v>14</v>
      </c>
      <c r="G16" s="2">
        <v>100</v>
      </c>
      <c r="H16" s="2">
        <v>17782</v>
      </c>
      <c r="I16" s="2">
        <v>4.0049999999999999E-3</v>
      </c>
      <c r="J16" s="8">
        <v>887.94706499999995</v>
      </c>
      <c r="K16" s="7">
        <v>14</v>
      </c>
      <c r="L16" s="2">
        <v>100</v>
      </c>
      <c r="M16" s="2">
        <v>17782</v>
      </c>
      <c r="N16" s="2">
        <v>9.5E-4</v>
      </c>
      <c r="O16" s="8">
        <v>3743.1926589999998</v>
      </c>
    </row>
    <row r="17" spans="1:15" x14ac:dyDescent="0.25">
      <c r="A17" s="12">
        <v>15</v>
      </c>
      <c r="B17" s="3">
        <v>100</v>
      </c>
      <c r="C17" s="3">
        <v>31622</v>
      </c>
      <c r="D17" s="3">
        <v>7.0879999999999997E-3</v>
      </c>
      <c r="E17" s="13">
        <v>892.27542900000003</v>
      </c>
      <c r="F17" s="5">
        <v>15</v>
      </c>
      <c r="G17" s="1">
        <v>100</v>
      </c>
      <c r="H17" s="1">
        <v>31622</v>
      </c>
      <c r="I17" s="1">
        <v>7.1190000000000003E-3</v>
      </c>
      <c r="J17" s="6">
        <v>888.39064299999995</v>
      </c>
      <c r="K17" s="5">
        <v>15</v>
      </c>
      <c r="L17" s="1">
        <v>100</v>
      </c>
      <c r="M17" s="1">
        <v>31622</v>
      </c>
      <c r="N17" s="1">
        <v>1.8760000000000001E-3</v>
      </c>
      <c r="O17" s="6">
        <v>3371.4357169999998</v>
      </c>
    </row>
    <row r="18" spans="1:15" x14ac:dyDescent="0.25">
      <c r="A18" s="14">
        <v>16</v>
      </c>
      <c r="B18" s="4">
        <v>100</v>
      </c>
      <c r="C18" s="4">
        <v>56234</v>
      </c>
      <c r="D18" s="4">
        <v>1.2512000000000001E-2</v>
      </c>
      <c r="E18" s="15">
        <v>898.883329</v>
      </c>
      <c r="F18" s="7">
        <v>16</v>
      </c>
      <c r="G18" s="2">
        <v>100</v>
      </c>
      <c r="H18" s="2">
        <v>56234</v>
      </c>
      <c r="I18" s="2">
        <v>1.2674E-2</v>
      </c>
      <c r="J18" s="8">
        <v>887.40167499999995</v>
      </c>
      <c r="K18" s="7">
        <v>16</v>
      </c>
      <c r="L18" s="2">
        <v>100</v>
      </c>
      <c r="M18" s="2">
        <v>56234</v>
      </c>
      <c r="N18" s="2">
        <v>3.2590000000000002E-3</v>
      </c>
      <c r="O18" s="8">
        <v>3451.0570069999999</v>
      </c>
    </row>
    <row r="19" spans="1:15" x14ac:dyDescent="0.25">
      <c r="A19" s="12">
        <v>17</v>
      </c>
      <c r="B19" s="3">
        <v>100</v>
      </c>
      <c r="C19" s="3">
        <v>100000</v>
      </c>
      <c r="D19" s="3">
        <v>2.2870999999999999E-2</v>
      </c>
      <c r="E19" s="13">
        <v>874.46918500000004</v>
      </c>
      <c r="F19" s="5">
        <v>17</v>
      </c>
      <c r="G19" s="1">
        <v>100</v>
      </c>
      <c r="H19" s="1">
        <v>100000</v>
      </c>
      <c r="I19" s="1">
        <v>2.281E-2</v>
      </c>
      <c r="J19" s="6">
        <v>876.80909799999995</v>
      </c>
      <c r="K19" s="5">
        <v>17</v>
      </c>
      <c r="L19" s="1">
        <v>100</v>
      </c>
      <c r="M19" s="1">
        <v>100000</v>
      </c>
      <c r="N19" s="1">
        <v>5.5599999999999998E-3</v>
      </c>
      <c r="O19" s="6">
        <v>3597.1732419999998</v>
      </c>
    </row>
    <row r="20" spans="1:15" x14ac:dyDescent="0.25">
      <c r="A20" s="14">
        <v>18</v>
      </c>
      <c r="B20" s="4">
        <v>100</v>
      </c>
      <c r="C20" s="4">
        <v>177827</v>
      </c>
      <c r="D20" s="4">
        <v>3.9850999999999998E-2</v>
      </c>
      <c r="E20" s="15">
        <v>892.46052599999996</v>
      </c>
      <c r="F20" s="7">
        <v>18</v>
      </c>
      <c r="G20" s="2">
        <v>100</v>
      </c>
      <c r="H20" s="2">
        <v>177827</v>
      </c>
      <c r="I20" s="2">
        <v>4.0474000000000003E-2</v>
      </c>
      <c r="J20" s="8">
        <v>878.72348899999997</v>
      </c>
      <c r="K20" s="7">
        <v>18</v>
      </c>
      <c r="L20" s="2">
        <v>100</v>
      </c>
      <c r="M20" s="2">
        <v>177827</v>
      </c>
      <c r="N20" s="2">
        <v>1.0359999999999999E-2</v>
      </c>
      <c r="O20" s="8">
        <v>3432.9528340000002</v>
      </c>
    </row>
    <row r="21" spans="1:15" x14ac:dyDescent="0.25">
      <c r="A21" s="12">
        <v>19</v>
      </c>
      <c r="B21" s="3">
        <v>100</v>
      </c>
      <c r="C21" s="3">
        <v>316227</v>
      </c>
      <c r="D21" s="3">
        <v>7.4625999999999998E-2</v>
      </c>
      <c r="E21" s="13">
        <v>847.49854400000004</v>
      </c>
      <c r="F21" s="5">
        <v>19</v>
      </c>
      <c r="G21" s="1">
        <v>100</v>
      </c>
      <c r="H21" s="1">
        <v>316227</v>
      </c>
      <c r="I21" s="1">
        <v>7.4184E-2</v>
      </c>
      <c r="J21" s="6">
        <v>852.545659</v>
      </c>
      <c r="K21" s="5">
        <v>19</v>
      </c>
      <c r="L21" s="1">
        <v>100</v>
      </c>
      <c r="M21" s="1">
        <v>316227</v>
      </c>
      <c r="N21" s="1">
        <v>2.7196999999999999E-2</v>
      </c>
      <c r="O21" s="6">
        <v>2325.4445329999999</v>
      </c>
    </row>
    <row r="22" spans="1:15" x14ac:dyDescent="0.25">
      <c r="A22" s="14">
        <v>20</v>
      </c>
      <c r="B22" s="4">
        <v>100</v>
      </c>
      <c r="C22" s="4">
        <v>562341</v>
      </c>
      <c r="D22" s="4">
        <v>0.12986700000000001</v>
      </c>
      <c r="E22" s="15">
        <v>866.02549899999997</v>
      </c>
      <c r="F22" s="7">
        <v>20</v>
      </c>
      <c r="G22" s="2">
        <v>100</v>
      </c>
      <c r="H22" s="2">
        <v>562341</v>
      </c>
      <c r="I22" s="2">
        <v>0.13083800000000001</v>
      </c>
      <c r="J22" s="8">
        <v>859.59943599999997</v>
      </c>
      <c r="K22" s="7">
        <v>20</v>
      </c>
      <c r="L22" s="2">
        <v>100</v>
      </c>
      <c r="M22" s="2">
        <v>562341</v>
      </c>
      <c r="N22" s="2">
        <v>6.4865000000000006E-2</v>
      </c>
      <c r="O22" s="8">
        <v>1733.878136</v>
      </c>
    </row>
    <row r="23" spans="1:15" x14ac:dyDescent="0.25">
      <c r="A23" s="12">
        <v>21</v>
      </c>
      <c r="B23" s="3">
        <v>100</v>
      </c>
      <c r="C23" s="3">
        <v>1000000</v>
      </c>
      <c r="D23" s="3">
        <v>0.23169699999999999</v>
      </c>
      <c r="E23" s="13">
        <v>863.19602199999997</v>
      </c>
      <c r="F23" s="5">
        <v>21</v>
      </c>
      <c r="G23" s="1">
        <v>100</v>
      </c>
      <c r="H23" s="1">
        <v>1000000</v>
      </c>
      <c r="I23" s="1">
        <v>0.23216300000000001</v>
      </c>
      <c r="J23" s="6">
        <v>861.46388999999999</v>
      </c>
      <c r="K23" s="5">
        <v>21</v>
      </c>
      <c r="L23" s="1">
        <v>100</v>
      </c>
      <c r="M23" s="1">
        <v>1000000</v>
      </c>
      <c r="N23" s="1">
        <v>0.13216800000000001</v>
      </c>
      <c r="O23" s="6">
        <v>1513.2249670000001</v>
      </c>
    </row>
    <row r="24" spans="1:15" x14ac:dyDescent="0.25">
      <c r="A24" s="14">
        <v>22</v>
      </c>
      <c r="B24" s="4">
        <v>100</v>
      </c>
      <c r="C24" s="4">
        <v>1778279</v>
      </c>
      <c r="D24" s="4">
        <v>0.39867900000000001</v>
      </c>
      <c r="E24" s="15">
        <v>892.08557199999996</v>
      </c>
      <c r="F24" s="7">
        <v>22</v>
      </c>
      <c r="G24" s="2">
        <v>100</v>
      </c>
      <c r="H24" s="2">
        <v>1778279</v>
      </c>
      <c r="I24" s="2">
        <v>0.40224900000000002</v>
      </c>
      <c r="J24" s="8">
        <v>884.168049</v>
      </c>
      <c r="K24" s="7">
        <v>22</v>
      </c>
      <c r="L24" s="2">
        <v>100</v>
      </c>
      <c r="M24" s="2">
        <v>1778279</v>
      </c>
      <c r="N24" s="2">
        <v>0.245028</v>
      </c>
      <c r="O24" s="8">
        <v>1451.4903300000001</v>
      </c>
    </row>
    <row r="25" spans="1:15" x14ac:dyDescent="0.25">
      <c r="A25" s="12">
        <v>23</v>
      </c>
      <c r="B25" s="3">
        <v>100</v>
      </c>
      <c r="C25" s="3">
        <v>3162277</v>
      </c>
      <c r="D25" s="3">
        <v>0.75272600000000001</v>
      </c>
      <c r="E25" s="13">
        <v>840.21986000000004</v>
      </c>
      <c r="F25" s="5">
        <v>23</v>
      </c>
      <c r="G25" s="1">
        <v>100</v>
      </c>
      <c r="H25" s="1">
        <v>3162277</v>
      </c>
      <c r="I25" s="1">
        <v>0.74463699999999999</v>
      </c>
      <c r="J25" s="6">
        <v>849.34725200000003</v>
      </c>
      <c r="K25" s="5">
        <v>23</v>
      </c>
      <c r="L25" s="1">
        <v>100</v>
      </c>
      <c r="M25" s="1">
        <v>3162277</v>
      </c>
      <c r="N25" s="1">
        <v>0.505324</v>
      </c>
      <c r="O25" s="6">
        <v>1251.5836240000001</v>
      </c>
    </row>
    <row r="26" spans="1:15" ht="15.75" thickBot="1" x14ac:dyDescent="0.3">
      <c r="A26" s="9">
        <v>24</v>
      </c>
      <c r="B26" s="10">
        <v>100</v>
      </c>
      <c r="C26" s="10">
        <v>5623413</v>
      </c>
      <c r="D26" s="10">
        <v>1.2988580000000001</v>
      </c>
      <c r="E26" s="11">
        <v>865.90117099999998</v>
      </c>
      <c r="F26" s="9">
        <v>24</v>
      </c>
      <c r="G26" s="10">
        <v>100</v>
      </c>
      <c r="H26" s="10">
        <v>5623413</v>
      </c>
      <c r="I26" s="10">
        <v>1.3075559999999999</v>
      </c>
      <c r="J26" s="11">
        <v>860.14111400000002</v>
      </c>
      <c r="K26" s="9">
        <v>24</v>
      </c>
      <c r="L26" s="10">
        <v>100</v>
      </c>
      <c r="M26" s="10">
        <v>5623413</v>
      </c>
      <c r="N26" s="10">
        <v>0.84744699999999995</v>
      </c>
      <c r="O26" s="11">
        <v>1327.1422379999999</v>
      </c>
    </row>
  </sheetData>
  <mergeCells count="3">
    <mergeCell ref="K1:O1"/>
    <mergeCell ref="F1:J1"/>
    <mergeCell ref="A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zoomScaleNormal="100" workbookViewId="0">
      <selection activeCell="F34" sqref="F34"/>
    </sheetView>
  </sheetViews>
  <sheetFormatPr defaultRowHeight="15" x14ac:dyDescent="0.25"/>
  <sheetData>
    <row r="1" spans="1:15" ht="15.75" thickBot="1" x14ac:dyDescent="0.3">
      <c r="A1" s="25" t="s">
        <v>5</v>
      </c>
      <c r="B1" s="26"/>
      <c r="C1" s="26"/>
      <c r="D1" s="26"/>
      <c r="E1" s="27"/>
      <c r="F1" s="25" t="s">
        <v>6</v>
      </c>
      <c r="G1" s="26"/>
      <c r="H1" s="26"/>
      <c r="I1" s="26"/>
      <c r="J1" s="27"/>
      <c r="K1" s="25" t="s">
        <v>7</v>
      </c>
      <c r="L1" s="26"/>
      <c r="M1" s="26"/>
      <c r="N1" s="26"/>
      <c r="O1" s="27"/>
    </row>
    <row r="2" spans="1:15" ht="15.75" thickBot="1" x14ac:dyDescent="0.3">
      <c r="A2" s="22" t="s">
        <v>12</v>
      </c>
      <c r="B2" s="23" t="s">
        <v>8</v>
      </c>
      <c r="C2" s="23" t="s">
        <v>9</v>
      </c>
      <c r="D2" s="23" t="s">
        <v>10</v>
      </c>
      <c r="E2" s="24" t="s">
        <v>11</v>
      </c>
      <c r="F2" s="22" t="s">
        <v>12</v>
      </c>
      <c r="G2" s="23" t="s">
        <v>8</v>
      </c>
      <c r="H2" s="23" t="s">
        <v>9</v>
      </c>
      <c r="I2" s="23" t="s">
        <v>10</v>
      </c>
      <c r="J2" s="24" t="s">
        <v>11</v>
      </c>
      <c r="K2" s="22" t="s">
        <v>12</v>
      </c>
      <c r="L2" s="23" t="s">
        <v>8</v>
      </c>
      <c r="M2" s="23" t="s">
        <v>9</v>
      </c>
      <c r="N2" s="23" t="s">
        <v>10</v>
      </c>
      <c r="O2" s="24" t="s">
        <v>11</v>
      </c>
    </row>
    <row r="3" spans="1:15" x14ac:dyDescent="0.25">
      <c r="A3" s="16">
        <v>1</v>
      </c>
      <c r="B3" s="17">
        <v>100000</v>
      </c>
      <c r="C3" s="17">
        <v>10</v>
      </c>
      <c r="D3" s="17">
        <v>5.4900000000000001E-4</v>
      </c>
      <c r="E3" s="18">
        <v>3644.0521290000001</v>
      </c>
      <c r="F3" s="16">
        <v>1</v>
      </c>
      <c r="G3" s="17">
        <v>100000</v>
      </c>
      <c r="H3" s="17">
        <v>10</v>
      </c>
      <c r="I3" s="17">
        <v>5.2400000000000005E-4</v>
      </c>
      <c r="J3" s="18">
        <v>3816.4731569999999</v>
      </c>
      <c r="K3" s="16">
        <v>1</v>
      </c>
      <c r="L3" s="17">
        <v>100000</v>
      </c>
      <c r="M3" s="17">
        <v>10</v>
      </c>
      <c r="N3" s="17">
        <v>4.0499999999999998E-4</v>
      </c>
      <c r="O3" s="18">
        <v>4937.3796350000002</v>
      </c>
    </row>
    <row r="4" spans="1:15" x14ac:dyDescent="0.25">
      <c r="A4" s="7">
        <v>2</v>
      </c>
      <c r="B4" s="2">
        <v>58823</v>
      </c>
      <c r="C4" s="2">
        <v>17</v>
      </c>
      <c r="D4" s="2">
        <v>5.6700000000000001E-4</v>
      </c>
      <c r="E4" s="8">
        <v>3527.5578230000001</v>
      </c>
      <c r="F4" s="7">
        <v>2</v>
      </c>
      <c r="G4" s="2">
        <v>58823</v>
      </c>
      <c r="H4" s="2">
        <v>17</v>
      </c>
      <c r="I4" s="2">
        <v>5.8E-4</v>
      </c>
      <c r="J4" s="8">
        <v>3447.8144280000001</v>
      </c>
      <c r="K4" s="7">
        <v>2</v>
      </c>
      <c r="L4" s="2">
        <v>58823</v>
      </c>
      <c r="M4" s="2">
        <v>17</v>
      </c>
      <c r="N4" s="2">
        <v>3.3799999999999998E-4</v>
      </c>
      <c r="O4" s="8">
        <v>5919.924137</v>
      </c>
    </row>
    <row r="5" spans="1:15" x14ac:dyDescent="0.25">
      <c r="A5" s="5">
        <v>3</v>
      </c>
      <c r="B5" s="1">
        <v>32258</v>
      </c>
      <c r="C5" s="1">
        <v>31</v>
      </c>
      <c r="D5" s="1">
        <v>6.9999999999999999E-4</v>
      </c>
      <c r="E5" s="6">
        <v>2857.1495989999999</v>
      </c>
      <c r="F5" s="5">
        <v>3</v>
      </c>
      <c r="G5" s="1">
        <v>32258</v>
      </c>
      <c r="H5" s="1">
        <v>31</v>
      </c>
      <c r="I5" s="1">
        <v>7.1400000000000001E-4</v>
      </c>
      <c r="J5" s="6">
        <v>2800.8651829999999</v>
      </c>
      <c r="K5" s="5">
        <v>3</v>
      </c>
      <c r="L5" s="1">
        <v>32258</v>
      </c>
      <c r="M5" s="1">
        <v>31</v>
      </c>
      <c r="N5" s="1">
        <v>3.1399999999999999E-4</v>
      </c>
      <c r="O5" s="6">
        <v>6369.4694170000002</v>
      </c>
    </row>
    <row r="6" spans="1:15" x14ac:dyDescent="0.25">
      <c r="A6" s="7">
        <v>4</v>
      </c>
      <c r="B6" s="2">
        <v>17857</v>
      </c>
      <c r="C6" s="2">
        <v>56</v>
      </c>
      <c r="D6" s="2">
        <v>6.3199999999999997E-4</v>
      </c>
      <c r="E6" s="8">
        <v>3164.293056</v>
      </c>
      <c r="F6" s="7">
        <v>4</v>
      </c>
      <c r="G6" s="2">
        <v>17857</v>
      </c>
      <c r="H6" s="2">
        <v>56</v>
      </c>
      <c r="I6" s="2">
        <v>6.5700000000000003E-4</v>
      </c>
      <c r="J6" s="8">
        <v>3043.7376239999999</v>
      </c>
      <c r="K6" s="7">
        <v>4</v>
      </c>
      <c r="L6" s="2">
        <v>17857</v>
      </c>
      <c r="M6" s="2">
        <v>56</v>
      </c>
      <c r="N6" s="2">
        <v>3.2400000000000001E-4</v>
      </c>
      <c r="O6" s="8">
        <v>6172.5834370000002</v>
      </c>
    </row>
    <row r="7" spans="1:15" x14ac:dyDescent="0.25">
      <c r="A7" s="5">
        <v>5</v>
      </c>
      <c r="B7" s="1">
        <v>10000</v>
      </c>
      <c r="C7" s="1">
        <v>100</v>
      </c>
      <c r="D7" s="1">
        <v>5.9599999999999996E-4</v>
      </c>
      <c r="E7" s="6">
        <v>3355.4432000000002</v>
      </c>
      <c r="F7" s="5">
        <v>5</v>
      </c>
      <c r="G7" s="1">
        <v>10000</v>
      </c>
      <c r="H7" s="1">
        <v>100</v>
      </c>
      <c r="I7" s="1">
        <v>6.4099999999999997E-4</v>
      </c>
      <c r="J7" s="6">
        <v>3120.7619049999998</v>
      </c>
      <c r="K7" s="5">
        <v>5</v>
      </c>
      <c r="L7" s="1">
        <v>10000</v>
      </c>
      <c r="M7" s="1">
        <v>100</v>
      </c>
      <c r="N7" s="1">
        <v>3.4099999999999999E-4</v>
      </c>
      <c r="O7" s="6">
        <v>5866.1594409999998</v>
      </c>
    </row>
    <row r="8" spans="1:15" x14ac:dyDescent="0.25">
      <c r="A8" s="7">
        <v>6</v>
      </c>
      <c r="B8" s="2">
        <v>5649</v>
      </c>
      <c r="C8" s="2">
        <v>177</v>
      </c>
      <c r="D8" s="2">
        <v>5.7200000000000003E-4</v>
      </c>
      <c r="E8" s="8">
        <v>3496.2662140000002</v>
      </c>
      <c r="F8" s="7">
        <v>6</v>
      </c>
      <c r="G8" s="2">
        <v>5649</v>
      </c>
      <c r="H8" s="2">
        <v>177</v>
      </c>
      <c r="I8" s="2">
        <v>6.0899999999999995E-4</v>
      </c>
      <c r="J8" s="8">
        <v>3284.080911</v>
      </c>
      <c r="K8" s="7">
        <v>6</v>
      </c>
      <c r="L8" s="2">
        <v>5649</v>
      </c>
      <c r="M8" s="2">
        <v>177</v>
      </c>
      <c r="N8" s="2">
        <v>3.1E-4</v>
      </c>
      <c r="O8" s="8">
        <v>6451.9558820000002</v>
      </c>
    </row>
    <row r="9" spans="1:15" x14ac:dyDescent="0.25">
      <c r="A9" s="5">
        <v>7</v>
      </c>
      <c r="B9" s="1">
        <v>3164</v>
      </c>
      <c r="C9" s="1">
        <v>316</v>
      </c>
      <c r="D9" s="1">
        <v>5.5999999999999995E-4</v>
      </c>
      <c r="E9" s="6">
        <v>3570.5115390000001</v>
      </c>
      <c r="F9" s="5">
        <v>7</v>
      </c>
      <c r="G9" s="1">
        <v>3164</v>
      </c>
      <c r="H9" s="1">
        <v>316</v>
      </c>
      <c r="I9" s="1">
        <v>5.9800000000000001E-4</v>
      </c>
      <c r="J9" s="6">
        <v>3344.1513580000001</v>
      </c>
      <c r="K9" s="5">
        <v>7</v>
      </c>
      <c r="L9" s="1">
        <v>3164</v>
      </c>
      <c r="M9" s="1">
        <v>316</v>
      </c>
      <c r="N9" s="1">
        <v>2.9100000000000003E-4</v>
      </c>
      <c r="O9" s="6">
        <v>6874.6980370000001</v>
      </c>
    </row>
    <row r="10" spans="1:15" x14ac:dyDescent="0.25">
      <c r="A10" s="7">
        <v>8</v>
      </c>
      <c r="B10" s="2">
        <v>1779</v>
      </c>
      <c r="C10" s="2">
        <v>562</v>
      </c>
      <c r="D10" s="2">
        <v>5.53E-4</v>
      </c>
      <c r="E10" s="8">
        <v>3615.0489229999998</v>
      </c>
      <c r="F10" s="7">
        <v>8</v>
      </c>
      <c r="G10" s="2">
        <v>1779</v>
      </c>
      <c r="H10" s="2">
        <v>562</v>
      </c>
      <c r="I10" s="2">
        <v>6.2399999999999999E-4</v>
      </c>
      <c r="J10" s="8">
        <v>3204.7816210000001</v>
      </c>
      <c r="K10" s="7">
        <v>8</v>
      </c>
      <c r="L10" s="2">
        <v>1779</v>
      </c>
      <c r="M10" s="2">
        <v>562</v>
      </c>
      <c r="N10" s="2">
        <v>2.81E-4</v>
      </c>
      <c r="O10" s="8">
        <v>7113.5822740000003</v>
      </c>
    </row>
    <row r="11" spans="1:15" x14ac:dyDescent="0.25">
      <c r="A11" s="5">
        <v>9</v>
      </c>
      <c r="B11" s="1">
        <v>1000</v>
      </c>
      <c r="C11" s="1">
        <v>1000</v>
      </c>
      <c r="D11" s="1">
        <v>5.6899999999999995E-4</v>
      </c>
      <c r="E11" s="6">
        <v>3515.7619450000002</v>
      </c>
      <c r="F11" s="5">
        <v>9</v>
      </c>
      <c r="G11" s="1">
        <v>1000</v>
      </c>
      <c r="H11" s="1">
        <v>1000</v>
      </c>
      <c r="I11" s="1">
        <v>5.7799999999999995E-4</v>
      </c>
      <c r="J11" s="6">
        <v>3460.6468650000002</v>
      </c>
      <c r="K11" s="5">
        <v>9</v>
      </c>
      <c r="L11" s="1">
        <v>1000</v>
      </c>
      <c r="M11" s="1">
        <v>1000</v>
      </c>
      <c r="N11" s="1">
        <v>2.8200000000000002E-4</v>
      </c>
      <c r="O11" s="6">
        <v>7090.961961</v>
      </c>
    </row>
    <row r="12" spans="1:15" x14ac:dyDescent="0.25">
      <c r="A12" s="7">
        <v>10</v>
      </c>
      <c r="B12" s="2">
        <v>562</v>
      </c>
      <c r="C12" s="2">
        <v>1778</v>
      </c>
      <c r="D12" s="2">
        <v>5.4100000000000003E-4</v>
      </c>
      <c r="E12" s="8">
        <v>3694.2261360000002</v>
      </c>
      <c r="F12" s="7">
        <v>10</v>
      </c>
      <c r="G12" s="2">
        <v>562</v>
      </c>
      <c r="H12" s="2">
        <v>1778</v>
      </c>
      <c r="I12" s="2">
        <v>5.7300000000000005E-4</v>
      </c>
      <c r="J12" s="8">
        <v>3488.2226810000002</v>
      </c>
      <c r="K12" s="7">
        <v>10</v>
      </c>
      <c r="L12" s="2">
        <v>562</v>
      </c>
      <c r="M12" s="2">
        <v>1778</v>
      </c>
      <c r="N12" s="2">
        <v>3.7599999999999998E-4</v>
      </c>
      <c r="O12" s="8">
        <v>5315.2816130000001</v>
      </c>
    </row>
    <row r="13" spans="1:15" x14ac:dyDescent="0.25">
      <c r="A13" s="5">
        <v>11</v>
      </c>
      <c r="B13" s="1">
        <v>316</v>
      </c>
      <c r="C13" s="1">
        <v>3162</v>
      </c>
      <c r="D13" s="1">
        <v>5.3200000000000003E-4</v>
      </c>
      <c r="E13" s="6">
        <v>3756.9834179999998</v>
      </c>
      <c r="F13" s="5">
        <v>11</v>
      </c>
      <c r="G13" s="1">
        <v>316</v>
      </c>
      <c r="H13" s="1">
        <v>3162</v>
      </c>
      <c r="I13" s="1">
        <v>5.7499999999999999E-4</v>
      </c>
      <c r="J13" s="6">
        <v>3475.053899</v>
      </c>
      <c r="K13" s="5">
        <v>11</v>
      </c>
      <c r="L13" s="1">
        <v>316</v>
      </c>
      <c r="M13" s="1">
        <v>3162</v>
      </c>
      <c r="N13" s="1">
        <v>3.4600000000000001E-4</v>
      </c>
      <c r="O13" s="6">
        <v>5776.5885630000002</v>
      </c>
    </row>
    <row r="14" spans="1:15" x14ac:dyDescent="0.25">
      <c r="A14" s="7">
        <v>12</v>
      </c>
      <c r="B14" s="2">
        <v>177</v>
      </c>
      <c r="C14" s="2">
        <v>5623</v>
      </c>
      <c r="D14" s="2">
        <v>7.1599999999999995E-4</v>
      </c>
      <c r="E14" s="8">
        <v>2779.2737259999999</v>
      </c>
      <c r="F14" s="7">
        <v>12</v>
      </c>
      <c r="G14" s="2">
        <v>177</v>
      </c>
      <c r="H14" s="2">
        <v>5623</v>
      </c>
      <c r="I14" s="2">
        <v>6.8999999999999997E-4</v>
      </c>
      <c r="J14" s="8">
        <v>2884.9130180000002</v>
      </c>
      <c r="K14" s="7">
        <v>12</v>
      </c>
      <c r="L14" s="2">
        <v>177</v>
      </c>
      <c r="M14" s="2">
        <v>5623</v>
      </c>
      <c r="N14" s="2">
        <v>4.7399999999999997E-4</v>
      </c>
      <c r="O14" s="8">
        <v>4199.6671390000001</v>
      </c>
    </row>
    <row r="15" spans="1:15" x14ac:dyDescent="0.25">
      <c r="A15" s="5">
        <v>13</v>
      </c>
      <c r="B15" s="1">
        <v>100</v>
      </c>
      <c r="C15" s="1">
        <v>10000</v>
      </c>
      <c r="D15" s="1">
        <v>5.4199999999999995E-4</v>
      </c>
      <c r="E15" s="6">
        <v>3690.5446550000001</v>
      </c>
      <c r="F15" s="5">
        <v>13</v>
      </c>
      <c r="G15" s="1">
        <v>100</v>
      </c>
      <c r="H15" s="1">
        <v>10000</v>
      </c>
      <c r="I15" s="1">
        <v>5.8100000000000003E-4</v>
      </c>
      <c r="J15" s="6">
        <v>3442.186295</v>
      </c>
      <c r="K15" s="5">
        <v>13</v>
      </c>
      <c r="L15" s="1">
        <v>100</v>
      </c>
      <c r="M15" s="1">
        <v>10000</v>
      </c>
      <c r="N15" s="1">
        <v>3.9800000000000002E-4</v>
      </c>
      <c r="O15" s="6">
        <v>5023.118563</v>
      </c>
    </row>
    <row r="16" spans="1:15" x14ac:dyDescent="0.25">
      <c r="A16" s="7">
        <v>14</v>
      </c>
      <c r="B16" s="2">
        <v>100</v>
      </c>
      <c r="C16" s="2">
        <v>17782</v>
      </c>
      <c r="D16" s="2">
        <v>1.178E-3</v>
      </c>
      <c r="E16" s="8">
        <v>3018.9481369999999</v>
      </c>
      <c r="F16" s="7">
        <v>14</v>
      </c>
      <c r="G16" s="2">
        <v>100</v>
      </c>
      <c r="H16" s="2">
        <v>17782</v>
      </c>
      <c r="I16" s="2">
        <v>1.2130000000000001E-3</v>
      </c>
      <c r="J16" s="8">
        <v>2932.302486</v>
      </c>
      <c r="K16" s="7">
        <v>14</v>
      </c>
      <c r="L16" s="2">
        <v>100</v>
      </c>
      <c r="M16" s="2">
        <v>17782</v>
      </c>
      <c r="N16" s="2">
        <v>9.19E-4</v>
      </c>
      <c r="O16" s="8">
        <v>3870.4262440000002</v>
      </c>
    </row>
    <row r="17" spans="1:15" x14ac:dyDescent="0.25">
      <c r="A17" s="5">
        <v>15</v>
      </c>
      <c r="B17" s="1">
        <v>100</v>
      </c>
      <c r="C17" s="1">
        <v>31622</v>
      </c>
      <c r="D17" s="1">
        <v>2.0969999999999999E-3</v>
      </c>
      <c r="E17" s="6">
        <v>3015.740816</v>
      </c>
      <c r="F17" s="5">
        <v>15</v>
      </c>
      <c r="G17" s="1">
        <v>100</v>
      </c>
      <c r="H17" s="1">
        <v>31622</v>
      </c>
      <c r="I17" s="1">
        <v>2.1900000000000001E-3</v>
      </c>
      <c r="J17" s="6">
        <v>2887.704792</v>
      </c>
      <c r="K17" s="5">
        <v>15</v>
      </c>
      <c r="L17" s="1">
        <v>100</v>
      </c>
      <c r="M17" s="1">
        <v>31622</v>
      </c>
      <c r="N17" s="1">
        <v>1.6050000000000001E-3</v>
      </c>
      <c r="O17" s="6">
        <v>3940.352973</v>
      </c>
    </row>
    <row r="18" spans="1:15" x14ac:dyDescent="0.25">
      <c r="A18" s="7">
        <v>16</v>
      </c>
      <c r="B18" s="2">
        <v>100</v>
      </c>
      <c r="C18" s="2">
        <v>56234</v>
      </c>
      <c r="D18" s="2">
        <v>3.9509999999999997E-3</v>
      </c>
      <c r="E18" s="8">
        <v>2846.6898940000001</v>
      </c>
      <c r="F18" s="7">
        <v>16</v>
      </c>
      <c r="G18" s="2">
        <v>100</v>
      </c>
      <c r="H18" s="2">
        <v>56234</v>
      </c>
      <c r="I18" s="2">
        <v>3.98E-3</v>
      </c>
      <c r="J18" s="8">
        <v>2825.8849949999999</v>
      </c>
      <c r="K18" s="7">
        <v>16</v>
      </c>
      <c r="L18" s="2">
        <v>100</v>
      </c>
      <c r="M18" s="2">
        <v>56234</v>
      </c>
      <c r="N18" s="2">
        <v>3.0330000000000001E-3</v>
      </c>
      <c r="O18" s="8">
        <v>3708.2382069999999</v>
      </c>
    </row>
    <row r="19" spans="1:15" x14ac:dyDescent="0.25">
      <c r="A19" s="5">
        <v>17</v>
      </c>
      <c r="B19" s="1">
        <v>100</v>
      </c>
      <c r="C19" s="1">
        <v>100000</v>
      </c>
      <c r="D19" s="1">
        <v>6.6350000000000003E-3</v>
      </c>
      <c r="E19" s="6">
        <v>3014.340436</v>
      </c>
      <c r="F19" s="5">
        <v>17</v>
      </c>
      <c r="G19" s="1">
        <v>100</v>
      </c>
      <c r="H19" s="1">
        <v>100000</v>
      </c>
      <c r="I19" s="1">
        <v>6.594E-3</v>
      </c>
      <c r="J19" s="6">
        <v>3032.977077</v>
      </c>
      <c r="K19" s="5">
        <v>17</v>
      </c>
      <c r="L19" s="1">
        <v>100</v>
      </c>
      <c r="M19" s="1">
        <v>100000</v>
      </c>
      <c r="N19" s="1">
        <v>6.1419999999999999E-3</v>
      </c>
      <c r="O19" s="6">
        <v>3256.3207950000001</v>
      </c>
    </row>
    <row r="20" spans="1:15" x14ac:dyDescent="0.25">
      <c r="A20" s="7">
        <v>18</v>
      </c>
      <c r="B20" s="2">
        <v>100</v>
      </c>
      <c r="C20" s="2">
        <v>177827</v>
      </c>
      <c r="D20" s="2">
        <v>1.3187000000000001E-2</v>
      </c>
      <c r="E20" s="8">
        <v>2696.9698520000002</v>
      </c>
      <c r="F20" s="7">
        <v>18</v>
      </c>
      <c r="G20" s="2">
        <v>100</v>
      </c>
      <c r="H20" s="2">
        <v>177827</v>
      </c>
      <c r="I20" s="2">
        <v>1.2529E-2</v>
      </c>
      <c r="J20" s="8">
        <v>2838.6158110000001</v>
      </c>
      <c r="K20" s="7">
        <v>18</v>
      </c>
      <c r="L20" s="2">
        <v>100</v>
      </c>
      <c r="M20" s="2">
        <v>177827</v>
      </c>
      <c r="N20" s="2">
        <v>9.9609999999999994E-3</v>
      </c>
      <c r="O20" s="8">
        <v>3570.504308</v>
      </c>
    </row>
    <row r="21" spans="1:15" x14ac:dyDescent="0.25">
      <c r="A21" s="5">
        <v>19</v>
      </c>
      <c r="B21" s="1">
        <v>100</v>
      </c>
      <c r="C21" s="1">
        <v>316227</v>
      </c>
      <c r="D21" s="1">
        <v>3.7161E-2</v>
      </c>
      <c r="E21" s="6">
        <v>1701.9243200000001</v>
      </c>
      <c r="F21" s="5">
        <v>19</v>
      </c>
      <c r="G21" s="1">
        <v>100</v>
      </c>
      <c r="H21" s="1">
        <v>316227</v>
      </c>
      <c r="I21" s="1">
        <v>2.9477E-2</v>
      </c>
      <c r="J21" s="6">
        <v>2145.5933530000002</v>
      </c>
      <c r="K21" s="5">
        <v>19</v>
      </c>
      <c r="L21" s="1">
        <v>100</v>
      </c>
      <c r="M21" s="1">
        <v>316227</v>
      </c>
      <c r="N21" s="1">
        <v>2.5831E-2</v>
      </c>
      <c r="O21" s="6">
        <v>2448.4316859999999</v>
      </c>
    </row>
    <row r="22" spans="1:15" x14ac:dyDescent="0.25">
      <c r="A22" s="7">
        <v>20</v>
      </c>
      <c r="B22" s="2">
        <v>100</v>
      </c>
      <c r="C22" s="2">
        <v>562341</v>
      </c>
      <c r="D22" s="2">
        <v>7.0670999999999998E-2</v>
      </c>
      <c r="E22" s="8">
        <v>1591.4317080000001</v>
      </c>
      <c r="F22" s="7">
        <v>20</v>
      </c>
      <c r="G22" s="2">
        <v>100</v>
      </c>
      <c r="H22" s="2">
        <v>562341</v>
      </c>
      <c r="I22" s="2">
        <v>6.4961000000000005E-2</v>
      </c>
      <c r="J22" s="8">
        <v>1731.319949</v>
      </c>
      <c r="K22" s="7">
        <v>20</v>
      </c>
      <c r="L22" s="2">
        <v>100</v>
      </c>
      <c r="M22" s="2">
        <v>562341</v>
      </c>
      <c r="N22" s="2">
        <v>6.0886999999999997E-2</v>
      </c>
      <c r="O22" s="8">
        <v>1847.167027</v>
      </c>
    </row>
    <row r="23" spans="1:15" x14ac:dyDescent="0.25">
      <c r="A23" s="5">
        <v>21</v>
      </c>
      <c r="B23" s="1">
        <v>100</v>
      </c>
      <c r="C23" s="1">
        <v>1000000</v>
      </c>
      <c r="D23" s="1">
        <v>0.13638700000000001</v>
      </c>
      <c r="E23" s="6">
        <v>1466.416804</v>
      </c>
      <c r="F23" s="5">
        <v>21</v>
      </c>
      <c r="G23" s="1">
        <v>100</v>
      </c>
      <c r="H23" s="1">
        <v>1000000</v>
      </c>
      <c r="I23" s="1">
        <v>0.13433200000000001</v>
      </c>
      <c r="J23" s="6">
        <v>1488.8465289999999</v>
      </c>
      <c r="K23" s="5">
        <v>21</v>
      </c>
      <c r="L23" s="1">
        <v>100</v>
      </c>
      <c r="M23" s="1">
        <v>1000000</v>
      </c>
      <c r="N23" s="1">
        <v>0.129048</v>
      </c>
      <c r="O23" s="6">
        <v>1549.8124769999999</v>
      </c>
    </row>
    <row r="24" spans="1:15" x14ac:dyDescent="0.25">
      <c r="A24" s="7">
        <v>22</v>
      </c>
      <c r="B24" s="2">
        <v>100</v>
      </c>
      <c r="C24" s="2">
        <v>1778279</v>
      </c>
      <c r="D24" s="2">
        <v>0.25842100000000001</v>
      </c>
      <c r="E24" s="8">
        <v>1376.265384</v>
      </c>
      <c r="F24" s="7">
        <v>22</v>
      </c>
      <c r="G24" s="2">
        <v>100</v>
      </c>
      <c r="H24" s="2">
        <v>1778279</v>
      </c>
      <c r="I24" s="2">
        <v>0.256548</v>
      </c>
      <c r="J24" s="8">
        <v>1386.313283</v>
      </c>
      <c r="K24" s="7">
        <v>22</v>
      </c>
      <c r="L24" s="2">
        <v>100</v>
      </c>
      <c r="M24" s="2">
        <v>1778279</v>
      </c>
      <c r="N24" s="2">
        <v>0.25829099999999999</v>
      </c>
      <c r="O24" s="8">
        <v>1376.9577400000001</v>
      </c>
    </row>
    <row r="25" spans="1:15" x14ac:dyDescent="0.25">
      <c r="A25" s="5">
        <v>23</v>
      </c>
      <c r="B25" s="1">
        <v>100</v>
      </c>
      <c r="C25" s="1">
        <v>3162277</v>
      </c>
      <c r="D25" s="1">
        <v>0.545964</v>
      </c>
      <c r="E25" s="6">
        <v>1158.4195970000001</v>
      </c>
      <c r="F25" s="5">
        <v>23</v>
      </c>
      <c r="G25" s="1">
        <v>100</v>
      </c>
      <c r="H25" s="1">
        <v>3162277</v>
      </c>
      <c r="I25" s="1">
        <v>0.52788800000000002</v>
      </c>
      <c r="J25" s="6">
        <v>1198.086742</v>
      </c>
      <c r="K25" s="5">
        <v>23</v>
      </c>
      <c r="L25" s="1">
        <v>100</v>
      </c>
      <c r="M25" s="1">
        <v>3162277</v>
      </c>
      <c r="N25" s="1">
        <v>0.50467300000000004</v>
      </c>
      <c r="O25" s="6">
        <v>1253.1983970000001</v>
      </c>
    </row>
    <row r="26" spans="1:15" ht="15.75" thickBot="1" x14ac:dyDescent="0.3">
      <c r="A26" s="9">
        <v>24</v>
      </c>
      <c r="B26" s="10">
        <v>100</v>
      </c>
      <c r="C26" s="10">
        <v>5623413</v>
      </c>
      <c r="D26" s="10">
        <v>0.87480000000000002</v>
      </c>
      <c r="E26" s="11">
        <v>1285.6454530000001</v>
      </c>
      <c r="F26" s="9">
        <v>24</v>
      </c>
      <c r="G26" s="10">
        <v>100</v>
      </c>
      <c r="H26" s="10">
        <v>5623413</v>
      </c>
      <c r="I26" s="10">
        <v>0.88055399999999995</v>
      </c>
      <c r="J26" s="11">
        <v>1277.2440369999999</v>
      </c>
      <c r="K26" s="9">
        <v>24</v>
      </c>
      <c r="L26" s="10">
        <v>100</v>
      </c>
      <c r="M26" s="10">
        <v>5623413</v>
      </c>
      <c r="N26" s="10">
        <v>0.84262700000000001</v>
      </c>
      <c r="O26" s="11">
        <v>1334.7335599999999</v>
      </c>
    </row>
  </sheetData>
  <mergeCells count="3">
    <mergeCell ref="K1:O1"/>
    <mergeCell ref="F1:J1"/>
    <mergeCell ref="A1:E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zoomScaleNormal="100" workbookViewId="0">
      <selection activeCell="D6" sqref="D6"/>
    </sheetView>
  </sheetViews>
  <sheetFormatPr defaultRowHeight="15" x14ac:dyDescent="0.25"/>
  <cols>
    <col min="1" max="1" width="14.7109375" bestFit="1" customWidth="1"/>
    <col min="2" max="2" width="9" bestFit="1" customWidth="1"/>
  </cols>
  <sheetData>
    <row r="1" spans="1:2" x14ac:dyDescent="0.25">
      <c r="A1" t="s">
        <v>42</v>
      </c>
      <c r="B1">
        <v>1.0742750000000001</v>
      </c>
    </row>
    <row r="2" spans="1:2" x14ac:dyDescent="0.25">
      <c r="A2" t="s">
        <v>50</v>
      </c>
      <c r="B2">
        <v>0.66153200000000001</v>
      </c>
    </row>
    <row r="3" spans="1:2" x14ac:dyDescent="0.25">
      <c r="A3" t="s">
        <v>51</v>
      </c>
      <c r="B3">
        <v>0.652173</v>
      </c>
    </row>
    <row r="4" spans="1:2" x14ac:dyDescent="0.25">
      <c r="A4" t="s">
        <v>52</v>
      </c>
      <c r="B4">
        <v>0.65174200000000004</v>
      </c>
    </row>
    <row r="5" spans="1:2" x14ac:dyDescent="0.25">
      <c r="A5" t="s">
        <v>43</v>
      </c>
      <c r="B5">
        <v>0.53800400000000004</v>
      </c>
    </row>
    <row r="6" spans="1:2" x14ac:dyDescent="0.25">
      <c r="A6" t="s">
        <v>44</v>
      </c>
      <c r="B6">
        <v>0.52689799999999998</v>
      </c>
    </row>
    <row r="7" spans="1:2" x14ac:dyDescent="0.25">
      <c r="A7" t="s">
        <v>45</v>
      </c>
      <c r="B7">
        <v>0.54432599999999998</v>
      </c>
    </row>
    <row r="9" spans="1:2" x14ac:dyDescent="0.25">
      <c r="A9" t="s">
        <v>46</v>
      </c>
      <c r="B9">
        <v>0.13494999999999999</v>
      </c>
    </row>
    <row r="10" spans="1:2" x14ac:dyDescent="0.25">
      <c r="A10" t="s">
        <v>53</v>
      </c>
      <c r="B10">
        <v>1.8026E-2</v>
      </c>
    </row>
    <row r="11" spans="1:2" x14ac:dyDescent="0.25">
      <c r="A11" t="s">
        <v>54</v>
      </c>
      <c r="B11">
        <v>1.5184E-2</v>
      </c>
    </row>
    <row r="12" spans="1:2" x14ac:dyDescent="0.25">
      <c r="A12" t="s">
        <v>55</v>
      </c>
      <c r="B12">
        <v>1.5131E-2</v>
      </c>
    </row>
    <row r="13" spans="1:2" x14ac:dyDescent="0.25">
      <c r="A13" t="s">
        <v>47</v>
      </c>
      <c r="B13">
        <v>1.8367000000000001E-2</v>
      </c>
    </row>
    <row r="14" spans="1:2" x14ac:dyDescent="0.25">
      <c r="A14" t="s">
        <v>48</v>
      </c>
      <c r="B14">
        <v>1.1528999999999999E-2</v>
      </c>
    </row>
    <row r="15" spans="1:2" x14ac:dyDescent="0.25">
      <c r="A15" t="s">
        <v>49</v>
      </c>
      <c r="B15">
        <v>1.1716000000000001E-2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tabSelected="1" workbookViewId="0">
      <selection activeCell="J8" sqref="J8"/>
    </sheetView>
  </sheetViews>
  <sheetFormatPr defaultRowHeight="15" x14ac:dyDescent="0.25"/>
  <cols>
    <col min="1" max="1" width="18.7109375" bestFit="1" customWidth="1"/>
    <col min="2" max="2" width="12" bestFit="1" customWidth="1"/>
    <col min="3" max="3" width="11.5703125" bestFit="1" customWidth="1"/>
    <col min="5" max="5" width="27" bestFit="1" customWidth="1"/>
    <col min="6" max="6" width="5" bestFit="1" customWidth="1"/>
    <col min="7" max="7" width="11.140625" bestFit="1" customWidth="1"/>
    <col min="10" max="10" width="86.85546875" bestFit="1" customWidth="1"/>
  </cols>
  <sheetData>
    <row r="1" spans="1:10" x14ac:dyDescent="0.25">
      <c r="A1" t="s">
        <v>37</v>
      </c>
      <c r="B1">
        <f>F10/(8)</f>
        <v>4.2625000000000002</v>
      </c>
      <c r="C1" t="s">
        <v>41</v>
      </c>
      <c r="E1" t="s">
        <v>40</v>
      </c>
    </row>
    <row r="2" spans="1:10" x14ac:dyDescent="0.25">
      <c r="A2" t="s">
        <v>39</v>
      </c>
      <c r="B2">
        <f>F8</f>
        <v>16</v>
      </c>
      <c r="C2" t="s">
        <v>38</v>
      </c>
      <c r="E2" t="s">
        <v>37</v>
      </c>
      <c r="F2">
        <v>34.1</v>
      </c>
      <c r="G2" t="s">
        <v>15</v>
      </c>
      <c r="J2" t="s">
        <v>36</v>
      </c>
    </row>
    <row r="3" spans="1:10" x14ac:dyDescent="0.25">
      <c r="A3" t="s">
        <v>35</v>
      </c>
      <c r="B3">
        <f>B1/B2</f>
        <v>0.26640625000000001</v>
      </c>
      <c r="C3" t="s">
        <v>23</v>
      </c>
      <c r="E3" t="s">
        <v>26</v>
      </c>
      <c r="F3">
        <v>16</v>
      </c>
      <c r="G3" t="s">
        <v>34</v>
      </c>
      <c r="J3" t="s">
        <v>33</v>
      </c>
    </row>
    <row r="4" spans="1:10" x14ac:dyDescent="0.25">
      <c r="E4" t="s">
        <v>32</v>
      </c>
      <c r="F4">
        <v>4</v>
      </c>
      <c r="G4" t="s">
        <v>31</v>
      </c>
    </row>
    <row r="5" spans="1:10" x14ac:dyDescent="0.25">
      <c r="A5" t="s">
        <v>30</v>
      </c>
      <c r="B5">
        <v>4</v>
      </c>
      <c r="C5" t="s">
        <v>29</v>
      </c>
      <c r="E5" t="s">
        <v>28</v>
      </c>
      <c r="F5">
        <v>4.2</v>
      </c>
      <c r="G5" t="s">
        <v>27</v>
      </c>
    </row>
    <row r="6" spans="1:10" x14ac:dyDescent="0.25">
      <c r="A6" t="s">
        <v>26</v>
      </c>
      <c r="B6">
        <v>2</v>
      </c>
      <c r="C6" t="s">
        <v>26</v>
      </c>
      <c r="E6" t="s">
        <v>25</v>
      </c>
      <c r="F6">
        <f>F4*F3</f>
        <v>64</v>
      </c>
      <c r="G6" t="s">
        <v>18</v>
      </c>
    </row>
    <row r="7" spans="1:10" x14ac:dyDescent="0.25">
      <c r="A7" t="s">
        <v>24</v>
      </c>
      <c r="B7">
        <f>B5/B6</f>
        <v>2</v>
      </c>
      <c r="C7" t="s">
        <v>23</v>
      </c>
      <c r="E7" t="s">
        <v>22</v>
      </c>
      <c r="F7">
        <f>F5*F3</f>
        <v>67.2</v>
      </c>
      <c r="G7" t="s">
        <v>18</v>
      </c>
    </row>
    <row r="8" spans="1:10" x14ac:dyDescent="0.25">
      <c r="E8" t="s">
        <v>21</v>
      </c>
      <c r="F8">
        <f>F6/4</f>
        <v>16</v>
      </c>
      <c r="G8" t="s">
        <v>18</v>
      </c>
    </row>
    <row r="9" spans="1:10" x14ac:dyDescent="0.25">
      <c r="A9" t="s">
        <v>20</v>
      </c>
      <c r="B9">
        <f>B3/B7</f>
        <v>0.13320312500000001</v>
      </c>
      <c r="E9" t="s">
        <v>19</v>
      </c>
      <c r="F9">
        <f>F7/4</f>
        <v>16.8</v>
      </c>
      <c r="G9" t="s">
        <v>18</v>
      </c>
    </row>
    <row r="10" spans="1:10" x14ac:dyDescent="0.25">
      <c r="A10" t="s">
        <v>17</v>
      </c>
      <c r="B10">
        <f>B9*B2</f>
        <v>2.1312500000000001</v>
      </c>
      <c r="C10" t="s">
        <v>13</v>
      </c>
      <c r="E10" t="s">
        <v>16</v>
      </c>
      <c r="F10">
        <f>F2</f>
        <v>34.1</v>
      </c>
      <c r="G10" t="s">
        <v>15</v>
      </c>
    </row>
    <row r="11" spans="1:10" x14ac:dyDescent="0.25">
      <c r="A11" t="s">
        <v>14</v>
      </c>
      <c r="B11">
        <f>B1/B7</f>
        <v>2.1312500000000001</v>
      </c>
      <c r="C11" t="s">
        <v>13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E E A A B Q S w M E F A A C A A g A C x 0 n S 9 l P E f e m A A A A + A A A A B I A H A B D b 2 5 m a W c v U G F j a 2 F n Z S 5 4 b W w g o h g A K K A U A A A A A A A A A A A A A A A A A A A A A A A A A A A A h Y 8 x D o I w G E a v Q r r T Q i U R y E 8 Z X C U x I R r X p l R o h G J o s d z N w S N 5 B U k U d X P 8 X t 7 w v s f t D v n U t d 5 V D k b 1 O k M h D p A n t e g r p e s M j f b k x y h n s O P i z G v p z b I 2 6 W S q D D X W X l J C n H P Y r X A / 1 I Q G Q U i O x b Y U j e w 4 + s j q v + w r b S z X Q i I G h 1 c M o z i K c b R O K E 6 i E M i C o V D 6 q 9 C 5 G A d A f i B s x t a O g 2 R S + / s S y D K B v F + w J 1 B L A w Q U A A I A C A A L H S d L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C x 0 n S 1 o l I / m 5 A Q A A t g c A A B M A H A B G b 3 J t d W x h c y 9 T Z W N 0 a W 9 u M S 5 t I K I Y A C i g F A A A A A A A A A A A A A A A A A A A A A A A A A A A A N X V Q W + b M B Q A 4 H u k / A f L v Y B k W c J m O 7 T i M r J J u 0 y a k p 3 G D o S 8 N i h g R / Z j a l T l v 8 8 p T f C 6 e E P J Z e U C P D + e 3 / s Q w k K F t V Z k 3 p + T u + l k O r H r 0 s C K G L B d g 5 Z k p A G c T o g 7 5 r o z F b h I b n / y m a 6 6 F h R G n + o G e K 4 V u h s b 0 f y 2 + G b B 2 G J j y 6 Y u Z m A 3 q L c F g k V b L E F V 6 7 Y 0 m + K l P M d H p D H 7 P o O m b m s E k 1 F G G c l 1 0 7 X K Z i k j H 1 W l V 7 V 6 y B L x T j D y t d M I c 9 w 1 k A 2 X / I t W 8 C N m f Z s 3 N F + X 6 g H I Y r c F 6 t p d l E u X s z C l s v f a t H 3 x w 6 K N + p H Y 0 x P t o 4 n b H N 0 K Q X j E P S P H u A j E Z S C e / h b f x 9 N J r c 5 1 5 4 v f 0 K N 5 J G L 6 h u F X / 5 P 8 q b f 5 t q n x Z U C y 3 J H T 5 E O j z y l 9 R v R q G E a 8 P p / z 3 J P 9 A w u 3 0 Y f d q V x E H a X H x d 1 L i 4 f + E p 5 4 x b i g + / N 8 y T / 8 / j a Q p 8 p D r o e t G f m s 8 H 3 K D x V H U S V j r L z 5 x J V Y w s c S Y S x x O V b i a Y m g l r h E S 4 z R E s O A 8 k o t 6 W v J s J a 8 X E t 4 W j K o J f n p q 1 V d u w Q z i k u O 4 Z L D h O m V X K n P l Y a 5 0 s u 5 p M e V B r n S M 1 x / / j C O z d z 9 A l B L A Q I t A B Q A A g A I A A s d J 0 v Z T x H 3 p g A A A P g A A A A S A A A A A A A A A A A A A A A A A A A A A A B D b 2 5 m a W c v U G F j a 2 F n Z S 5 4 b W x Q S w E C L Q A U A A I A C A A L H S d L D 8 r p q 6 Q A A A D p A A A A E w A A A A A A A A A A A A A A A A D y A A A A W 0 N v b n R l b n R f V H l w Z X N d L n h t b F B L A Q I t A B Q A A g A I A A s d J 0 t a J S P 5 u Q E A A L Y H A A A T A A A A A A A A A A A A A A A A A O M B A A B G b 3 J t d W x h c y 9 T Z W N 0 a W 9 u M S 5 t U E s F B g A A A A A D A A M A w g A A A O k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k Y A A A A A A A A 9 x c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M Y X N 0 V X B k Y X R l Z C I g V m F s d W U 9 I m Q y M D E 3 L T A 5 L T A 3 V D A 3 O j M x O j I 4 L j Y w M z I 1 M D J a I i A v P j x F b n R y e S B U e X B l P S J G a W x s R X J y b 3 J D b 2 R l I i B W Y W x 1 Z T 0 i c 1 V u a 2 5 v d 2 4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D b 2 x 1 b W 5 U e X B l c y I g V m F s d W U 9 I n N C Z 1 l H Q m c 9 P S I g L z 4 8 R W 5 0 c n k g V H l w Z T 0 i R m l s b E V y c m 9 y Q 2 9 1 b n Q i I F Z h b H V l P S J s M C I g L z 4 8 R W 5 0 c n k g V H l w Z T 0 i R m l s b E N v d W 5 0 I i B W Y W x 1 Z T 0 i b D E 3 N y I g L z 4 8 R W 5 0 c n k g V H l w Z T 0 i R m l s b F N 0 Y X R 1 c y I g V m F s d W U 9 I n N D b 2 1 w b G V 0 Z S I g L z 4 8 R W 5 0 c n k g V H l w Z T 0 i T m F t Z V V w Z G F 0 Z W R B Z n R l c k Z p b G w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H M v Q 2 h h b m d l I F R 5 c G U u e 0 N v b H V t b j E s M H 0 m c X V v d D s s J n F 1 b 3 Q 7 U 2 V j d G l v b j E v c m V z d W x 0 c y 9 D a G F u Z 2 U g V H l w Z S 5 7 Q 2 9 s d W 1 u M i w x f S Z x d W 9 0 O y w m c X V v d D t T Z W N 0 a W 9 u M S 9 y Z X N 1 b H R z L 0 N o Y W 5 n Z S B U e X B l L n t D b 2 x 1 b W 4 z L D J 9 J n F 1 b 3 Q 7 L C Z x d W 9 0 O 1 N l Y 3 R p b 2 4 x L 3 J l c 3 V s d H M v Q 2 h h b m d l I F R 5 c G U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m V z d W x 0 c y 9 D a G F u Z 2 U g V H l w Z S 5 7 Q 2 9 s d W 1 u M S w w f S Z x d W 9 0 O y w m c X V v d D t T Z W N 0 a W 9 u M S 9 y Z X N 1 b H R z L 0 N o Y W 5 n Z S B U e X B l L n t D b 2 x 1 b W 4 y L D F 9 J n F 1 b 3 Q 7 L C Z x d W 9 0 O 1 N l Y 3 R p b 2 4 x L 3 J l c 3 V s d H M v Q 2 h h b m d l I F R 5 c G U u e 0 N v b H V t b j M s M n 0 m c X V v d D s s J n F 1 b 3 Q 7 U 2 V j d G l v b j E v c m V z d W x 0 c y 9 D a G F u Z 2 U g V H l w Z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z d W x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L 0 N o Y W 5 n Z S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M Y X N 0 V X B k Y X R l Z C I g V m F s d W U 9 I m Q y M D E 3 L T A 5 L T A 3 V D A 3 O j M 1 O j U w L j g 1 N z g z N T Z a I i A v P j x F b n R y e S B U e X B l P S J G a W x s R X J y b 3 J D b 2 R l I i B W Y W x 1 Z T 0 i c 1 V u a 2 5 v d 2 4 i I C 8 + P E V u d H J 5 I F R 5 c G U 9 I k Z p b G x D b 2 x 1 b W 5 O Y W 1 l c y I g V m F s d W U 9 I n N b J n F 1 b 3 Q 7 Q 2 9 s d W 1 u M S 4 x J n F 1 b 3 Q 7 L C Z x d W 9 0 O 0 N v b H V t b j E u M i Z x d W 9 0 O y w m c X V v d D t D b 2 x 1 b W 4 y L j E m c X V v d D s s J n F 1 b 3 Q 7 Q 2 9 s d W 1 u M i 4 y J n F 1 b 3 Q 7 L C Z x d W 9 0 O 0 N v b H V t b j M u M S Z x d W 9 0 O y w m c X V v d D t D b 2 x 1 b W 4 z L j I m c X V v d D s s J n F 1 b 3 Q 7 Q 2 9 s d W 1 u N C 4 x J n F 1 b 3 Q 7 L C Z x d W 9 0 O 0 N v b H V t b j Q u M i Z x d W 9 0 O 1 0 i I C 8 + P E V u d H J 5 I F R 5 c G U 9 I k Z p b G x D b 2 x 1 b W 5 U e X B l c y I g V m F s d W U 9 I n N C Z 0 1 H Q X d Z R k J n V T 0 i I C 8 + P E V u d H J 5 I F R 5 c G U 9 I k Z p b G x F c n J v c k N v d W 5 0 I i B W Y W x 1 Z T 0 i b D A i I C 8 + P E V u d H J 5 I F R 5 c G U 9 I k Z p b G x D b 3 V u d C I g V m F s d W U 9 I m w x N z c i I C 8 + P E V u d H J 5 I F R 5 c G U 9 I k Z p b G x T d G F 0 d X M i I F Z h b H V l P S J z Q 2 9 t c G x l d G U i I C 8 + P E V u d H J 5 I F R 5 c G U 9 I k 5 h b W V V c G R h d G V k Q W Z 0 Z X J G a W x s I i B W Y W x 1 Z T 0 i b D A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z I C g y K S 9 D a G F u Z 2 V k I F R 5 c G U x L n t D b 2 x 1 b W 4 x L j E s M H 0 m c X V v d D s s J n F 1 b 3 Q 7 U 2 V j d G l v b j E v c m V z d W x 0 c y A o M i k v Q 2 h h b m d l Z C B U e X B l M S 5 7 Q 2 9 s d W 1 u M S 4 y L D F 9 J n F 1 b 3 Q 7 L C Z x d W 9 0 O 1 N l Y 3 R p b 2 4 x L 3 J l c 3 V s d H M g K D I p L 0 N o Y W 5 n Z W Q g V H l w Z T I u e 0 N v b H V t b j I u M S w y f S Z x d W 9 0 O y w m c X V v d D t T Z W N 0 a W 9 u M S 9 y Z X N 1 b H R z I C g y K S 9 D a G F u Z 2 V k I F R 5 c G U y L n t D b 2 x 1 b W 4 y L j I s M 3 0 m c X V v d D s s J n F 1 b 3 Q 7 U 2 V j d G l v b j E v c m V z d W x 0 c y A o M i k v Q 2 h h b m d l Z C B U e X B l M y 5 7 Q 2 9 s d W 1 u M y 4 x L D R 9 J n F 1 b 3 Q 7 L C Z x d W 9 0 O 1 N l Y 3 R p b 2 4 x L 3 J l c 3 V s d H M g K D I p L 0 N o Y W 5 n Z W Q g V H l w Z T M u e 0 N v b H V t b j M u M i w 1 f S Z x d W 9 0 O y w m c X V v d D t T Z W N 0 a W 9 u M S 9 y Z X N 1 b H R z I C g y K S 9 D a G F u Z 2 V k I F R 5 c G U 0 L n t D b 2 x 1 b W 4 0 L j E s N n 0 m c X V v d D s s J n F 1 b 3 Q 7 U 2 V j d G l v b j E v c m V z d W x 0 c y A o M i k v Q 2 h h b m d l Z C B U e X B l N C 5 7 Q 2 9 s d W 1 u N C 4 y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3 J l c 3 V s d H M g K D I p L 0 N o Y W 5 n Z W Q g V H l w Z T E u e 0 N v b H V t b j E u M S w w f S Z x d W 9 0 O y w m c X V v d D t T Z W N 0 a W 9 u M S 9 y Z X N 1 b H R z I C g y K S 9 D a G F u Z 2 V k I F R 5 c G U x L n t D b 2 x 1 b W 4 x L j I s M X 0 m c X V v d D s s J n F 1 b 3 Q 7 U 2 V j d G l v b j E v c m V z d W x 0 c y A o M i k v Q 2 h h b m d l Z C B U e X B l M i 5 7 Q 2 9 s d W 1 u M i 4 x L D J 9 J n F 1 b 3 Q 7 L C Z x d W 9 0 O 1 N l Y 3 R p b 2 4 x L 3 J l c 3 V s d H M g K D I p L 0 N o Y W 5 n Z W Q g V H l w Z T I u e 0 N v b H V t b j I u M i w z f S Z x d W 9 0 O y w m c X V v d D t T Z W N 0 a W 9 u M S 9 y Z X N 1 b H R z I C g y K S 9 D a G F u Z 2 V k I F R 5 c G U z L n t D b 2 x 1 b W 4 z L j E s N H 0 m c X V v d D s s J n F 1 b 3 Q 7 U 2 V j d G l v b j E v c m V z d W x 0 c y A o M i k v Q 2 h h b m d l Z C B U e X B l M y 5 7 Q 2 9 s d W 1 u M y 4 y L D V 9 J n F 1 b 3 Q 7 L C Z x d W 9 0 O 1 N l Y 3 R p b 2 4 x L 3 J l c 3 V s d H M g K D I p L 0 N o Y W 5 n Z W Q g V H l w Z T Q u e 0 N v b H V t b j Q u M S w 2 f S Z x d W 9 0 O y w m c X V v d D t T Z W N 0 a W 9 u M S 9 y Z X N 1 b H R z I C g y K S 9 D a G F u Z 2 V k I F R 5 c G U 0 L n t D b 2 x 1 b W 4 0 L j I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V s d H M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l M j A o M i k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l M j A o M i k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U y M C g y K S 9 T c G x p d C U y M E N v b H V t b i U y M G J 5 J T I w R G V s a W 1 p d G V y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l M j A o M i k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U y M C g y K S 9 T c G x p d C U y M E N v b H V t b i U y M G J 5 J T I w R G V s a W 1 p d G V y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l M j A o M i k v Q 2 h h b m d l Z C U y M F R 5 c G U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U y M C g y K S 9 T c G x p d C U y M E N v b H V t b i U y M G J 5 J T I w R G V s a W 1 p d G V y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l M j A o M i k v Q 2 h h b m d l Z C U y M F R 5 c G U 0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D b n F B c L b 6 x B h d m 6 d N n 9 / s g A A A A A A g A A A A A A E G Y A A A A B A A A g A A A A L B / M l X i N H K o t x 0 J e i n Q f s z 3 c + Y l S s L e u G Z 4 o j V 0 C g Z k A A A A A D o A A A A A C A A A g A A A A s J u Z 8 e f j 9 c n U 5 g q n 3 6 G d c m 7 d H q z J V H 4 E P S z P D w z 8 s I V Q A A A A 3 O H Y v r E s k E F O d k R m d J d 6 m + N Z I f w I 7 J R / x 7 + M B D W C F E 4 y J 2 8 v o G w Y A k t J E B l 3 l B 3 7 C b 0 p T Y c W G V M s 7 P h Y y E x 2 / r E R x e f d j D F A y W A 6 L C Q E Q t d A A A A A P F J L U a V l v A N D o Y i T K 9 5 b h x m b u M G a q I h O x L o P W Y G q M 8 m F E K M o P v S + r e 3 N f v 6 0 F a o m C s 8 M / 8 Z G D t + J p j 6 l G r t + 3 Q = = < / D a t a M a s h u p > 
</file>

<file path=customXml/itemProps1.xml><?xml version="1.0" encoding="utf-8"?>
<ds:datastoreItem xmlns:ds="http://schemas.openxmlformats.org/officeDocument/2006/customXml" ds:itemID="{336BB251-9898-4046-B062-77691ACA08E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VectorTriad</vt:lpstr>
      <vt:lpstr>Optimized</vt:lpstr>
      <vt:lpstr>MAVX</vt:lpstr>
      <vt:lpstr>Code_Assign</vt:lpstr>
      <vt:lpstr>CPU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Salitrik</dc:creator>
  <cp:lastModifiedBy>Kyle P. Salitrik</cp:lastModifiedBy>
  <dcterms:created xsi:type="dcterms:W3CDTF">2017-09-07T07:30:27Z</dcterms:created>
  <dcterms:modified xsi:type="dcterms:W3CDTF">2017-09-07T18:32:16Z</dcterms:modified>
</cp:coreProperties>
</file>