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aldeira\My Drive\energy_distribution\"/>
    </mc:Choice>
  </mc:AlternateContent>
  <xr:revisionPtr revIDLastSave="0" documentId="13_ncr:1_{286952FF-E985-493D-B7C2-C4A51D219408}" xr6:coauthVersionLast="47" xr6:coauthVersionMax="47" xr10:uidLastSave="{00000000-0000-0000-0000-000000000000}"/>
  <bookViews>
    <workbookView xWindow="-120" yWindow="-21720" windowWidth="38640" windowHeight="21120" xr2:uid="{E0D7B72C-7AC6-43BF-AF65-2C21FBC42E2C}"/>
  </bookViews>
  <sheets>
    <sheet name="Data Input" sheetId="2" r:id="rId1"/>
  </sheets>
  <definedNames>
    <definedName name="_xlnm._FilterDatabase" localSheetId="0" hidden="1">'Data Input'!$A$1:$R$130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2" i="2"/>
  <c r="Q15" i="2"/>
  <c r="R15" i="2"/>
  <c r="O17" i="2"/>
  <c r="R17" i="2"/>
  <c r="O19" i="2"/>
  <c r="P19" i="2"/>
  <c r="J20" i="2"/>
  <c r="J21" i="2"/>
  <c r="I25" i="2"/>
  <c r="J25" i="2"/>
  <c r="I36" i="2"/>
  <c r="J36" i="2"/>
  <c r="R37" i="2"/>
  <c r="I38" i="2"/>
  <c r="J50" i="2"/>
  <c r="K50" i="2"/>
  <c r="Q53" i="2"/>
  <c r="R53" i="2"/>
  <c r="K55" i="2"/>
  <c r="K59" i="2"/>
  <c r="P59" i="2"/>
  <c r="Q59" i="2"/>
  <c r="I61" i="2"/>
  <c r="J61" i="2"/>
  <c r="K61" i="2"/>
  <c r="L61" i="2"/>
  <c r="N66" i="2"/>
  <c r="Q77" i="2"/>
  <c r="R77" i="2"/>
  <c r="I78" i="2"/>
  <c r="J78" i="2"/>
  <c r="K78" i="2"/>
  <c r="L78" i="2"/>
  <c r="I81" i="2"/>
  <c r="L90" i="2"/>
  <c r="M90" i="2"/>
  <c r="N90" i="2"/>
  <c r="O90" i="2"/>
  <c r="P90" i="2"/>
  <c r="Q90" i="2"/>
  <c r="I92" i="2"/>
  <c r="J92" i="2"/>
  <c r="J94" i="2"/>
  <c r="K94" i="2"/>
  <c r="L94" i="2"/>
  <c r="Q95" i="2"/>
  <c r="O97" i="2"/>
  <c r="M99" i="2"/>
  <c r="R99" i="2"/>
  <c r="L100" i="2"/>
  <c r="O108" i="2"/>
  <c r="P108" i="2"/>
  <c r="M110" i="2"/>
  <c r="N110" i="2"/>
  <c r="O110" i="2"/>
  <c r="I114" i="2"/>
  <c r="J114" i="2"/>
  <c r="K114" i="2"/>
  <c r="L114" i="2"/>
  <c r="M114" i="2"/>
  <c r="N114" i="2"/>
  <c r="O114" i="2"/>
  <c r="N119" i="2"/>
  <c r="L125" i="2"/>
  <c r="M125" i="2"/>
  <c r="N126" i="2"/>
  <c r="O126" i="2"/>
  <c r="J127" i="2"/>
  <c r="L130" i="2"/>
  <c r="M130" i="2"/>
  <c r="N130" i="2"/>
  <c r="V3" i="2"/>
  <c r="W3" i="2"/>
  <c r="X3" i="2"/>
  <c r="J3" i="2" s="1"/>
  <c r="Y3" i="2"/>
  <c r="Z3" i="2"/>
  <c r="AA3" i="2"/>
  <c r="M3" i="2" s="1"/>
  <c r="AB3" i="2"/>
  <c r="AC3" i="2"/>
  <c r="O3" i="2" s="1"/>
  <c r="AD3" i="2"/>
  <c r="AE3" i="2"/>
  <c r="AF3" i="2"/>
  <c r="V4" i="2"/>
  <c r="W4" i="2"/>
  <c r="I4" i="2" s="1"/>
  <c r="X4" i="2"/>
  <c r="Y4" i="2"/>
  <c r="Z4" i="2"/>
  <c r="L4" i="2" s="1"/>
  <c r="AA4" i="2"/>
  <c r="AB4" i="2"/>
  <c r="AC4" i="2"/>
  <c r="AD4" i="2"/>
  <c r="AE4" i="2"/>
  <c r="AF4" i="2"/>
  <c r="V5" i="2"/>
  <c r="W5" i="2"/>
  <c r="X5" i="2"/>
  <c r="Y5" i="2"/>
  <c r="K5" i="2" s="1"/>
  <c r="Z5" i="2"/>
  <c r="AA5" i="2"/>
  <c r="M5" i="2" s="1"/>
  <c r="AB5" i="2"/>
  <c r="AC5" i="2"/>
  <c r="AD5" i="2"/>
  <c r="P5" i="2" s="1"/>
  <c r="AE5" i="2"/>
  <c r="Q5" i="2" s="1"/>
  <c r="AF5" i="2"/>
  <c r="V6" i="2"/>
  <c r="W6" i="2"/>
  <c r="X6" i="2"/>
  <c r="J6" i="2" s="1"/>
  <c r="Y6" i="2"/>
  <c r="Z6" i="2"/>
  <c r="L6" i="2" s="1"/>
  <c r="AA6" i="2"/>
  <c r="AB6" i="2"/>
  <c r="AC6" i="2"/>
  <c r="AD6" i="2"/>
  <c r="AE6" i="2"/>
  <c r="Q6" i="2" s="1"/>
  <c r="AF6" i="2"/>
  <c r="V7" i="2"/>
  <c r="W7" i="2"/>
  <c r="I7" i="2" s="1"/>
  <c r="X7" i="2"/>
  <c r="Y7" i="2"/>
  <c r="K7" i="2" s="1"/>
  <c r="Z7" i="2"/>
  <c r="AA7" i="2"/>
  <c r="AB7" i="2"/>
  <c r="AC7" i="2"/>
  <c r="AD7" i="2"/>
  <c r="P7" i="2" s="1"/>
  <c r="AE7" i="2"/>
  <c r="AF7" i="2"/>
  <c r="V8" i="2"/>
  <c r="W8" i="2"/>
  <c r="X8" i="2"/>
  <c r="J8" i="2" s="1"/>
  <c r="Y8" i="2"/>
  <c r="Z8" i="2"/>
  <c r="AA8" i="2"/>
  <c r="AB8" i="2"/>
  <c r="AC8" i="2"/>
  <c r="AD8" i="2"/>
  <c r="AE8" i="2"/>
  <c r="AF8" i="2"/>
  <c r="R8" i="2" s="1"/>
  <c r="V9" i="2"/>
  <c r="W9" i="2"/>
  <c r="I9" i="2" s="1"/>
  <c r="X9" i="2"/>
  <c r="Y9" i="2"/>
  <c r="Z9" i="2"/>
  <c r="AA9" i="2"/>
  <c r="AB9" i="2"/>
  <c r="N9" i="2" s="1"/>
  <c r="AC9" i="2"/>
  <c r="AD9" i="2"/>
  <c r="P9" i="2" s="1"/>
  <c r="AE9" i="2"/>
  <c r="AF9" i="2"/>
  <c r="V10" i="2"/>
  <c r="W10" i="2"/>
  <c r="X10" i="2"/>
  <c r="Y10" i="2"/>
  <c r="Z10" i="2"/>
  <c r="AA10" i="2"/>
  <c r="M10" i="2" s="1"/>
  <c r="AB10" i="2"/>
  <c r="AC10" i="2"/>
  <c r="AD10" i="2"/>
  <c r="AE10" i="2"/>
  <c r="AF10" i="2"/>
  <c r="R10" i="2" s="1"/>
  <c r="V11" i="2"/>
  <c r="W11" i="2"/>
  <c r="X11" i="2"/>
  <c r="Y11" i="2"/>
  <c r="K11" i="2" s="1"/>
  <c r="Z11" i="2"/>
  <c r="AA11" i="2"/>
  <c r="AB11" i="2"/>
  <c r="N11" i="2" s="1"/>
  <c r="AC11" i="2"/>
  <c r="O11" i="2" s="1"/>
  <c r="AD11" i="2"/>
  <c r="AE11" i="2"/>
  <c r="Q11" i="2" s="1"/>
  <c r="AF11" i="2"/>
  <c r="V12" i="2"/>
  <c r="W12" i="2"/>
  <c r="X12" i="2"/>
  <c r="Y12" i="2"/>
  <c r="K12" i="2" s="1"/>
  <c r="Z12" i="2"/>
  <c r="AA12" i="2"/>
  <c r="AB12" i="2"/>
  <c r="N12" i="2" s="1"/>
  <c r="AC12" i="2"/>
  <c r="AD12" i="2"/>
  <c r="P12" i="2" s="1"/>
  <c r="AE12" i="2"/>
  <c r="Q12" i="2" s="1"/>
  <c r="AF12" i="2"/>
  <c r="V13" i="2"/>
  <c r="W13" i="2"/>
  <c r="I13" i="2" s="1"/>
  <c r="X13" i="2"/>
  <c r="J13" i="2" s="1"/>
  <c r="Y13" i="2"/>
  <c r="Z13" i="2"/>
  <c r="L13" i="2" s="1"/>
  <c r="AA13" i="2"/>
  <c r="M13" i="2" s="1"/>
  <c r="AB13" i="2"/>
  <c r="N13" i="2" s="1"/>
  <c r="AC13" i="2"/>
  <c r="O13" i="2" s="1"/>
  <c r="AD13" i="2"/>
  <c r="AE13" i="2"/>
  <c r="R13" i="2" s="1"/>
  <c r="AF13" i="2"/>
  <c r="V14" i="2"/>
  <c r="W14" i="2"/>
  <c r="I14" i="2" s="1"/>
  <c r="X14" i="2"/>
  <c r="Y14" i="2"/>
  <c r="Z14" i="2"/>
  <c r="L14" i="2" s="1"/>
  <c r="AA14" i="2"/>
  <c r="AB14" i="2"/>
  <c r="N14" i="2" s="1"/>
  <c r="AC14" i="2"/>
  <c r="O14" i="2" s="1"/>
  <c r="AD14" i="2"/>
  <c r="AE14" i="2"/>
  <c r="Q14" i="2" s="1"/>
  <c r="AF14" i="2"/>
  <c r="R14" i="2" s="1"/>
  <c r="V15" i="2"/>
  <c r="W15" i="2"/>
  <c r="X15" i="2"/>
  <c r="J15" i="2" s="1"/>
  <c r="Y15" i="2"/>
  <c r="K15" i="2" s="1"/>
  <c r="Z15" i="2"/>
  <c r="L15" i="2" s="1"/>
  <c r="AA15" i="2"/>
  <c r="M15" i="2" s="1"/>
  <c r="AB15" i="2"/>
  <c r="AC15" i="2"/>
  <c r="O15" i="2" s="1"/>
  <c r="AD15" i="2"/>
  <c r="AE15" i="2"/>
  <c r="AF15" i="2"/>
  <c r="V16" i="2"/>
  <c r="W16" i="2"/>
  <c r="X16" i="2"/>
  <c r="J16" i="2" s="1"/>
  <c r="Y16" i="2"/>
  <c r="Z16" i="2"/>
  <c r="L16" i="2" s="1"/>
  <c r="AA16" i="2"/>
  <c r="M16" i="2" s="1"/>
  <c r="AB16" i="2"/>
  <c r="AC16" i="2"/>
  <c r="AD16" i="2"/>
  <c r="P16" i="2" s="1"/>
  <c r="AE16" i="2"/>
  <c r="Q16" i="2" s="1"/>
  <c r="AF16" i="2"/>
  <c r="V17" i="2"/>
  <c r="W17" i="2"/>
  <c r="I17" i="2" s="1"/>
  <c r="X17" i="2"/>
  <c r="Y17" i="2"/>
  <c r="K17" i="2" s="1"/>
  <c r="Z17" i="2"/>
  <c r="L17" i="2" s="1"/>
  <c r="AA17" i="2"/>
  <c r="AB17" i="2"/>
  <c r="AC17" i="2"/>
  <c r="AD17" i="2"/>
  <c r="P17" i="2" s="1"/>
  <c r="AE17" i="2"/>
  <c r="Q17" i="2" s="1"/>
  <c r="AF17" i="2"/>
  <c r="V18" i="2"/>
  <c r="W18" i="2"/>
  <c r="X18" i="2"/>
  <c r="J18" i="2" s="1"/>
  <c r="Y18" i="2"/>
  <c r="Z18" i="2"/>
  <c r="L18" i="2" s="1"/>
  <c r="AA18" i="2"/>
  <c r="M18" i="2" s="1"/>
  <c r="AB18" i="2"/>
  <c r="N18" i="2" s="1"/>
  <c r="AC18" i="2"/>
  <c r="O18" i="2" s="1"/>
  <c r="AD18" i="2"/>
  <c r="AE18" i="2"/>
  <c r="Q18" i="2" s="1"/>
  <c r="AF18" i="2"/>
  <c r="R18" i="2" s="1"/>
  <c r="V19" i="2"/>
  <c r="W19" i="2"/>
  <c r="X19" i="2"/>
  <c r="Y19" i="2"/>
  <c r="Z19" i="2"/>
  <c r="AA19" i="2"/>
  <c r="AB19" i="2"/>
  <c r="AC19" i="2"/>
  <c r="AD19" i="2"/>
  <c r="AE19" i="2"/>
  <c r="Q19" i="2" s="1"/>
  <c r="AF19" i="2"/>
  <c r="V20" i="2"/>
  <c r="W20" i="2"/>
  <c r="X20" i="2"/>
  <c r="Y20" i="2"/>
  <c r="K20" i="2" s="1"/>
  <c r="Z20" i="2"/>
  <c r="L20" i="2" s="1"/>
  <c r="AA20" i="2"/>
  <c r="M20" i="2" s="1"/>
  <c r="AB20" i="2"/>
  <c r="AC20" i="2"/>
  <c r="O20" i="2" s="1"/>
  <c r="AD20" i="2"/>
  <c r="P20" i="2" s="1"/>
  <c r="AE20" i="2"/>
  <c r="Q20" i="2" s="1"/>
  <c r="AF20" i="2"/>
  <c r="R20" i="2" s="1"/>
  <c r="V21" i="2"/>
  <c r="W21" i="2"/>
  <c r="X21" i="2"/>
  <c r="Y21" i="2"/>
  <c r="Z21" i="2"/>
  <c r="AA21" i="2"/>
  <c r="M21" i="2" s="1"/>
  <c r="AB21" i="2"/>
  <c r="N21" i="2" s="1"/>
  <c r="AC21" i="2"/>
  <c r="O21" i="2" s="1"/>
  <c r="AD21" i="2"/>
  <c r="P21" i="2" s="1"/>
  <c r="AE21" i="2"/>
  <c r="Q21" i="2" s="1"/>
  <c r="AF21" i="2"/>
  <c r="V22" i="2"/>
  <c r="W22" i="2"/>
  <c r="I22" i="2" s="1"/>
  <c r="X22" i="2"/>
  <c r="J22" i="2" s="1"/>
  <c r="Y22" i="2"/>
  <c r="K22" i="2" s="1"/>
  <c r="Z22" i="2"/>
  <c r="AA22" i="2"/>
  <c r="M22" i="2" s="1"/>
  <c r="AB22" i="2"/>
  <c r="N22" i="2" s="1"/>
  <c r="AC22" i="2"/>
  <c r="AD22" i="2"/>
  <c r="P22" i="2" s="1"/>
  <c r="AE22" i="2"/>
  <c r="AF22" i="2"/>
  <c r="V23" i="2"/>
  <c r="W23" i="2"/>
  <c r="X23" i="2"/>
  <c r="Y23" i="2"/>
  <c r="Z23" i="2"/>
  <c r="AA23" i="2"/>
  <c r="M23" i="2" s="1"/>
  <c r="AB23" i="2"/>
  <c r="AC23" i="2"/>
  <c r="O23" i="2" s="1"/>
  <c r="AD23" i="2"/>
  <c r="AE23" i="2"/>
  <c r="AF23" i="2"/>
  <c r="R23" i="2" s="1"/>
  <c r="V24" i="2"/>
  <c r="W24" i="2"/>
  <c r="I24" i="2" s="1"/>
  <c r="X24" i="2"/>
  <c r="Y24" i="2"/>
  <c r="K24" i="2" s="1"/>
  <c r="Z24" i="2"/>
  <c r="L24" i="2" s="1"/>
  <c r="AA24" i="2"/>
  <c r="AB24" i="2"/>
  <c r="N24" i="2" s="1"/>
  <c r="AC24" i="2"/>
  <c r="AD24" i="2"/>
  <c r="AE24" i="2"/>
  <c r="AF24" i="2"/>
  <c r="V25" i="2"/>
  <c r="W25" i="2"/>
  <c r="X25" i="2"/>
  <c r="Y25" i="2"/>
  <c r="K25" i="2" s="1"/>
  <c r="Z25" i="2"/>
  <c r="AA25" i="2"/>
  <c r="M25" i="2" s="1"/>
  <c r="AB25" i="2"/>
  <c r="AC25" i="2"/>
  <c r="O25" i="2" s="1"/>
  <c r="AD25" i="2"/>
  <c r="P25" i="2" s="1"/>
  <c r="AE25" i="2"/>
  <c r="Q25" i="2" s="1"/>
  <c r="AF25" i="2"/>
  <c r="R25" i="2" s="1"/>
  <c r="V26" i="2"/>
  <c r="W26" i="2"/>
  <c r="I26" i="2" s="1"/>
  <c r="X26" i="2"/>
  <c r="J26" i="2" s="1"/>
  <c r="Y26" i="2"/>
  <c r="Z26" i="2"/>
  <c r="L26" i="2" s="1"/>
  <c r="AA26" i="2"/>
  <c r="AB26" i="2"/>
  <c r="AC26" i="2"/>
  <c r="AD26" i="2"/>
  <c r="AE26" i="2"/>
  <c r="Q26" i="2" s="1"/>
  <c r="AF26" i="2"/>
  <c r="V27" i="2"/>
  <c r="W27" i="2"/>
  <c r="I27" i="2" s="1"/>
  <c r="X27" i="2"/>
  <c r="Y27" i="2"/>
  <c r="K27" i="2" s="1"/>
  <c r="Z27" i="2"/>
  <c r="L27" i="2" s="1"/>
  <c r="AA27" i="2"/>
  <c r="AB27" i="2"/>
  <c r="N27" i="2" s="1"/>
  <c r="AC27" i="2"/>
  <c r="O27" i="2" s="1"/>
  <c r="AD27" i="2"/>
  <c r="P27" i="2" s="1"/>
  <c r="AE27" i="2"/>
  <c r="AF27" i="2"/>
  <c r="R27" i="2" s="1"/>
  <c r="V28" i="2"/>
  <c r="W28" i="2"/>
  <c r="I28" i="2" s="1"/>
  <c r="X28" i="2"/>
  <c r="J28" i="2" s="1"/>
  <c r="Y28" i="2"/>
  <c r="Z28" i="2"/>
  <c r="AA28" i="2"/>
  <c r="AB28" i="2"/>
  <c r="AC28" i="2"/>
  <c r="O28" i="2" s="1"/>
  <c r="AD28" i="2"/>
  <c r="AE28" i="2"/>
  <c r="AF28" i="2"/>
  <c r="R28" i="2" s="1"/>
  <c r="V29" i="2"/>
  <c r="W29" i="2"/>
  <c r="I29" i="2" s="1"/>
  <c r="X29" i="2"/>
  <c r="J29" i="2" s="1"/>
  <c r="Y29" i="2"/>
  <c r="Z29" i="2"/>
  <c r="L29" i="2" s="1"/>
  <c r="AA29" i="2"/>
  <c r="M29" i="2" s="1"/>
  <c r="AB29" i="2"/>
  <c r="AC29" i="2"/>
  <c r="AD29" i="2"/>
  <c r="P29" i="2" s="1"/>
  <c r="AE29" i="2"/>
  <c r="Q29" i="2" s="1"/>
  <c r="AF29" i="2"/>
  <c r="R29" i="2" s="1"/>
  <c r="V30" i="2"/>
  <c r="W30" i="2"/>
  <c r="X30" i="2"/>
  <c r="J30" i="2" s="1"/>
  <c r="Y30" i="2"/>
  <c r="Z30" i="2"/>
  <c r="AA30" i="2"/>
  <c r="M30" i="2" s="1"/>
  <c r="AB30" i="2"/>
  <c r="AC30" i="2"/>
  <c r="AD30" i="2"/>
  <c r="P30" i="2" s="1"/>
  <c r="AE30" i="2"/>
  <c r="Q30" i="2" s="1"/>
  <c r="AF30" i="2"/>
  <c r="R30" i="2" s="1"/>
  <c r="V31" i="2"/>
  <c r="W31" i="2"/>
  <c r="X31" i="2"/>
  <c r="J31" i="2" s="1"/>
  <c r="Y31" i="2"/>
  <c r="K31" i="2" s="1"/>
  <c r="Z31" i="2"/>
  <c r="AA31" i="2"/>
  <c r="AB31" i="2"/>
  <c r="AC31" i="2"/>
  <c r="AD31" i="2"/>
  <c r="AE31" i="2"/>
  <c r="Q31" i="2" s="1"/>
  <c r="AF31" i="2"/>
  <c r="V32" i="2"/>
  <c r="I32" i="2" s="1"/>
  <c r="W32" i="2"/>
  <c r="X32" i="2"/>
  <c r="J32" i="2" s="1"/>
  <c r="Y32" i="2"/>
  <c r="K32" i="2" s="1"/>
  <c r="Z32" i="2"/>
  <c r="AA32" i="2"/>
  <c r="AB32" i="2"/>
  <c r="N32" i="2" s="1"/>
  <c r="AC32" i="2"/>
  <c r="O32" i="2" s="1"/>
  <c r="AD32" i="2"/>
  <c r="P32" i="2" s="1"/>
  <c r="AE32" i="2"/>
  <c r="Q32" i="2" s="1"/>
  <c r="AF32" i="2"/>
  <c r="V33" i="2"/>
  <c r="W33" i="2"/>
  <c r="I33" i="2" s="1"/>
  <c r="X33" i="2"/>
  <c r="Y33" i="2"/>
  <c r="Z33" i="2"/>
  <c r="AA33" i="2"/>
  <c r="M33" i="2" s="1"/>
  <c r="AB33" i="2"/>
  <c r="N33" i="2" s="1"/>
  <c r="AC33" i="2"/>
  <c r="O33" i="2" s="1"/>
  <c r="AD33" i="2"/>
  <c r="AE33" i="2"/>
  <c r="AF33" i="2"/>
  <c r="V34" i="2"/>
  <c r="W34" i="2"/>
  <c r="I34" i="2" s="1"/>
  <c r="X34" i="2"/>
  <c r="Y34" i="2"/>
  <c r="Z34" i="2"/>
  <c r="L34" i="2" s="1"/>
  <c r="AA34" i="2"/>
  <c r="M34" i="2" s="1"/>
  <c r="AB34" i="2"/>
  <c r="N34" i="2" s="1"/>
  <c r="AC34" i="2"/>
  <c r="O34" i="2" s="1"/>
  <c r="AD34" i="2"/>
  <c r="P34" i="2" s="1"/>
  <c r="AE34" i="2"/>
  <c r="Q34" i="2" s="1"/>
  <c r="AF34" i="2"/>
  <c r="R34" i="2" s="1"/>
  <c r="V35" i="2"/>
  <c r="W35" i="2"/>
  <c r="X35" i="2"/>
  <c r="J35" i="2" s="1"/>
  <c r="Y35" i="2"/>
  <c r="K35" i="2" s="1"/>
  <c r="Z35" i="2"/>
  <c r="AA35" i="2"/>
  <c r="M35" i="2" s="1"/>
  <c r="AB35" i="2"/>
  <c r="AC35" i="2"/>
  <c r="AD35" i="2"/>
  <c r="AE35" i="2"/>
  <c r="AF35" i="2"/>
  <c r="R35" i="2" s="1"/>
  <c r="V36" i="2"/>
  <c r="W36" i="2"/>
  <c r="X36" i="2"/>
  <c r="Y36" i="2"/>
  <c r="K36" i="2" s="1"/>
  <c r="Z36" i="2"/>
  <c r="L36" i="2" s="1"/>
  <c r="AA36" i="2"/>
  <c r="M36" i="2" s="1"/>
  <c r="AB36" i="2"/>
  <c r="N36" i="2" s="1"/>
  <c r="AC36" i="2"/>
  <c r="O36" i="2" s="1"/>
  <c r="AD36" i="2"/>
  <c r="P36" i="2" s="1"/>
  <c r="AE36" i="2"/>
  <c r="Q36" i="2" s="1"/>
  <c r="AF36" i="2"/>
  <c r="V37" i="2"/>
  <c r="W37" i="2"/>
  <c r="I37" i="2" s="1"/>
  <c r="X37" i="2"/>
  <c r="J37" i="2" s="1"/>
  <c r="Y37" i="2"/>
  <c r="K37" i="2" s="1"/>
  <c r="Z37" i="2"/>
  <c r="AA37" i="2"/>
  <c r="AB37" i="2"/>
  <c r="AC37" i="2"/>
  <c r="AD37" i="2"/>
  <c r="P37" i="2" s="1"/>
  <c r="AE37" i="2"/>
  <c r="AF37" i="2"/>
  <c r="V38" i="2"/>
  <c r="W38" i="2"/>
  <c r="X38" i="2"/>
  <c r="J38" i="2" s="1"/>
  <c r="Y38" i="2"/>
  <c r="K38" i="2" s="1"/>
  <c r="Z38" i="2"/>
  <c r="L38" i="2" s="1"/>
  <c r="AA38" i="2"/>
  <c r="M38" i="2" s="1"/>
  <c r="AB38" i="2"/>
  <c r="N38" i="2" s="1"/>
  <c r="AC38" i="2"/>
  <c r="O38" i="2" s="1"/>
  <c r="AD38" i="2"/>
  <c r="AE38" i="2"/>
  <c r="Q38" i="2" s="1"/>
  <c r="AF38" i="2"/>
  <c r="R38" i="2" s="1"/>
  <c r="V39" i="2"/>
  <c r="W39" i="2"/>
  <c r="I39" i="2" s="1"/>
  <c r="X39" i="2"/>
  <c r="J39" i="2" s="1"/>
  <c r="Y39" i="2"/>
  <c r="K39" i="2" s="1"/>
  <c r="Z39" i="2"/>
  <c r="AA39" i="2"/>
  <c r="AB39" i="2"/>
  <c r="N39" i="2" s="1"/>
  <c r="AC39" i="2"/>
  <c r="AD39" i="2"/>
  <c r="P39" i="2" s="1"/>
  <c r="AE39" i="2"/>
  <c r="Q39" i="2" s="1"/>
  <c r="AF39" i="2"/>
  <c r="R39" i="2" s="1"/>
  <c r="V40" i="2"/>
  <c r="W40" i="2"/>
  <c r="I40" i="2" s="1"/>
  <c r="X40" i="2"/>
  <c r="J40" i="2" s="1"/>
  <c r="Y40" i="2"/>
  <c r="K40" i="2" s="1"/>
  <c r="Z40" i="2"/>
  <c r="L40" i="2" s="1"/>
  <c r="AA40" i="2"/>
  <c r="M40" i="2" s="1"/>
  <c r="AB40" i="2"/>
  <c r="AC40" i="2"/>
  <c r="O40" i="2" s="1"/>
  <c r="AD40" i="2"/>
  <c r="P40" i="2" s="1"/>
  <c r="AE40" i="2"/>
  <c r="AF40" i="2"/>
  <c r="R40" i="2" s="1"/>
  <c r="V41" i="2"/>
  <c r="W41" i="2"/>
  <c r="I41" i="2" s="1"/>
  <c r="X41" i="2"/>
  <c r="J41" i="2" s="1"/>
  <c r="Y41" i="2"/>
  <c r="K41" i="2" s="1"/>
  <c r="Z41" i="2"/>
  <c r="L41" i="2" s="1"/>
  <c r="AA41" i="2"/>
  <c r="AB41" i="2"/>
  <c r="N41" i="2" s="1"/>
  <c r="AC41" i="2"/>
  <c r="O41" i="2" s="1"/>
  <c r="AD41" i="2"/>
  <c r="P41" i="2" s="1"/>
  <c r="AE41" i="2"/>
  <c r="Q41" i="2" s="1"/>
  <c r="AF41" i="2"/>
  <c r="R41" i="2" s="1"/>
  <c r="V42" i="2"/>
  <c r="W42" i="2"/>
  <c r="I42" i="2" s="1"/>
  <c r="X42" i="2"/>
  <c r="J42" i="2" s="1"/>
  <c r="Y42" i="2"/>
  <c r="K42" i="2" s="1"/>
  <c r="Z42" i="2"/>
  <c r="AA42" i="2"/>
  <c r="M42" i="2" s="1"/>
  <c r="AB42" i="2"/>
  <c r="N42" i="2" s="1"/>
  <c r="AC42" i="2"/>
  <c r="AD42" i="2"/>
  <c r="P42" i="2" s="1"/>
  <c r="AE42" i="2"/>
  <c r="AF42" i="2"/>
  <c r="V43" i="2"/>
  <c r="W43" i="2"/>
  <c r="X43" i="2"/>
  <c r="J43" i="2" s="1"/>
  <c r="Y43" i="2"/>
  <c r="Z43" i="2"/>
  <c r="AA43" i="2"/>
  <c r="M43" i="2" s="1"/>
  <c r="AB43" i="2"/>
  <c r="N43" i="2" s="1"/>
  <c r="AC43" i="2"/>
  <c r="O43" i="2" s="1"/>
  <c r="AD43" i="2"/>
  <c r="P43" i="2" s="1"/>
  <c r="AE43" i="2"/>
  <c r="AF43" i="2"/>
  <c r="R43" i="2" s="1"/>
  <c r="V44" i="2"/>
  <c r="W44" i="2"/>
  <c r="I44" i="2" s="1"/>
  <c r="X44" i="2"/>
  <c r="Y44" i="2"/>
  <c r="K44" i="2" s="1"/>
  <c r="Z44" i="2"/>
  <c r="L44" i="2" s="1"/>
  <c r="AA44" i="2"/>
  <c r="AB44" i="2"/>
  <c r="N44" i="2" s="1"/>
  <c r="AC44" i="2"/>
  <c r="AD44" i="2"/>
  <c r="P44" i="2" s="1"/>
  <c r="AE44" i="2"/>
  <c r="AF44" i="2"/>
  <c r="V45" i="2"/>
  <c r="W45" i="2"/>
  <c r="X45" i="2"/>
  <c r="Y45" i="2"/>
  <c r="K45" i="2" s="1"/>
  <c r="Z45" i="2"/>
  <c r="L45" i="2" s="1"/>
  <c r="AA45" i="2"/>
  <c r="M45" i="2" s="1"/>
  <c r="AB45" i="2"/>
  <c r="N45" i="2" s="1"/>
  <c r="AC45" i="2"/>
  <c r="AD45" i="2"/>
  <c r="P45" i="2" s="1"/>
  <c r="AE45" i="2"/>
  <c r="Q45" i="2" s="1"/>
  <c r="AF45" i="2"/>
  <c r="R45" i="2" s="1"/>
  <c r="V46" i="2"/>
  <c r="W46" i="2"/>
  <c r="I46" i="2" s="1"/>
  <c r="X46" i="2"/>
  <c r="J46" i="2" s="1"/>
  <c r="Y46" i="2"/>
  <c r="Z46" i="2"/>
  <c r="L46" i="2" s="1"/>
  <c r="AA46" i="2"/>
  <c r="AB46" i="2"/>
  <c r="N46" i="2" s="1"/>
  <c r="AC46" i="2"/>
  <c r="AD46" i="2"/>
  <c r="AE46" i="2"/>
  <c r="Q46" i="2" s="1"/>
  <c r="AF46" i="2"/>
  <c r="V47" i="2"/>
  <c r="W47" i="2"/>
  <c r="I47" i="2" s="1"/>
  <c r="X47" i="2"/>
  <c r="J47" i="2" s="1"/>
  <c r="Y47" i="2"/>
  <c r="K47" i="2" s="1"/>
  <c r="Z47" i="2"/>
  <c r="L47" i="2" s="1"/>
  <c r="AA47" i="2"/>
  <c r="AB47" i="2"/>
  <c r="N47" i="2" s="1"/>
  <c r="AC47" i="2"/>
  <c r="O47" i="2" s="1"/>
  <c r="AD47" i="2"/>
  <c r="P47" i="2" s="1"/>
  <c r="AE47" i="2"/>
  <c r="AF47" i="2"/>
  <c r="R47" i="2" s="1"/>
  <c r="V48" i="2"/>
  <c r="W48" i="2"/>
  <c r="X48" i="2"/>
  <c r="J48" i="2" s="1"/>
  <c r="Y48" i="2"/>
  <c r="Z48" i="2"/>
  <c r="L48" i="2" s="1"/>
  <c r="AA48" i="2"/>
  <c r="AB48" i="2"/>
  <c r="AC48" i="2"/>
  <c r="O48" i="2" s="1"/>
  <c r="AD48" i="2"/>
  <c r="AE48" i="2"/>
  <c r="AF48" i="2"/>
  <c r="R48" i="2" s="1"/>
  <c r="V49" i="2"/>
  <c r="W49" i="2"/>
  <c r="I49" i="2" s="1"/>
  <c r="X49" i="2"/>
  <c r="J49" i="2" s="1"/>
  <c r="Y49" i="2"/>
  <c r="K49" i="2" s="1"/>
  <c r="Z49" i="2"/>
  <c r="L49" i="2" s="1"/>
  <c r="AA49" i="2"/>
  <c r="M49" i="2" s="1"/>
  <c r="AB49" i="2"/>
  <c r="N49" i="2" s="1"/>
  <c r="AC49" i="2"/>
  <c r="AD49" i="2"/>
  <c r="AE49" i="2"/>
  <c r="Q49" i="2" s="1"/>
  <c r="AF49" i="2"/>
  <c r="V50" i="2"/>
  <c r="W50" i="2"/>
  <c r="X50" i="2"/>
  <c r="Y50" i="2"/>
  <c r="Z50" i="2"/>
  <c r="AA50" i="2"/>
  <c r="M50" i="2" s="1"/>
  <c r="AB50" i="2"/>
  <c r="AC50" i="2"/>
  <c r="AD50" i="2"/>
  <c r="P50" i="2" s="1"/>
  <c r="AE50" i="2"/>
  <c r="Q50" i="2" s="1"/>
  <c r="AF50" i="2"/>
  <c r="R50" i="2" s="1"/>
  <c r="V51" i="2"/>
  <c r="W51" i="2"/>
  <c r="X51" i="2"/>
  <c r="J51" i="2" s="1"/>
  <c r="Y51" i="2"/>
  <c r="K51" i="2" s="1"/>
  <c r="Z51" i="2"/>
  <c r="L51" i="2" s="1"/>
  <c r="AA51" i="2"/>
  <c r="AB51" i="2"/>
  <c r="N51" i="2" s="1"/>
  <c r="AC51" i="2"/>
  <c r="O51" i="2" s="1"/>
  <c r="AD51" i="2"/>
  <c r="P51" i="2" s="1"/>
  <c r="AE51" i="2"/>
  <c r="Q51" i="2" s="1"/>
  <c r="AF51" i="2"/>
  <c r="V52" i="2"/>
  <c r="W52" i="2"/>
  <c r="X52" i="2"/>
  <c r="J52" i="2" s="1"/>
  <c r="Y52" i="2"/>
  <c r="K52" i="2" s="1"/>
  <c r="Z52" i="2"/>
  <c r="AA52" i="2"/>
  <c r="AB52" i="2"/>
  <c r="N52" i="2" s="1"/>
  <c r="AC52" i="2"/>
  <c r="O52" i="2" s="1"/>
  <c r="AD52" i="2"/>
  <c r="P52" i="2" s="1"/>
  <c r="AE52" i="2"/>
  <c r="Q52" i="2" s="1"/>
  <c r="AF52" i="2"/>
  <c r="V53" i="2"/>
  <c r="W53" i="2"/>
  <c r="I53" i="2" s="1"/>
  <c r="X53" i="2"/>
  <c r="J53" i="2" s="1"/>
  <c r="Y53" i="2"/>
  <c r="Z53" i="2"/>
  <c r="L53" i="2" s="1"/>
  <c r="AA53" i="2"/>
  <c r="M53" i="2" s="1"/>
  <c r="AB53" i="2"/>
  <c r="N53" i="2" s="1"/>
  <c r="AC53" i="2"/>
  <c r="AD53" i="2"/>
  <c r="AE53" i="2"/>
  <c r="AF53" i="2"/>
  <c r="V54" i="2"/>
  <c r="W54" i="2"/>
  <c r="I54" i="2" s="1"/>
  <c r="X54" i="2"/>
  <c r="J54" i="2" s="1"/>
  <c r="Y54" i="2"/>
  <c r="K54" i="2" s="1"/>
  <c r="Z54" i="2"/>
  <c r="L54" i="2" s="1"/>
  <c r="AA54" i="2"/>
  <c r="M54" i="2" s="1"/>
  <c r="AB54" i="2"/>
  <c r="N54" i="2" s="1"/>
  <c r="AC54" i="2"/>
  <c r="O54" i="2" s="1"/>
  <c r="AD54" i="2"/>
  <c r="AE54" i="2"/>
  <c r="Q54" i="2" s="1"/>
  <c r="AF54" i="2"/>
  <c r="R54" i="2" s="1"/>
  <c r="V55" i="2"/>
  <c r="W55" i="2"/>
  <c r="X55" i="2"/>
  <c r="Y55" i="2"/>
  <c r="Z55" i="2"/>
  <c r="L55" i="2" s="1"/>
  <c r="AA55" i="2"/>
  <c r="M55" i="2" s="1"/>
  <c r="AB55" i="2"/>
  <c r="N55" i="2" s="1"/>
  <c r="AC55" i="2"/>
  <c r="O55" i="2" s="1"/>
  <c r="AD55" i="2"/>
  <c r="AE55" i="2"/>
  <c r="Q55" i="2" s="1"/>
  <c r="AF55" i="2"/>
  <c r="R55" i="2" s="1"/>
  <c r="V56" i="2"/>
  <c r="W56" i="2"/>
  <c r="X56" i="2"/>
  <c r="J56" i="2" s="1"/>
  <c r="Y56" i="2"/>
  <c r="K56" i="2" s="1"/>
  <c r="Z56" i="2"/>
  <c r="L56" i="2" s="1"/>
  <c r="AA56" i="2"/>
  <c r="M56" i="2" s="1"/>
  <c r="AB56" i="2"/>
  <c r="AC56" i="2"/>
  <c r="O56" i="2" s="1"/>
  <c r="AD56" i="2"/>
  <c r="P56" i="2" s="1"/>
  <c r="AE56" i="2"/>
  <c r="Q56" i="2" s="1"/>
  <c r="AF56" i="2"/>
  <c r="V57" i="2"/>
  <c r="W57" i="2"/>
  <c r="I57" i="2" s="1"/>
  <c r="X57" i="2"/>
  <c r="J57" i="2" s="1"/>
  <c r="Y57" i="2"/>
  <c r="K57" i="2" s="1"/>
  <c r="Z57" i="2"/>
  <c r="AA57" i="2"/>
  <c r="M57" i="2" s="1"/>
  <c r="AB57" i="2"/>
  <c r="N57" i="2" s="1"/>
  <c r="AC57" i="2"/>
  <c r="O57" i="2" s="1"/>
  <c r="AD57" i="2"/>
  <c r="P57" i="2" s="1"/>
  <c r="AE57" i="2"/>
  <c r="Q57" i="2" s="1"/>
  <c r="AF57" i="2"/>
  <c r="R57" i="2" s="1"/>
  <c r="V58" i="2"/>
  <c r="W58" i="2"/>
  <c r="I58" i="2" s="1"/>
  <c r="X58" i="2"/>
  <c r="J58" i="2" s="1"/>
  <c r="Y58" i="2"/>
  <c r="K58" i="2" s="1"/>
  <c r="Z58" i="2"/>
  <c r="AA58" i="2"/>
  <c r="M58" i="2" s="1"/>
  <c r="AB58" i="2"/>
  <c r="N58" i="2" s="1"/>
  <c r="AC58" i="2"/>
  <c r="O58" i="2" s="1"/>
  <c r="AD58" i="2"/>
  <c r="AE58" i="2"/>
  <c r="AF58" i="2"/>
  <c r="R58" i="2" s="1"/>
  <c r="V59" i="2"/>
  <c r="W59" i="2"/>
  <c r="I59" i="2" s="1"/>
  <c r="X59" i="2"/>
  <c r="J59" i="2" s="1"/>
  <c r="Y59" i="2"/>
  <c r="Z59" i="2"/>
  <c r="AA59" i="2"/>
  <c r="AB59" i="2"/>
  <c r="N59" i="2" s="1"/>
  <c r="AC59" i="2"/>
  <c r="O59" i="2" s="1"/>
  <c r="AD59" i="2"/>
  <c r="AE59" i="2"/>
  <c r="AF59" i="2"/>
  <c r="R59" i="2" s="1"/>
  <c r="V60" i="2"/>
  <c r="W60" i="2"/>
  <c r="I60" i="2" s="1"/>
  <c r="X60" i="2"/>
  <c r="Y60" i="2"/>
  <c r="Z60" i="2"/>
  <c r="L60" i="2" s="1"/>
  <c r="AA60" i="2"/>
  <c r="M60" i="2" s="1"/>
  <c r="AB60" i="2"/>
  <c r="AC60" i="2"/>
  <c r="O60" i="2" s="1"/>
  <c r="AD60" i="2"/>
  <c r="P60" i="2" s="1"/>
  <c r="AE60" i="2"/>
  <c r="AF60" i="2"/>
  <c r="R60" i="2" s="1"/>
  <c r="V61" i="2"/>
  <c r="W61" i="2"/>
  <c r="X61" i="2"/>
  <c r="Y61" i="2"/>
  <c r="Z61" i="2"/>
  <c r="AA61" i="2"/>
  <c r="M61" i="2" s="1"/>
  <c r="AB61" i="2"/>
  <c r="N61" i="2" s="1"/>
  <c r="AC61" i="2"/>
  <c r="O61" i="2" s="1"/>
  <c r="AD61" i="2"/>
  <c r="P61" i="2" s="1"/>
  <c r="AE61" i="2"/>
  <c r="Q61" i="2" s="1"/>
  <c r="AF61" i="2"/>
  <c r="R61" i="2" s="1"/>
  <c r="V62" i="2"/>
  <c r="W62" i="2"/>
  <c r="I62" i="2" s="1"/>
  <c r="X62" i="2"/>
  <c r="J62" i="2" s="1"/>
  <c r="Y62" i="2"/>
  <c r="K62" i="2" s="1"/>
  <c r="Z62" i="2"/>
  <c r="AA62" i="2"/>
  <c r="M62" i="2" s="1"/>
  <c r="AB62" i="2"/>
  <c r="N62" i="2" s="1"/>
  <c r="AC62" i="2"/>
  <c r="AD62" i="2"/>
  <c r="P62" i="2" s="1"/>
  <c r="AE62" i="2"/>
  <c r="AF62" i="2"/>
  <c r="R62" i="2" s="1"/>
  <c r="V63" i="2"/>
  <c r="W63" i="2"/>
  <c r="X63" i="2"/>
  <c r="J63" i="2" s="1"/>
  <c r="Y63" i="2"/>
  <c r="Z63" i="2"/>
  <c r="AA63" i="2"/>
  <c r="M63" i="2" s="1"/>
  <c r="AB63" i="2"/>
  <c r="N63" i="2" s="1"/>
  <c r="AC63" i="2"/>
  <c r="O63" i="2" s="1"/>
  <c r="AD63" i="2"/>
  <c r="P63" i="2" s="1"/>
  <c r="AE63" i="2"/>
  <c r="AF63" i="2"/>
  <c r="V64" i="2"/>
  <c r="W64" i="2"/>
  <c r="I64" i="2" s="1"/>
  <c r="X64" i="2"/>
  <c r="Y64" i="2"/>
  <c r="K64" i="2" s="1"/>
  <c r="Z64" i="2"/>
  <c r="L64" i="2" s="1"/>
  <c r="AA64" i="2"/>
  <c r="AB64" i="2"/>
  <c r="N64" i="2" s="1"/>
  <c r="AC64" i="2"/>
  <c r="AD64" i="2"/>
  <c r="P64" i="2" s="1"/>
  <c r="AE64" i="2"/>
  <c r="AF64" i="2"/>
  <c r="V65" i="2"/>
  <c r="W65" i="2"/>
  <c r="X65" i="2"/>
  <c r="Y65" i="2"/>
  <c r="K65" i="2" s="1"/>
  <c r="Z65" i="2"/>
  <c r="L65" i="2" s="1"/>
  <c r="AA65" i="2"/>
  <c r="M65" i="2" s="1"/>
  <c r="AB65" i="2"/>
  <c r="N65" i="2" s="1"/>
  <c r="AC65" i="2"/>
  <c r="AD65" i="2"/>
  <c r="AE65" i="2"/>
  <c r="Q65" i="2" s="1"/>
  <c r="AF65" i="2"/>
  <c r="R65" i="2" s="1"/>
  <c r="V66" i="2"/>
  <c r="W66" i="2"/>
  <c r="X66" i="2"/>
  <c r="J66" i="2" s="1"/>
  <c r="Y66" i="2"/>
  <c r="Z66" i="2"/>
  <c r="L66" i="2" s="1"/>
  <c r="AA66" i="2"/>
  <c r="AB66" i="2"/>
  <c r="AC66" i="2"/>
  <c r="AD66" i="2"/>
  <c r="AE66" i="2"/>
  <c r="Q66" i="2" s="1"/>
  <c r="AF66" i="2"/>
  <c r="V67" i="2"/>
  <c r="W67" i="2"/>
  <c r="I67" i="2" s="1"/>
  <c r="X67" i="2"/>
  <c r="J67" i="2" s="1"/>
  <c r="Y67" i="2"/>
  <c r="K67" i="2" s="1"/>
  <c r="Z67" i="2"/>
  <c r="L67" i="2" s="1"/>
  <c r="AA67" i="2"/>
  <c r="AB67" i="2"/>
  <c r="AC67" i="2"/>
  <c r="O67" i="2" s="1"/>
  <c r="AD67" i="2"/>
  <c r="P67" i="2" s="1"/>
  <c r="AE67" i="2"/>
  <c r="AF67" i="2"/>
  <c r="V68" i="2"/>
  <c r="W68" i="2"/>
  <c r="X68" i="2"/>
  <c r="J68" i="2" s="1"/>
  <c r="Y68" i="2"/>
  <c r="Z68" i="2"/>
  <c r="L68" i="2" s="1"/>
  <c r="AA68" i="2"/>
  <c r="M68" i="2" s="1"/>
  <c r="AB68" i="2"/>
  <c r="N68" i="2" s="1"/>
  <c r="AC68" i="2"/>
  <c r="O68" i="2" s="1"/>
  <c r="AD68" i="2"/>
  <c r="AE68" i="2"/>
  <c r="AF68" i="2"/>
  <c r="R68" i="2" s="1"/>
  <c r="V69" i="2"/>
  <c r="W69" i="2"/>
  <c r="I69" i="2" s="1"/>
  <c r="X69" i="2"/>
  <c r="J69" i="2" s="1"/>
  <c r="Y69" i="2"/>
  <c r="Z69" i="2"/>
  <c r="AA69" i="2"/>
  <c r="M69" i="2" s="1"/>
  <c r="AB69" i="2"/>
  <c r="N69" i="2" s="1"/>
  <c r="AC69" i="2"/>
  <c r="AD69" i="2"/>
  <c r="AE69" i="2"/>
  <c r="Q69" i="2" s="1"/>
  <c r="AF69" i="2"/>
  <c r="V70" i="2"/>
  <c r="W70" i="2"/>
  <c r="X70" i="2"/>
  <c r="J70" i="2" s="1"/>
  <c r="Y70" i="2"/>
  <c r="Z70" i="2"/>
  <c r="AA70" i="2"/>
  <c r="M70" i="2" s="1"/>
  <c r="AB70" i="2"/>
  <c r="AC70" i="2"/>
  <c r="AD70" i="2"/>
  <c r="P70" i="2" s="1"/>
  <c r="AE70" i="2"/>
  <c r="Q70" i="2" s="1"/>
  <c r="AF70" i="2"/>
  <c r="R70" i="2" s="1"/>
  <c r="V71" i="2"/>
  <c r="W71" i="2"/>
  <c r="I71" i="2" s="1"/>
  <c r="X71" i="2"/>
  <c r="Y71" i="2"/>
  <c r="K71" i="2" s="1"/>
  <c r="Z71" i="2"/>
  <c r="L71" i="2" s="1"/>
  <c r="AA71" i="2"/>
  <c r="AB71" i="2"/>
  <c r="AC71" i="2"/>
  <c r="O71" i="2" s="1"/>
  <c r="AD71" i="2"/>
  <c r="AE71" i="2"/>
  <c r="Q71" i="2" s="1"/>
  <c r="AF71" i="2"/>
  <c r="R71" i="2" s="1"/>
  <c r="V72" i="2"/>
  <c r="W72" i="2"/>
  <c r="X72" i="2"/>
  <c r="Y72" i="2"/>
  <c r="K72" i="2" s="1"/>
  <c r="Z72" i="2"/>
  <c r="L72" i="2" s="1"/>
  <c r="AA72" i="2"/>
  <c r="M72" i="2" s="1"/>
  <c r="AB72" i="2"/>
  <c r="N72" i="2" s="1"/>
  <c r="AC72" i="2"/>
  <c r="O72" i="2" s="1"/>
  <c r="AD72" i="2"/>
  <c r="P72" i="2" s="1"/>
  <c r="AE72" i="2"/>
  <c r="Q72" i="2" s="1"/>
  <c r="AF72" i="2"/>
  <c r="R72" i="2" s="1"/>
  <c r="V73" i="2"/>
  <c r="W73" i="2"/>
  <c r="I73" i="2" s="1"/>
  <c r="X73" i="2"/>
  <c r="J73" i="2" s="1"/>
  <c r="Y73" i="2"/>
  <c r="Z73" i="2"/>
  <c r="L73" i="2" s="1"/>
  <c r="AA73" i="2"/>
  <c r="M73" i="2" s="1"/>
  <c r="AB73" i="2"/>
  <c r="AC73" i="2"/>
  <c r="AD73" i="2"/>
  <c r="AE73" i="2"/>
  <c r="Q73" i="2" s="1"/>
  <c r="AF73" i="2"/>
  <c r="R73" i="2" s="1"/>
  <c r="V74" i="2"/>
  <c r="W74" i="2"/>
  <c r="I74" i="2" s="1"/>
  <c r="X74" i="2"/>
  <c r="J74" i="2" s="1"/>
  <c r="Y74" i="2"/>
  <c r="K74" i="2" s="1"/>
  <c r="Z74" i="2"/>
  <c r="L74" i="2" s="1"/>
  <c r="AA74" i="2"/>
  <c r="M74" i="2" s="1"/>
  <c r="AB74" i="2"/>
  <c r="N74" i="2" s="1"/>
  <c r="AC74" i="2"/>
  <c r="O74" i="2" s="1"/>
  <c r="AD74" i="2"/>
  <c r="P74" i="2" s="1"/>
  <c r="AE74" i="2"/>
  <c r="Q74" i="2" s="1"/>
  <c r="AF74" i="2"/>
  <c r="R74" i="2" s="1"/>
  <c r="V75" i="2"/>
  <c r="W75" i="2"/>
  <c r="X75" i="2"/>
  <c r="J75" i="2" s="1"/>
  <c r="Y75" i="2"/>
  <c r="Z75" i="2"/>
  <c r="AA75" i="2"/>
  <c r="AB75" i="2"/>
  <c r="N75" i="2" s="1"/>
  <c r="AC75" i="2"/>
  <c r="O75" i="2" s="1"/>
  <c r="AD75" i="2"/>
  <c r="AE75" i="2"/>
  <c r="AF75" i="2"/>
  <c r="R75" i="2" s="1"/>
  <c r="V76" i="2"/>
  <c r="W76" i="2"/>
  <c r="I76" i="2" s="1"/>
  <c r="X76" i="2"/>
  <c r="J76" i="2" s="1"/>
  <c r="Y76" i="2"/>
  <c r="K76" i="2" s="1"/>
  <c r="Z76" i="2"/>
  <c r="L76" i="2" s="1"/>
  <c r="AA76" i="2"/>
  <c r="M76" i="2" s="1"/>
  <c r="AB76" i="2"/>
  <c r="N76" i="2" s="1"/>
  <c r="AC76" i="2"/>
  <c r="O76" i="2" s="1"/>
  <c r="AD76" i="2"/>
  <c r="P76" i="2" s="1"/>
  <c r="AE76" i="2"/>
  <c r="Q76" i="2" s="1"/>
  <c r="AF76" i="2"/>
  <c r="V77" i="2"/>
  <c r="W77" i="2"/>
  <c r="X77" i="2"/>
  <c r="J77" i="2" s="1"/>
  <c r="Y77" i="2"/>
  <c r="K77" i="2" s="1"/>
  <c r="Z77" i="2"/>
  <c r="AA77" i="2"/>
  <c r="M77" i="2" s="1"/>
  <c r="AB77" i="2"/>
  <c r="AC77" i="2"/>
  <c r="AD77" i="2"/>
  <c r="P77" i="2" s="1"/>
  <c r="AE77" i="2"/>
  <c r="AF77" i="2"/>
  <c r="V78" i="2"/>
  <c r="W78" i="2"/>
  <c r="X78" i="2"/>
  <c r="Y78" i="2"/>
  <c r="Z78" i="2"/>
  <c r="AA78" i="2"/>
  <c r="M78" i="2" s="1"/>
  <c r="AB78" i="2"/>
  <c r="N78" i="2" s="1"/>
  <c r="AC78" i="2"/>
  <c r="O78" i="2" s="1"/>
  <c r="AD78" i="2"/>
  <c r="AE78" i="2"/>
  <c r="AF78" i="2"/>
  <c r="V79" i="2"/>
  <c r="W79" i="2"/>
  <c r="I79" i="2" s="1"/>
  <c r="X79" i="2"/>
  <c r="J79" i="2" s="1"/>
  <c r="Y79" i="2"/>
  <c r="K79" i="2" s="1"/>
  <c r="Z79" i="2"/>
  <c r="AA79" i="2"/>
  <c r="AB79" i="2"/>
  <c r="N79" i="2" s="1"/>
  <c r="AC79" i="2"/>
  <c r="AD79" i="2"/>
  <c r="P79" i="2" s="1"/>
  <c r="AE79" i="2"/>
  <c r="Q79" i="2" s="1"/>
  <c r="AF79" i="2"/>
  <c r="R79" i="2" s="1"/>
  <c r="V80" i="2"/>
  <c r="W80" i="2"/>
  <c r="I80" i="2" s="1"/>
  <c r="X80" i="2"/>
  <c r="J80" i="2" s="1"/>
  <c r="Y80" i="2"/>
  <c r="K80" i="2" s="1"/>
  <c r="Z80" i="2"/>
  <c r="L80" i="2" s="1"/>
  <c r="AA80" i="2"/>
  <c r="M80" i="2" s="1"/>
  <c r="AB80" i="2"/>
  <c r="AC80" i="2"/>
  <c r="O80" i="2" s="1"/>
  <c r="AD80" i="2"/>
  <c r="P80" i="2" s="1"/>
  <c r="AE80" i="2"/>
  <c r="AF80" i="2"/>
  <c r="V81" i="2"/>
  <c r="W81" i="2"/>
  <c r="X81" i="2"/>
  <c r="J81" i="2" s="1"/>
  <c r="Y81" i="2"/>
  <c r="K81" i="2" s="1"/>
  <c r="Z81" i="2"/>
  <c r="L81" i="2" s="1"/>
  <c r="AA81" i="2"/>
  <c r="AB81" i="2"/>
  <c r="N81" i="2" s="1"/>
  <c r="AC81" i="2"/>
  <c r="O81" i="2" s="1"/>
  <c r="AD81" i="2"/>
  <c r="P81" i="2" s="1"/>
  <c r="AE81" i="2"/>
  <c r="Q81" i="2" s="1"/>
  <c r="AF81" i="2"/>
  <c r="R81" i="2" s="1"/>
  <c r="V82" i="2"/>
  <c r="W82" i="2"/>
  <c r="I82" i="2" s="1"/>
  <c r="X82" i="2"/>
  <c r="J82" i="2" s="1"/>
  <c r="Y82" i="2"/>
  <c r="K82" i="2" s="1"/>
  <c r="Z82" i="2"/>
  <c r="AA82" i="2"/>
  <c r="M82" i="2" s="1"/>
  <c r="AB82" i="2"/>
  <c r="N82" i="2" s="1"/>
  <c r="AC82" i="2"/>
  <c r="AD82" i="2"/>
  <c r="P82" i="2" s="1"/>
  <c r="AE82" i="2"/>
  <c r="AF82" i="2"/>
  <c r="R82" i="2" s="1"/>
  <c r="V83" i="2"/>
  <c r="W83" i="2"/>
  <c r="X83" i="2"/>
  <c r="J83" i="2" s="1"/>
  <c r="Y83" i="2"/>
  <c r="Z83" i="2"/>
  <c r="AA83" i="2"/>
  <c r="M83" i="2" s="1"/>
  <c r="AB83" i="2"/>
  <c r="N83" i="2" s="1"/>
  <c r="AC83" i="2"/>
  <c r="O83" i="2" s="1"/>
  <c r="AD83" i="2"/>
  <c r="P83" i="2" s="1"/>
  <c r="AE83" i="2"/>
  <c r="Q83" i="2" s="1"/>
  <c r="AF83" i="2"/>
  <c r="R83" i="2" s="1"/>
  <c r="V84" i="2"/>
  <c r="W84" i="2"/>
  <c r="I84" i="2" s="1"/>
  <c r="X84" i="2"/>
  <c r="Y84" i="2"/>
  <c r="Z84" i="2"/>
  <c r="AA84" i="2"/>
  <c r="M84" i="2" s="1"/>
  <c r="AB84" i="2"/>
  <c r="N84" i="2" s="1"/>
  <c r="AC84" i="2"/>
  <c r="AD84" i="2"/>
  <c r="P84" i="2" s="1"/>
  <c r="AE84" i="2"/>
  <c r="AF84" i="2"/>
  <c r="V85" i="2"/>
  <c r="W85" i="2"/>
  <c r="X85" i="2"/>
  <c r="J85" i="2" s="1"/>
  <c r="Y85" i="2"/>
  <c r="K85" i="2" s="1"/>
  <c r="Z85" i="2"/>
  <c r="L85" i="2" s="1"/>
  <c r="AA85" i="2"/>
  <c r="M85" i="2" s="1"/>
  <c r="AB85" i="2"/>
  <c r="N85" i="2" s="1"/>
  <c r="AC85" i="2"/>
  <c r="O85" i="2" s="1"/>
  <c r="AD85" i="2"/>
  <c r="P85" i="2" s="1"/>
  <c r="AE85" i="2"/>
  <c r="Q85" i="2" s="1"/>
  <c r="AF85" i="2"/>
  <c r="R85" i="2" s="1"/>
  <c r="V86" i="2"/>
  <c r="W86" i="2"/>
  <c r="I86" i="2" s="1"/>
  <c r="X86" i="2"/>
  <c r="Y86" i="2"/>
  <c r="K86" i="2" s="1"/>
  <c r="Z86" i="2"/>
  <c r="L86" i="2" s="1"/>
  <c r="AA86" i="2"/>
  <c r="AB86" i="2"/>
  <c r="N86" i="2" s="1"/>
  <c r="AC86" i="2"/>
  <c r="AD86" i="2"/>
  <c r="AE86" i="2"/>
  <c r="AF86" i="2"/>
  <c r="V87" i="2"/>
  <c r="W87" i="2"/>
  <c r="I87" i="2" s="1"/>
  <c r="X87" i="2"/>
  <c r="J87" i="2" s="1"/>
  <c r="Y87" i="2"/>
  <c r="K87" i="2" s="1"/>
  <c r="Z87" i="2"/>
  <c r="L87" i="2" s="1"/>
  <c r="AA87" i="2"/>
  <c r="M87" i="2" s="1"/>
  <c r="AB87" i="2"/>
  <c r="N87" i="2" s="1"/>
  <c r="AC87" i="2"/>
  <c r="O87" i="2" s="1"/>
  <c r="AD87" i="2"/>
  <c r="P87" i="2" s="1"/>
  <c r="AE87" i="2"/>
  <c r="AF87" i="2"/>
  <c r="R87" i="2" s="1"/>
  <c r="V88" i="2"/>
  <c r="W88" i="2"/>
  <c r="I88" i="2" s="1"/>
  <c r="X88" i="2"/>
  <c r="J88" i="2" s="1"/>
  <c r="Y88" i="2"/>
  <c r="K88" i="2" s="1"/>
  <c r="Z88" i="2"/>
  <c r="L88" i="2" s="1"/>
  <c r="AA88" i="2"/>
  <c r="M88" i="2" s="1"/>
  <c r="AB88" i="2"/>
  <c r="AC88" i="2"/>
  <c r="O88" i="2" s="1"/>
  <c r="AD88" i="2"/>
  <c r="AE88" i="2"/>
  <c r="AF88" i="2"/>
  <c r="R88" i="2" s="1"/>
  <c r="V89" i="2"/>
  <c r="W89" i="2"/>
  <c r="I89" i="2" s="1"/>
  <c r="X89" i="2"/>
  <c r="J89" i="2" s="1"/>
  <c r="Y89" i="2"/>
  <c r="K89" i="2" s="1"/>
  <c r="Z89" i="2"/>
  <c r="L89" i="2" s="1"/>
  <c r="AA89" i="2"/>
  <c r="M89" i="2" s="1"/>
  <c r="AB89" i="2"/>
  <c r="N89" i="2" s="1"/>
  <c r="AC89" i="2"/>
  <c r="AD89" i="2"/>
  <c r="AE89" i="2"/>
  <c r="AF89" i="2"/>
  <c r="R89" i="2" s="1"/>
  <c r="V90" i="2"/>
  <c r="W90" i="2"/>
  <c r="X90" i="2"/>
  <c r="Y90" i="2"/>
  <c r="K90" i="2" s="1"/>
  <c r="Z90" i="2"/>
  <c r="AA90" i="2"/>
  <c r="AB90" i="2"/>
  <c r="AC90" i="2"/>
  <c r="AD90" i="2"/>
  <c r="AE90" i="2"/>
  <c r="AF90" i="2"/>
  <c r="R90" i="2" s="1"/>
  <c r="V91" i="2"/>
  <c r="W91" i="2"/>
  <c r="I91" i="2" s="1"/>
  <c r="X91" i="2"/>
  <c r="J91" i="2" s="1"/>
  <c r="Y91" i="2"/>
  <c r="K91" i="2" s="1"/>
  <c r="Z91" i="2"/>
  <c r="L91" i="2" s="1"/>
  <c r="AA91" i="2"/>
  <c r="AB91" i="2"/>
  <c r="AC91" i="2"/>
  <c r="O91" i="2" s="1"/>
  <c r="AD91" i="2"/>
  <c r="P91" i="2" s="1"/>
  <c r="AE91" i="2"/>
  <c r="Q91" i="2" s="1"/>
  <c r="AF91" i="2"/>
  <c r="V92" i="2"/>
  <c r="W92" i="2"/>
  <c r="X92" i="2"/>
  <c r="Y92" i="2"/>
  <c r="K92" i="2" s="1"/>
  <c r="Z92" i="2"/>
  <c r="L92" i="2" s="1"/>
  <c r="AA92" i="2"/>
  <c r="M92" i="2" s="1"/>
  <c r="AB92" i="2"/>
  <c r="N92" i="2" s="1"/>
  <c r="AC92" i="2"/>
  <c r="O92" i="2" s="1"/>
  <c r="AD92" i="2"/>
  <c r="P92" i="2" s="1"/>
  <c r="AE92" i="2"/>
  <c r="Q92" i="2" s="1"/>
  <c r="AF92" i="2"/>
  <c r="R92" i="2" s="1"/>
  <c r="V93" i="2"/>
  <c r="W93" i="2"/>
  <c r="I93" i="2" s="1"/>
  <c r="X93" i="2"/>
  <c r="J93" i="2" s="1"/>
  <c r="Y93" i="2"/>
  <c r="Z93" i="2"/>
  <c r="AA93" i="2"/>
  <c r="M93" i="2" s="1"/>
  <c r="AB93" i="2"/>
  <c r="N93" i="2" s="1"/>
  <c r="AC93" i="2"/>
  <c r="O93" i="2" s="1"/>
  <c r="AD93" i="2"/>
  <c r="AE93" i="2"/>
  <c r="AF93" i="2"/>
  <c r="V94" i="2"/>
  <c r="W94" i="2"/>
  <c r="I94" i="2" s="1"/>
  <c r="X94" i="2"/>
  <c r="Y94" i="2"/>
  <c r="Z94" i="2"/>
  <c r="AA94" i="2"/>
  <c r="M94" i="2" s="1"/>
  <c r="AB94" i="2"/>
  <c r="N94" i="2" s="1"/>
  <c r="AC94" i="2"/>
  <c r="O94" i="2" s="1"/>
  <c r="AD94" i="2"/>
  <c r="P94" i="2" s="1"/>
  <c r="AE94" i="2"/>
  <c r="Q94" i="2" s="1"/>
  <c r="AF94" i="2"/>
  <c r="R94" i="2" s="1"/>
  <c r="V95" i="2"/>
  <c r="W95" i="2"/>
  <c r="X95" i="2"/>
  <c r="Y95" i="2"/>
  <c r="K95" i="2" s="1"/>
  <c r="Z95" i="2"/>
  <c r="L95" i="2" s="1"/>
  <c r="AA95" i="2"/>
  <c r="M95" i="2" s="1"/>
  <c r="AB95" i="2"/>
  <c r="AC95" i="2"/>
  <c r="P95" i="2" s="1"/>
  <c r="AD95" i="2"/>
  <c r="AE95" i="2"/>
  <c r="AF95" i="2"/>
  <c r="R95" i="2" s="1"/>
  <c r="V96" i="2"/>
  <c r="W96" i="2"/>
  <c r="I96" i="2" s="1"/>
  <c r="X96" i="2"/>
  <c r="J96" i="2" s="1"/>
  <c r="Y96" i="2"/>
  <c r="K96" i="2" s="1"/>
  <c r="Z96" i="2"/>
  <c r="L96" i="2" s="1"/>
  <c r="AA96" i="2"/>
  <c r="M96" i="2" s="1"/>
  <c r="AB96" i="2"/>
  <c r="N96" i="2" s="1"/>
  <c r="AC96" i="2"/>
  <c r="O96" i="2" s="1"/>
  <c r="AD96" i="2"/>
  <c r="P96" i="2" s="1"/>
  <c r="AE96" i="2"/>
  <c r="Q96" i="2" s="1"/>
  <c r="AF96" i="2"/>
  <c r="V97" i="2"/>
  <c r="W97" i="2"/>
  <c r="I97" i="2" s="1"/>
  <c r="X97" i="2"/>
  <c r="J97" i="2" s="1"/>
  <c r="Y97" i="2"/>
  <c r="K97" i="2" s="1"/>
  <c r="Z97" i="2"/>
  <c r="AA97" i="2"/>
  <c r="AB97" i="2"/>
  <c r="N97" i="2" s="1"/>
  <c r="AC97" i="2"/>
  <c r="AD97" i="2"/>
  <c r="P97" i="2" s="1"/>
  <c r="AE97" i="2"/>
  <c r="Q97" i="2" s="1"/>
  <c r="AF97" i="2"/>
  <c r="R97" i="2" s="1"/>
  <c r="V98" i="2"/>
  <c r="W98" i="2"/>
  <c r="I98" i="2" s="1"/>
  <c r="X98" i="2"/>
  <c r="J98" i="2" s="1"/>
  <c r="Y98" i="2"/>
  <c r="K98" i="2" s="1"/>
  <c r="Z98" i="2"/>
  <c r="L98" i="2" s="1"/>
  <c r="AA98" i="2"/>
  <c r="M98" i="2" s="1"/>
  <c r="AB98" i="2"/>
  <c r="N98" i="2" s="1"/>
  <c r="AC98" i="2"/>
  <c r="O98" i="2" s="1"/>
  <c r="AD98" i="2"/>
  <c r="AE98" i="2"/>
  <c r="AF98" i="2"/>
  <c r="R98" i="2" s="1"/>
  <c r="V99" i="2"/>
  <c r="W99" i="2"/>
  <c r="I99" i="2" s="1"/>
  <c r="X99" i="2"/>
  <c r="Y99" i="2"/>
  <c r="Z99" i="2"/>
  <c r="AA99" i="2"/>
  <c r="AB99" i="2"/>
  <c r="N99" i="2" s="1"/>
  <c r="AC99" i="2"/>
  <c r="O99" i="2" s="1"/>
  <c r="AD99" i="2"/>
  <c r="P99" i="2" s="1"/>
  <c r="AE99" i="2"/>
  <c r="Q99" i="2" s="1"/>
  <c r="AF99" i="2"/>
  <c r="V100" i="2"/>
  <c r="W100" i="2"/>
  <c r="I100" i="2" s="1"/>
  <c r="X100" i="2"/>
  <c r="J100" i="2" s="1"/>
  <c r="Y100" i="2"/>
  <c r="K100" i="2" s="1"/>
  <c r="Z100" i="2"/>
  <c r="AA100" i="2"/>
  <c r="M100" i="2" s="1"/>
  <c r="AB100" i="2"/>
  <c r="AC100" i="2"/>
  <c r="O100" i="2" s="1"/>
  <c r="AD100" i="2"/>
  <c r="P100" i="2" s="1"/>
  <c r="AE100" i="2"/>
  <c r="Q100" i="2" s="1"/>
  <c r="AF100" i="2"/>
  <c r="R100" i="2" s="1"/>
  <c r="V101" i="2"/>
  <c r="W101" i="2"/>
  <c r="X101" i="2"/>
  <c r="J101" i="2" s="1"/>
  <c r="Y101" i="2"/>
  <c r="Z101" i="2"/>
  <c r="L101" i="2" s="1"/>
  <c r="AA101" i="2"/>
  <c r="M101" i="2" s="1"/>
  <c r="AB101" i="2"/>
  <c r="N101" i="2" s="1"/>
  <c r="AC101" i="2"/>
  <c r="O101" i="2" s="1"/>
  <c r="AD101" i="2"/>
  <c r="P101" i="2" s="1"/>
  <c r="AE101" i="2"/>
  <c r="Q101" i="2" s="1"/>
  <c r="AF101" i="2"/>
  <c r="R101" i="2" s="1"/>
  <c r="V102" i="2"/>
  <c r="W102" i="2"/>
  <c r="I102" i="2" s="1"/>
  <c r="X102" i="2"/>
  <c r="J102" i="2" s="1"/>
  <c r="Y102" i="2"/>
  <c r="K102" i="2" s="1"/>
  <c r="Z102" i="2"/>
  <c r="AA102" i="2"/>
  <c r="M102" i="2" s="1"/>
  <c r="AB102" i="2"/>
  <c r="N102" i="2" s="1"/>
  <c r="AC102" i="2"/>
  <c r="O102" i="2" s="1"/>
  <c r="AD102" i="2"/>
  <c r="P102" i="2" s="1"/>
  <c r="AE102" i="2"/>
  <c r="AF102" i="2"/>
  <c r="R102" i="2" s="1"/>
  <c r="V103" i="2"/>
  <c r="W103" i="2"/>
  <c r="X103" i="2"/>
  <c r="J103" i="2" s="1"/>
  <c r="Y103" i="2"/>
  <c r="Z103" i="2"/>
  <c r="AA103" i="2"/>
  <c r="M103" i="2" s="1"/>
  <c r="AB103" i="2"/>
  <c r="N103" i="2" s="1"/>
  <c r="AC103" i="2"/>
  <c r="O103" i="2" s="1"/>
  <c r="AD103" i="2"/>
  <c r="P103" i="2" s="1"/>
  <c r="AE103" i="2"/>
  <c r="Q103" i="2" s="1"/>
  <c r="AF103" i="2"/>
  <c r="R103" i="2" s="1"/>
  <c r="V104" i="2"/>
  <c r="W104" i="2"/>
  <c r="I104" i="2" s="1"/>
  <c r="X104" i="2"/>
  <c r="Y104" i="2"/>
  <c r="K104" i="2" s="1"/>
  <c r="Z104" i="2"/>
  <c r="L104" i="2" s="1"/>
  <c r="AA104" i="2"/>
  <c r="M104" i="2" s="1"/>
  <c r="AB104" i="2"/>
  <c r="N104" i="2" s="1"/>
  <c r="AC104" i="2"/>
  <c r="AD104" i="2"/>
  <c r="AE104" i="2"/>
  <c r="AF104" i="2"/>
  <c r="V105" i="2"/>
  <c r="W105" i="2"/>
  <c r="X105" i="2"/>
  <c r="Y105" i="2"/>
  <c r="K105" i="2" s="1"/>
  <c r="Z105" i="2"/>
  <c r="L105" i="2" s="1"/>
  <c r="AA105" i="2"/>
  <c r="M105" i="2" s="1"/>
  <c r="AB105" i="2"/>
  <c r="N105" i="2" s="1"/>
  <c r="AC105" i="2"/>
  <c r="O105" i="2" s="1"/>
  <c r="AD105" i="2"/>
  <c r="P105" i="2" s="1"/>
  <c r="AE105" i="2"/>
  <c r="Q105" i="2" s="1"/>
  <c r="AF105" i="2"/>
  <c r="R105" i="2" s="1"/>
  <c r="V106" i="2"/>
  <c r="W106" i="2"/>
  <c r="X106" i="2"/>
  <c r="J106" i="2" s="1"/>
  <c r="Y106" i="2"/>
  <c r="K106" i="2" s="1"/>
  <c r="Z106" i="2"/>
  <c r="L106" i="2" s="1"/>
  <c r="AA106" i="2"/>
  <c r="AB106" i="2"/>
  <c r="N106" i="2" s="1"/>
  <c r="AC106" i="2"/>
  <c r="AD106" i="2"/>
  <c r="AE106" i="2"/>
  <c r="Q106" i="2" s="1"/>
  <c r="AF106" i="2"/>
  <c r="R106" i="2" s="1"/>
  <c r="V107" i="2"/>
  <c r="W107" i="2"/>
  <c r="I107" i="2" s="1"/>
  <c r="X107" i="2"/>
  <c r="J107" i="2" s="1"/>
  <c r="Y107" i="2"/>
  <c r="K107" i="2" s="1"/>
  <c r="Z107" i="2"/>
  <c r="L107" i="2" s="1"/>
  <c r="AA107" i="2"/>
  <c r="M107" i="2" s="1"/>
  <c r="AB107" i="2"/>
  <c r="N107" i="2" s="1"/>
  <c r="AC107" i="2"/>
  <c r="O107" i="2" s="1"/>
  <c r="AD107" i="2"/>
  <c r="P107" i="2" s="1"/>
  <c r="AE107" i="2"/>
  <c r="AF107" i="2"/>
  <c r="V108" i="2"/>
  <c r="W108" i="2"/>
  <c r="I108" i="2" s="1"/>
  <c r="X108" i="2"/>
  <c r="J108" i="2" s="1"/>
  <c r="Y108" i="2"/>
  <c r="Z108" i="2"/>
  <c r="L108" i="2" s="1"/>
  <c r="AA108" i="2"/>
  <c r="AB108" i="2"/>
  <c r="AC108" i="2"/>
  <c r="AD108" i="2"/>
  <c r="AE108" i="2"/>
  <c r="Q108" i="2" s="1"/>
  <c r="AF108" i="2"/>
  <c r="R108" i="2" s="1"/>
  <c r="V109" i="2"/>
  <c r="W109" i="2"/>
  <c r="I109" i="2" s="1"/>
  <c r="X109" i="2"/>
  <c r="J109" i="2" s="1"/>
  <c r="Y109" i="2"/>
  <c r="K109" i="2" s="1"/>
  <c r="Z109" i="2"/>
  <c r="L109" i="2" s="1"/>
  <c r="AA109" i="2"/>
  <c r="M109" i="2" s="1"/>
  <c r="AB109" i="2"/>
  <c r="N109" i="2" s="1"/>
  <c r="AC109" i="2"/>
  <c r="AD109" i="2"/>
  <c r="P109" i="2" s="1"/>
  <c r="AE109" i="2"/>
  <c r="Q109" i="2" s="1"/>
  <c r="AF109" i="2"/>
  <c r="R109" i="2" s="1"/>
  <c r="V110" i="2"/>
  <c r="W110" i="2"/>
  <c r="X110" i="2"/>
  <c r="J110" i="2" s="1"/>
  <c r="Y110" i="2"/>
  <c r="Z110" i="2"/>
  <c r="AA110" i="2"/>
  <c r="AB110" i="2"/>
  <c r="AC110" i="2"/>
  <c r="AD110" i="2"/>
  <c r="P110" i="2" s="1"/>
  <c r="AE110" i="2"/>
  <c r="Q110" i="2" s="1"/>
  <c r="AF110" i="2"/>
  <c r="R110" i="2" s="1"/>
  <c r="V111" i="2"/>
  <c r="W111" i="2"/>
  <c r="I111" i="2" s="1"/>
  <c r="X111" i="2"/>
  <c r="J111" i="2" s="1"/>
  <c r="Y111" i="2"/>
  <c r="K111" i="2" s="1"/>
  <c r="Z111" i="2"/>
  <c r="L111" i="2" s="1"/>
  <c r="AA111" i="2"/>
  <c r="AB111" i="2"/>
  <c r="N111" i="2" s="1"/>
  <c r="AC111" i="2"/>
  <c r="O111" i="2" s="1"/>
  <c r="AD111" i="2"/>
  <c r="P111" i="2" s="1"/>
  <c r="AE111" i="2"/>
  <c r="Q111" i="2" s="1"/>
  <c r="AF111" i="2"/>
  <c r="V112" i="2"/>
  <c r="W112" i="2"/>
  <c r="X112" i="2"/>
  <c r="Y112" i="2"/>
  <c r="K112" i="2" s="1"/>
  <c r="Z112" i="2"/>
  <c r="L112" i="2" s="1"/>
  <c r="AA112" i="2"/>
  <c r="M112" i="2" s="1"/>
  <c r="AB112" i="2"/>
  <c r="N112" i="2" s="1"/>
  <c r="AC112" i="2"/>
  <c r="O112" i="2" s="1"/>
  <c r="AD112" i="2"/>
  <c r="P112" i="2" s="1"/>
  <c r="AE112" i="2"/>
  <c r="Q112" i="2" s="1"/>
  <c r="AF112" i="2"/>
  <c r="R112" i="2" s="1"/>
  <c r="V113" i="2"/>
  <c r="W113" i="2"/>
  <c r="I113" i="2" s="1"/>
  <c r="X113" i="2"/>
  <c r="J113" i="2" s="1"/>
  <c r="Y113" i="2"/>
  <c r="Z113" i="2"/>
  <c r="AA113" i="2"/>
  <c r="M113" i="2" s="1"/>
  <c r="AB113" i="2"/>
  <c r="N113" i="2" s="1"/>
  <c r="AC113" i="2"/>
  <c r="O113" i="2" s="1"/>
  <c r="AD113" i="2"/>
  <c r="AE113" i="2"/>
  <c r="Q113" i="2" s="1"/>
  <c r="AF113" i="2"/>
  <c r="V114" i="2"/>
  <c r="W114" i="2"/>
  <c r="X114" i="2"/>
  <c r="Y114" i="2"/>
  <c r="Z114" i="2"/>
  <c r="AA114" i="2"/>
  <c r="AB114" i="2"/>
  <c r="AC114" i="2"/>
  <c r="AD114" i="2"/>
  <c r="P114" i="2" s="1"/>
  <c r="AE114" i="2"/>
  <c r="Q114" i="2" s="1"/>
  <c r="AF114" i="2"/>
  <c r="R114" i="2" s="1"/>
  <c r="V115" i="2"/>
  <c r="W115" i="2"/>
  <c r="X115" i="2"/>
  <c r="J115" i="2" s="1"/>
  <c r="Y115" i="2"/>
  <c r="K115" i="2" s="1"/>
  <c r="Z115" i="2"/>
  <c r="L115" i="2" s="1"/>
  <c r="AA115" i="2"/>
  <c r="M115" i="2" s="1"/>
  <c r="AB115" i="2"/>
  <c r="AC115" i="2"/>
  <c r="O115" i="2" s="1"/>
  <c r="AD115" i="2"/>
  <c r="AE115" i="2"/>
  <c r="AF115" i="2"/>
  <c r="R115" i="2" s="1"/>
  <c r="V116" i="2"/>
  <c r="W116" i="2"/>
  <c r="I116" i="2" s="1"/>
  <c r="X116" i="2"/>
  <c r="J116" i="2" s="1"/>
  <c r="Y116" i="2"/>
  <c r="K116" i="2" s="1"/>
  <c r="Z116" i="2"/>
  <c r="L116" i="2" s="1"/>
  <c r="AA116" i="2"/>
  <c r="M116" i="2" s="1"/>
  <c r="AB116" i="2"/>
  <c r="N116" i="2" s="1"/>
  <c r="AC116" i="2"/>
  <c r="O116" i="2" s="1"/>
  <c r="AD116" i="2"/>
  <c r="P116" i="2" s="1"/>
  <c r="AE116" i="2"/>
  <c r="Q116" i="2" s="1"/>
  <c r="AF116" i="2"/>
  <c r="V117" i="2"/>
  <c r="W117" i="2"/>
  <c r="I117" i="2" s="1"/>
  <c r="X117" i="2"/>
  <c r="J117" i="2" s="1"/>
  <c r="Y117" i="2"/>
  <c r="K117" i="2" s="1"/>
  <c r="Z117" i="2"/>
  <c r="AA117" i="2"/>
  <c r="M117" i="2" s="1"/>
  <c r="AB117" i="2"/>
  <c r="AC117" i="2"/>
  <c r="AD117" i="2"/>
  <c r="P117" i="2" s="1"/>
  <c r="AE117" i="2"/>
  <c r="Q117" i="2" s="1"/>
  <c r="AF117" i="2"/>
  <c r="R117" i="2" s="1"/>
  <c r="V118" i="2"/>
  <c r="W118" i="2"/>
  <c r="I118" i="2" s="1"/>
  <c r="X118" i="2"/>
  <c r="J118" i="2" s="1"/>
  <c r="Y118" i="2"/>
  <c r="K118" i="2" s="1"/>
  <c r="Z118" i="2"/>
  <c r="L118" i="2" s="1"/>
  <c r="AA118" i="2"/>
  <c r="M118" i="2" s="1"/>
  <c r="AB118" i="2"/>
  <c r="N118" i="2" s="1"/>
  <c r="AC118" i="2"/>
  <c r="O118" i="2" s="1"/>
  <c r="AD118" i="2"/>
  <c r="AE118" i="2"/>
  <c r="AF118" i="2"/>
  <c r="R118" i="2" s="1"/>
  <c r="V119" i="2"/>
  <c r="W119" i="2"/>
  <c r="I119" i="2" s="1"/>
  <c r="X119" i="2"/>
  <c r="Y119" i="2"/>
  <c r="K119" i="2" s="1"/>
  <c r="Z119" i="2"/>
  <c r="AA119" i="2"/>
  <c r="AB119" i="2"/>
  <c r="AC119" i="2"/>
  <c r="AD119" i="2"/>
  <c r="P119" i="2" s="1"/>
  <c r="AE119" i="2"/>
  <c r="Q119" i="2" s="1"/>
  <c r="AF119" i="2"/>
  <c r="R119" i="2" s="1"/>
  <c r="V120" i="2"/>
  <c r="W120" i="2"/>
  <c r="I120" i="2" s="1"/>
  <c r="X120" i="2"/>
  <c r="J120" i="2" s="1"/>
  <c r="Y120" i="2"/>
  <c r="K120" i="2" s="1"/>
  <c r="Z120" i="2"/>
  <c r="L120" i="2" s="1"/>
  <c r="AA120" i="2"/>
  <c r="M120" i="2" s="1"/>
  <c r="AB120" i="2"/>
  <c r="AC120" i="2"/>
  <c r="O120" i="2" s="1"/>
  <c r="AD120" i="2"/>
  <c r="P120" i="2" s="1"/>
  <c r="AE120" i="2"/>
  <c r="Q120" i="2" s="1"/>
  <c r="AF120" i="2"/>
  <c r="R120" i="2" s="1"/>
  <c r="V121" i="2"/>
  <c r="W121" i="2"/>
  <c r="I121" i="2" s="1"/>
  <c r="X121" i="2"/>
  <c r="Y121" i="2"/>
  <c r="Z121" i="2"/>
  <c r="L121" i="2" s="1"/>
  <c r="AA121" i="2"/>
  <c r="M121" i="2" s="1"/>
  <c r="AB121" i="2"/>
  <c r="N121" i="2" s="1"/>
  <c r="AC121" i="2"/>
  <c r="O121" i="2" s="1"/>
  <c r="AD121" i="2"/>
  <c r="P121" i="2" s="1"/>
  <c r="AE121" i="2"/>
  <c r="Q121" i="2" s="1"/>
  <c r="AF121" i="2"/>
  <c r="R121" i="2" s="1"/>
  <c r="V122" i="2"/>
  <c r="W122" i="2"/>
  <c r="I122" i="2" s="1"/>
  <c r="X122" i="2"/>
  <c r="J122" i="2" s="1"/>
  <c r="Y122" i="2"/>
  <c r="K122" i="2" s="1"/>
  <c r="Z122" i="2"/>
  <c r="AA122" i="2"/>
  <c r="AB122" i="2"/>
  <c r="N122" i="2" s="1"/>
  <c r="AC122" i="2"/>
  <c r="O122" i="2" s="1"/>
  <c r="AD122" i="2"/>
  <c r="P122" i="2" s="1"/>
  <c r="AE122" i="2"/>
  <c r="AF122" i="2"/>
  <c r="R122" i="2" s="1"/>
  <c r="V123" i="2"/>
  <c r="W123" i="2"/>
  <c r="X123" i="2"/>
  <c r="J123" i="2" s="1"/>
  <c r="Y123" i="2"/>
  <c r="Z123" i="2"/>
  <c r="AA123" i="2"/>
  <c r="AB123" i="2"/>
  <c r="N123" i="2" s="1"/>
  <c r="AC123" i="2"/>
  <c r="O123" i="2" s="1"/>
  <c r="AD123" i="2"/>
  <c r="P123" i="2" s="1"/>
  <c r="AE123" i="2"/>
  <c r="Q123" i="2" s="1"/>
  <c r="AF123" i="2"/>
  <c r="R123" i="2" s="1"/>
  <c r="V124" i="2"/>
  <c r="W124" i="2"/>
  <c r="I124" i="2" s="1"/>
  <c r="X124" i="2"/>
  <c r="Y124" i="2"/>
  <c r="Z124" i="2"/>
  <c r="L124" i="2" s="1"/>
  <c r="AA124" i="2"/>
  <c r="M124" i="2" s="1"/>
  <c r="AB124" i="2"/>
  <c r="AC124" i="2"/>
  <c r="AD124" i="2"/>
  <c r="P124" i="2" s="1"/>
  <c r="AE124" i="2"/>
  <c r="AF124" i="2"/>
  <c r="V125" i="2"/>
  <c r="W125" i="2"/>
  <c r="X125" i="2"/>
  <c r="Y125" i="2"/>
  <c r="Z125" i="2"/>
  <c r="AA125" i="2"/>
  <c r="AB125" i="2"/>
  <c r="N125" i="2" s="1"/>
  <c r="AC125" i="2"/>
  <c r="O125" i="2" s="1"/>
  <c r="AD125" i="2"/>
  <c r="P125" i="2" s="1"/>
  <c r="AE125" i="2"/>
  <c r="Q125" i="2" s="1"/>
  <c r="AF125" i="2"/>
  <c r="R125" i="2" s="1"/>
  <c r="V126" i="2"/>
  <c r="W126" i="2"/>
  <c r="X126" i="2"/>
  <c r="J126" i="2" s="1"/>
  <c r="Y126" i="2"/>
  <c r="K126" i="2" s="1"/>
  <c r="Z126" i="2"/>
  <c r="AA126" i="2"/>
  <c r="AB126" i="2"/>
  <c r="AC126" i="2"/>
  <c r="AD126" i="2"/>
  <c r="AE126" i="2"/>
  <c r="Q126" i="2" s="1"/>
  <c r="AF126" i="2"/>
  <c r="V127" i="2"/>
  <c r="W127" i="2"/>
  <c r="X127" i="2"/>
  <c r="Y127" i="2"/>
  <c r="K127" i="2" s="1"/>
  <c r="Z127" i="2"/>
  <c r="L127" i="2" s="1"/>
  <c r="AA127" i="2"/>
  <c r="M127" i="2" s="1"/>
  <c r="AB127" i="2"/>
  <c r="N127" i="2" s="1"/>
  <c r="AC127" i="2"/>
  <c r="O127" i="2" s="1"/>
  <c r="AD127" i="2"/>
  <c r="P127" i="2" s="1"/>
  <c r="AE127" i="2"/>
  <c r="AF127" i="2"/>
  <c r="V128" i="2"/>
  <c r="W128" i="2"/>
  <c r="I128" i="2" s="1"/>
  <c r="X128" i="2"/>
  <c r="Y128" i="2"/>
  <c r="K128" i="2" s="1"/>
  <c r="Z128" i="2"/>
  <c r="L128" i="2" s="1"/>
  <c r="AA128" i="2"/>
  <c r="AB128" i="2"/>
  <c r="AC128" i="2"/>
  <c r="O128" i="2" s="1"/>
  <c r="AD128" i="2"/>
  <c r="AE128" i="2"/>
  <c r="AF128" i="2"/>
  <c r="V129" i="2"/>
  <c r="W129" i="2"/>
  <c r="I129" i="2" s="1"/>
  <c r="X129" i="2"/>
  <c r="J129" i="2" s="1"/>
  <c r="Y129" i="2"/>
  <c r="K129" i="2" s="1"/>
  <c r="Z129" i="2"/>
  <c r="L129" i="2" s="1"/>
  <c r="AA129" i="2"/>
  <c r="M129" i="2" s="1"/>
  <c r="AB129" i="2"/>
  <c r="N129" i="2" s="1"/>
  <c r="AC129" i="2"/>
  <c r="AD129" i="2"/>
  <c r="AE129" i="2"/>
  <c r="Q129" i="2" s="1"/>
  <c r="AF129" i="2"/>
  <c r="R129" i="2" s="1"/>
  <c r="V130" i="2"/>
  <c r="W130" i="2"/>
  <c r="X130" i="2"/>
  <c r="J130" i="2" s="1"/>
  <c r="Y130" i="2"/>
  <c r="K130" i="2" s="1"/>
  <c r="Z130" i="2"/>
  <c r="AA130" i="2"/>
  <c r="AB130" i="2"/>
  <c r="AC130" i="2"/>
  <c r="O130" i="2" s="1"/>
  <c r="AD130" i="2"/>
  <c r="P130" i="2" s="1"/>
  <c r="AE130" i="2"/>
  <c r="Q130" i="2" s="1"/>
  <c r="AF130" i="2"/>
  <c r="R130" i="2" s="1"/>
  <c r="W2" i="2"/>
  <c r="X2" i="2"/>
  <c r="J2" i="2" s="1"/>
  <c r="Y2" i="2"/>
  <c r="Z2" i="2"/>
  <c r="AA2" i="2"/>
  <c r="M2" i="2" s="1"/>
  <c r="AB2" i="2"/>
  <c r="AC2" i="2"/>
  <c r="AD2" i="2"/>
  <c r="AE2" i="2"/>
  <c r="AF2" i="2"/>
  <c r="R2" i="2" s="1"/>
  <c r="V2" i="2"/>
  <c r="P15" i="2" l="1"/>
  <c r="I56" i="2"/>
  <c r="K34" i="2"/>
  <c r="O119" i="2"/>
  <c r="R86" i="2"/>
  <c r="N128" i="2"/>
  <c r="P126" i="2"/>
  <c r="R124" i="2"/>
  <c r="I123" i="2"/>
  <c r="K101" i="2"/>
  <c r="Q75" i="2"/>
  <c r="L70" i="2"/>
  <c r="M59" i="2"/>
  <c r="I85" i="2"/>
  <c r="M128" i="2"/>
  <c r="Q124" i="2"/>
  <c r="J121" i="2"/>
  <c r="L119" i="2"/>
  <c r="N117" i="2"/>
  <c r="P115" i="2"/>
  <c r="R113" i="2"/>
  <c r="I112" i="2"/>
  <c r="K110" i="2"/>
  <c r="M108" i="2"/>
  <c r="O106" i="2"/>
  <c r="Q104" i="2"/>
  <c r="L99" i="2"/>
  <c r="R93" i="2"/>
  <c r="O86" i="2"/>
  <c r="Q84" i="2"/>
  <c r="L79" i="2"/>
  <c r="N77" i="2"/>
  <c r="P75" i="2"/>
  <c r="I72" i="2"/>
  <c r="K70" i="2"/>
  <c r="O66" i="2"/>
  <c r="Q64" i="2"/>
  <c r="L59" i="2"/>
  <c r="I52" i="2"/>
  <c r="M48" i="2"/>
  <c r="O46" i="2"/>
  <c r="Q44" i="2"/>
  <c r="L39" i="2"/>
  <c r="N37" i="2"/>
  <c r="P35" i="2"/>
  <c r="R33" i="2"/>
  <c r="K30" i="2"/>
  <c r="M28" i="2"/>
  <c r="O26" i="2"/>
  <c r="Q24" i="2"/>
  <c r="L19" i="2"/>
  <c r="N17" i="2"/>
  <c r="I12" i="2"/>
  <c r="K10" i="2"/>
  <c r="O6" i="2"/>
  <c r="R42" i="2"/>
  <c r="M37" i="2"/>
  <c r="O35" i="2"/>
  <c r="Q33" i="2"/>
  <c r="L28" i="2"/>
  <c r="N26" i="2"/>
  <c r="P24" i="2"/>
  <c r="R22" i="2"/>
  <c r="I21" i="2"/>
  <c r="K19" i="2"/>
  <c r="M17" i="2"/>
  <c r="Q13" i="2"/>
  <c r="L8" i="2"/>
  <c r="N6" i="2"/>
  <c r="P38" i="2"/>
  <c r="P73" i="2"/>
  <c r="P53" i="2"/>
  <c r="J19" i="2"/>
  <c r="P55" i="2"/>
  <c r="P31" i="2"/>
  <c r="O124" i="2"/>
  <c r="I30" i="2"/>
  <c r="P129" i="2"/>
  <c r="R127" i="2"/>
  <c r="I126" i="2"/>
  <c r="K124" i="2"/>
  <c r="M122" i="2"/>
  <c r="Q118" i="2"/>
  <c r="L113" i="2"/>
  <c r="R107" i="2"/>
  <c r="I106" i="2"/>
  <c r="Q98" i="2"/>
  <c r="J95" i="2"/>
  <c r="L93" i="2"/>
  <c r="N91" i="2"/>
  <c r="N71" i="2"/>
  <c r="P69" i="2"/>
  <c r="R67" i="2"/>
  <c r="I66" i="2"/>
  <c r="Q58" i="2"/>
  <c r="J55" i="2"/>
  <c r="P49" i="2"/>
  <c r="L33" i="2"/>
  <c r="N31" i="2"/>
  <c r="I130" i="2"/>
  <c r="M126" i="2"/>
  <c r="I50" i="2"/>
  <c r="N2" i="2"/>
  <c r="O129" i="2"/>
  <c r="Q127" i="2"/>
  <c r="J124" i="2"/>
  <c r="L122" i="2"/>
  <c r="N120" i="2"/>
  <c r="P118" i="2"/>
  <c r="R116" i="2"/>
  <c r="I115" i="2"/>
  <c r="K113" i="2"/>
  <c r="M111" i="2"/>
  <c r="O109" i="2"/>
  <c r="Q107" i="2"/>
  <c r="J104" i="2"/>
  <c r="L102" i="2"/>
  <c r="N100" i="2"/>
  <c r="P98" i="2"/>
  <c r="R96" i="2"/>
  <c r="I95" i="2"/>
  <c r="K93" i="2"/>
  <c r="M91" i="2"/>
  <c r="O89" i="2"/>
  <c r="Q87" i="2"/>
  <c r="J84" i="2"/>
  <c r="L82" i="2"/>
  <c r="N80" i="2"/>
  <c r="P78" i="2"/>
  <c r="R76" i="2"/>
  <c r="I75" i="2"/>
  <c r="K73" i="2"/>
  <c r="M71" i="2"/>
  <c r="O69" i="2"/>
  <c r="Q67" i="2"/>
  <c r="J64" i="2"/>
  <c r="L62" i="2"/>
  <c r="N60" i="2"/>
  <c r="P58" i="2"/>
  <c r="O49" i="2"/>
  <c r="Q47" i="2"/>
  <c r="J44" i="2"/>
  <c r="L42" i="2"/>
  <c r="N40" i="2"/>
  <c r="R36" i="2"/>
  <c r="I35" i="2"/>
  <c r="K33" i="2"/>
  <c r="M31" i="2"/>
  <c r="O29" i="2"/>
  <c r="Q27" i="2"/>
  <c r="J24" i="2"/>
  <c r="L22" i="2"/>
  <c r="N20" i="2"/>
  <c r="P18" i="2"/>
  <c r="R16" i="2"/>
  <c r="I15" i="2"/>
  <c r="K13" i="2"/>
  <c r="J4" i="2"/>
  <c r="O82" i="2"/>
  <c r="Q80" i="2"/>
  <c r="L75" i="2"/>
  <c r="I68" i="2"/>
  <c r="O62" i="2"/>
  <c r="Q60" i="2"/>
  <c r="R49" i="2"/>
  <c r="I48" i="2"/>
  <c r="K46" i="2"/>
  <c r="M44" i="2"/>
  <c r="O42" i="2"/>
  <c r="L35" i="2"/>
  <c r="K26" i="2"/>
  <c r="M24" i="2"/>
  <c r="O22" i="2"/>
  <c r="J17" i="2"/>
  <c r="I8" i="2"/>
  <c r="R31" i="2"/>
  <c r="K69" i="2"/>
  <c r="M67" i="2"/>
  <c r="O65" i="2"/>
  <c r="Q63" i="2"/>
  <c r="J60" i="2"/>
  <c r="L58" i="2"/>
  <c r="N56" i="2"/>
  <c r="P54" i="2"/>
  <c r="R52" i="2"/>
  <c r="I51" i="2"/>
  <c r="M47" i="2"/>
  <c r="O45" i="2"/>
  <c r="Q43" i="2"/>
  <c r="R32" i="2"/>
  <c r="I31" i="2"/>
  <c r="K29" i="2"/>
  <c r="M27" i="2"/>
  <c r="Q23" i="2"/>
  <c r="N16" i="2"/>
  <c r="P14" i="2"/>
  <c r="R12" i="2"/>
  <c r="I11" i="2"/>
  <c r="Q3" i="2"/>
  <c r="O73" i="2"/>
  <c r="O53" i="2"/>
  <c r="J27" i="2"/>
  <c r="L25" i="2"/>
  <c r="N23" i="2"/>
  <c r="R19" i="2"/>
  <c r="I18" i="2"/>
  <c r="K16" i="2"/>
  <c r="M14" i="2"/>
  <c r="O12" i="2"/>
  <c r="J7" i="2"/>
  <c r="N3" i="2"/>
  <c r="Q89" i="2"/>
  <c r="R78" i="2"/>
  <c r="K68" i="2"/>
  <c r="I19" i="2"/>
  <c r="L57" i="2"/>
  <c r="M66" i="2"/>
  <c r="P13" i="2"/>
  <c r="N15" i="2"/>
  <c r="I55" i="2"/>
  <c r="Q128" i="2"/>
  <c r="I127" i="2"/>
  <c r="J125" i="2"/>
  <c r="L123" i="2"/>
  <c r="J105" i="2"/>
  <c r="L103" i="2"/>
  <c r="Q88" i="2"/>
  <c r="L83" i="2"/>
  <c r="O70" i="2"/>
  <c r="Q68" i="2"/>
  <c r="J65" i="2"/>
  <c r="L63" i="2"/>
  <c r="M52" i="2"/>
  <c r="O50" i="2"/>
  <c r="M32" i="2"/>
  <c r="O30" i="2"/>
  <c r="Q28" i="2"/>
  <c r="L23" i="2"/>
  <c r="I16" i="2"/>
  <c r="K14" i="2"/>
  <c r="M12" i="2"/>
  <c r="Q8" i="2"/>
  <c r="J5" i="2"/>
  <c r="L3" i="2"/>
  <c r="O84" i="2"/>
  <c r="I77" i="2"/>
  <c r="P128" i="2"/>
  <c r="R126" i="2"/>
  <c r="I125" i="2"/>
  <c r="K123" i="2"/>
  <c r="I105" i="2"/>
  <c r="K103" i="2"/>
  <c r="P88" i="2"/>
  <c r="P68" i="2"/>
  <c r="R66" i="2"/>
  <c r="I65" i="2"/>
  <c r="K63" i="2"/>
  <c r="L52" i="2"/>
  <c r="N50" i="2"/>
  <c r="P48" i="2"/>
  <c r="R46" i="2"/>
  <c r="I45" i="2"/>
  <c r="K43" i="2"/>
  <c r="L32" i="2"/>
  <c r="N30" i="2"/>
  <c r="P28" i="2"/>
  <c r="R26" i="2"/>
  <c r="K23" i="2"/>
  <c r="J14" i="2"/>
  <c r="L12" i="2"/>
  <c r="N10" i="2"/>
  <c r="P8" i="2"/>
  <c r="R6" i="2"/>
  <c r="I5" i="2"/>
  <c r="K3" i="2"/>
  <c r="M86" i="2"/>
  <c r="N70" i="2"/>
  <c r="R51" i="2"/>
  <c r="P33" i="2"/>
  <c r="R104" i="2"/>
  <c r="I103" i="2"/>
  <c r="N88" i="2"/>
  <c r="P86" i="2"/>
  <c r="R84" i="2"/>
  <c r="I83" i="2"/>
  <c r="M79" i="2"/>
  <c r="O77" i="2"/>
  <c r="J72" i="2"/>
  <c r="P66" i="2"/>
  <c r="R64" i="2"/>
  <c r="I63" i="2"/>
  <c r="L50" i="2"/>
  <c r="N48" i="2"/>
  <c r="P46" i="2"/>
  <c r="R44" i="2"/>
  <c r="I43" i="2"/>
  <c r="M39" i="2"/>
  <c r="O37" i="2"/>
  <c r="Q35" i="2"/>
  <c r="L30" i="2"/>
  <c r="N28" i="2"/>
  <c r="P26" i="2"/>
  <c r="R24" i="2"/>
  <c r="I23" i="2"/>
  <c r="K21" i="2"/>
  <c r="M19" i="2"/>
  <c r="J12" i="2"/>
  <c r="L10" i="2"/>
  <c r="N8" i="2"/>
  <c r="R4" i="2"/>
  <c r="I3" i="2"/>
  <c r="L84" i="2"/>
  <c r="O31" i="2"/>
  <c r="I20" i="2"/>
  <c r="Q40" i="2"/>
  <c r="Q122" i="2"/>
  <c r="J119" i="2"/>
  <c r="L117" i="2"/>
  <c r="N115" i="2"/>
  <c r="P113" i="2"/>
  <c r="R111" i="2"/>
  <c r="I110" i="2"/>
  <c r="K108" i="2"/>
  <c r="M106" i="2"/>
  <c r="O104" i="2"/>
  <c r="Q102" i="2"/>
  <c r="I101" i="2"/>
  <c r="J99" i="2"/>
  <c r="L97" i="2"/>
  <c r="N95" i="2"/>
  <c r="P93" i="2"/>
  <c r="R91" i="2"/>
  <c r="I90" i="2"/>
  <c r="Q82" i="2"/>
  <c r="L77" i="2"/>
  <c r="I70" i="2"/>
  <c r="O64" i="2"/>
  <c r="Q62" i="2"/>
  <c r="K48" i="2"/>
  <c r="M46" i="2"/>
  <c r="O44" i="2"/>
  <c r="Q42" i="2"/>
  <c r="L37" i="2"/>
  <c r="N35" i="2"/>
  <c r="K28" i="2"/>
  <c r="O24" i="2"/>
  <c r="Q22" i="2"/>
  <c r="K8" i="2"/>
  <c r="O4" i="2"/>
  <c r="N124" i="2"/>
  <c r="L126" i="2"/>
  <c r="J128" i="2"/>
  <c r="M123" i="2"/>
  <c r="K125" i="2"/>
  <c r="R128" i="2"/>
  <c r="P106" i="2"/>
  <c r="N108" i="2"/>
  <c r="L110" i="2"/>
  <c r="J112" i="2"/>
  <c r="Q115" i="2"/>
  <c r="O117" i="2"/>
  <c r="M119" i="2"/>
  <c r="K121" i="2"/>
  <c r="P104" i="2"/>
  <c r="J90" i="2"/>
  <c r="Q93" i="2"/>
  <c r="O95" i="2"/>
  <c r="M97" i="2"/>
  <c r="K99" i="2"/>
  <c r="P89" i="2"/>
  <c r="O79" i="2"/>
  <c r="M81" i="2"/>
  <c r="M75" i="2"/>
  <c r="K84" i="2"/>
  <c r="K75" i="2"/>
  <c r="R80" i="2"/>
  <c r="Q86" i="2"/>
  <c r="Q78" i="2"/>
  <c r="J86" i="2"/>
  <c r="K83" i="2"/>
  <c r="M64" i="2"/>
  <c r="R69" i="2"/>
  <c r="R63" i="2"/>
  <c r="P71" i="2"/>
  <c r="P65" i="2"/>
  <c r="N73" i="2"/>
  <c r="N67" i="2"/>
  <c r="L69" i="2"/>
  <c r="J71" i="2"/>
  <c r="K60" i="2"/>
  <c r="K66" i="2"/>
  <c r="M51" i="2"/>
  <c r="K53" i="2"/>
  <c r="R56" i="2"/>
  <c r="L43" i="2"/>
  <c r="J45" i="2"/>
  <c r="Q48" i="2"/>
  <c r="J34" i="2"/>
  <c r="Q37" i="2"/>
  <c r="O39" i="2"/>
  <c r="M41" i="2"/>
  <c r="L31" i="2"/>
  <c r="N29" i="2"/>
  <c r="J33" i="2"/>
  <c r="M26" i="2"/>
  <c r="K18" i="2"/>
  <c r="R21" i="2"/>
  <c r="J23" i="2"/>
  <c r="P23" i="2"/>
  <c r="N25" i="2"/>
  <c r="N19" i="2"/>
  <c r="L21" i="2"/>
  <c r="O16" i="2"/>
  <c r="L11" i="2"/>
  <c r="Q9" i="2"/>
  <c r="O9" i="2"/>
  <c r="M9" i="2"/>
  <c r="L9" i="2"/>
  <c r="K9" i="2"/>
  <c r="J9" i="2"/>
  <c r="R7" i="2"/>
  <c r="M7" i="2"/>
  <c r="L7" i="2"/>
  <c r="I6" i="2"/>
  <c r="K6" i="2"/>
  <c r="L5" i="2"/>
  <c r="O5" i="2"/>
  <c r="M4" i="2"/>
  <c r="K2" i="2"/>
  <c r="O2" i="2"/>
  <c r="P11" i="2"/>
  <c r="M11" i="2"/>
  <c r="J11" i="2"/>
  <c r="R11" i="2"/>
  <c r="Q10" i="2"/>
  <c r="O10" i="2"/>
  <c r="J10" i="2"/>
  <c r="I10" i="2"/>
  <c r="P10" i="2"/>
  <c r="R9" i="2"/>
  <c r="O8" i="2"/>
  <c r="M8" i="2"/>
  <c r="Q7" i="2"/>
  <c r="O7" i="2"/>
  <c r="N7" i="2"/>
  <c r="M6" i="2"/>
  <c r="P6" i="2"/>
  <c r="N5" i="2"/>
  <c r="R5" i="2"/>
  <c r="N4" i="2"/>
  <c r="Q4" i="2"/>
  <c r="P4" i="2"/>
  <c r="K4" i="2"/>
  <c r="R3" i="2"/>
  <c r="P3" i="2"/>
  <c r="Q2" i="2"/>
  <c r="I2" i="2"/>
  <c r="P2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Edgar Virguez</author>
  </authors>
  <commentList>
    <comment ref="E1" authorId="0" shapeId="0" xr:uid="{A3A0A5D2-7005-4BCE-8BE8-A61133B201B9}">
      <text>
        <r>
          <rPr>
            <b/>
            <sz val="9"/>
            <color indexed="81"/>
            <rFont val="Tahoma"/>
            <family val="2"/>
          </rPr>
          <t xml:space="preserve">Source:
</t>
        </r>
        <r>
          <rPr>
            <sz val="9"/>
            <color indexed="81"/>
            <rFont val="Tahoma"/>
            <family val="2"/>
          </rPr>
          <t>UN World Population Prospects 2024
Population
January 1st 2022</t>
        </r>
      </text>
    </comment>
    <comment ref="F1" authorId="0" shapeId="0" xr:uid="{812055B7-3578-4D1B-8B1F-447E945514E7}">
      <text>
        <r>
          <rPr>
            <b/>
            <sz val="9"/>
            <color indexed="81"/>
            <rFont val="Tahoma"/>
            <family val="2"/>
          </rPr>
          <t xml:space="preserve">Source:
</t>
        </r>
        <r>
          <rPr>
            <sz val="9"/>
            <color indexed="81"/>
            <rFont val="Tahoma"/>
            <family val="2"/>
          </rPr>
          <t>World Bank National Account
GDP for 2022 in current dollars</t>
        </r>
      </text>
    </comment>
    <comment ref="G1" authorId="0" shapeId="0" xr:uid="{E1FEB724-74DB-4452-92F7-8BFCCC563017}">
      <text>
        <r>
          <rPr>
            <b/>
            <sz val="9"/>
            <color indexed="81"/>
            <rFont val="Tahoma"/>
            <family val="2"/>
          </rPr>
          <t xml:space="preserve">Source:
</t>
        </r>
        <r>
          <rPr>
            <sz val="9"/>
            <color indexed="81"/>
            <rFont val="Tahoma"/>
            <family val="2"/>
          </rPr>
          <t>IEA World Energy Balances 2024
Total Energy Supply for 2022</t>
        </r>
      </text>
    </comment>
    <comment ref="H1" authorId="0" shapeId="0" xr:uid="{59777444-58A0-4E3E-8846-A331CDEECC53}">
      <text>
        <r>
          <rPr>
            <b/>
            <sz val="9"/>
            <color indexed="81"/>
            <rFont val="Tahoma"/>
            <family val="2"/>
          </rPr>
          <t xml:space="preserve">Source:
</t>
        </r>
        <r>
          <rPr>
            <sz val="9"/>
            <color indexed="81"/>
            <rFont val="Tahoma"/>
            <family val="2"/>
          </rPr>
          <t xml:space="preserve">UN Poverty and Inequality Platform 2025 </t>
        </r>
      </text>
    </comment>
  </commentList>
</comments>
</file>

<file path=xl/sharedStrings.xml><?xml version="1.0" encoding="utf-8"?>
<sst xmlns="http://schemas.openxmlformats.org/spreadsheetml/2006/main" count="407" uniqueCount="285">
  <si>
    <t>Ethiopia</t>
  </si>
  <si>
    <t>Kenya</t>
  </si>
  <si>
    <t>Madagascar</t>
  </si>
  <si>
    <t>Mauritius</t>
  </si>
  <si>
    <t>Mozambique</t>
  </si>
  <si>
    <t>Rwanda</t>
  </si>
  <si>
    <t>Uganda</t>
  </si>
  <si>
    <t>Zambia</t>
  </si>
  <si>
    <t>Zimbabwe</t>
  </si>
  <si>
    <t>Angola</t>
  </si>
  <si>
    <t>Cameroon</t>
  </si>
  <si>
    <t>Gabon</t>
  </si>
  <si>
    <t>Botswana</t>
  </si>
  <si>
    <t>Eswatini</t>
  </si>
  <si>
    <t>Namibia</t>
  </si>
  <si>
    <t>South Africa</t>
  </si>
  <si>
    <t>Benin</t>
  </si>
  <si>
    <t>Ghana</t>
  </si>
  <si>
    <t>Niger</t>
  </si>
  <si>
    <t>Nigeria</t>
  </si>
  <si>
    <t>Senegal</t>
  </si>
  <si>
    <t>Togo</t>
  </si>
  <si>
    <t>Algeria</t>
  </si>
  <si>
    <t>Morocco</t>
  </si>
  <si>
    <t>Sudan</t>
  </si>
  <si>
    <t>Tunisia</t>
  </si>
  <si>
    <t>Armenia</t>
  </si>
  <si>
    <t>Azerbaijan</t>
  </si>
  <si>
    <t>Cyprus</t>
  </si>
  <si>
    <t>Georgia</t>
  </si>
  <si>
    <t>Iraq</t>
  </si>
  <si>
    <t>Israel</t>
  </si>
  <si>
    <t>Jordan</t>
  </si>
  <si>
    <t>Lebanon</t>
  </si>
  <si>
    <t>Turkey</t>
  </si>
  <si>
    <t>Kazakhstan</t>
  </si>
  <si>
    <t>Tajikistan</t>
  </si>
  <si>
    <t>Uzbekistan</t>
  </si>
  <si>
    <t>Bangladesh</t>
  </si>
  <si>
    <t>India</t>
  </si>
  <si>
    <t>Nepal</t>
  </si>
  <si>
    <t>Pakistan</t>
  </si>
  <si>
    <t>Sri Lanka</t>
  </si>
  <si>
    <t>Japan</t>
  </si>
  <si>
    <t>Mongolia</t>
  </si>
  <si>
    <t>Indonesia</t>
  </si>
  <si>
    <t>Malaysia</t>
  </si>
  <si>
    <t>Myanmar</t>
  </si>
  <si>
    <t>Philippines</t>
  </si>
  <si>
    <t>Thailand</t>
  </si>
  <si>
    <t>Dominican Republic</t>
  </si>
  <si>
    <t>Haiti</t>
  </si>
  <si>
    <t>Jamaica</t>
  </si>
  <si>
    <t>Costa Rica</t>
  </si>
  <si>
    <t>El Salvador</t>
  </si>
  <si>
    <t>Guatemala</t>
  </si>
  <si>
    <t>Honduras</t>
  </si>
  <si>
    <t>Mexico</t>
  </si>
  <si>
    <t>Nicaragua</t>
  </si>
  <si>
    <t>Panama</t>
  </si>
  <si>
    <t>Argentina</t>
  </si>
  <si>
    <t>Brazil</t>
  </si>
  <si>
    <t>Chile</t>
  </si>
  <si>
    <t>Colombia</t>
  </si>
  <si>
    <t>Ecuador</t>
  </si>
  <si>
    <t>Paraguay</t>
  </si>
  <si>
    <t>Peru</t>
  </si>
  <si>
    <t>Uruguay</t>
  </si>
  <si>
    <t>Australia</t>
  </si>
  <si>
    <t>Belarus</t>
  </si>
  <si>
    <t>Bulgaria</t>
  </si>
  <si>
    <t>Hungary</t>
  </si>
  <si>
    <t>Poland</t>
  </si>
  <si>
    <t>Romania</t>
  </si>
  <si>
    <t>Russian Federation</t>
  </si>
  <si>
    <t>Ukraine</t>
  </si>
  <si>
    <t>Denmark</t>
  </si>
  <si>
    <t>Estonia</t>
  </si>
  <si>
    <t>Finland</t>
  </si>
  <si>
    <t>Iceland</t>
  </si>
  <si>
    <t>Ireland</t>
  </si>
  <si>
    <t>Latvia</t>
  </si>
  <si>
    <t>Lithuania</t>
  </si>
  <si>
    <t>Norway</t>
  </si>
  <si>
    <t>Sweden</t>
  </si>
  <si>
    <t>United Kingdom</t>
  </si>
  <si>
    <t>Albania</t>
  </si>
  <si>
    <t>Bosnia and Herzegovina</t>
  </si>
  <si>
    <t>Croatia</t>
  </si>
  <si>
    <t>Greece</t>
  </si>
  <si>
    <t>Italy</t>
  </si>
  <si>
    <t>Malta</t>
  </si>
  <si>
    <t>Montenegro</t>
  </si>
  <si>
    <t>Portugal</t>
  </si>
  <si>
    <t>Serbia</t>
  </si>
  <si>
    <t>Slovenia</t>
  </si>
  <si>
    <t>Spain</t>
  </si>
  <si>
    <t>Austria</t>
  </si>
  <si>
    <t>Belgium</t>
  </si>
  <si>
    <t>France</t>
  </si>
  <si>
    <t>Germany</t>
  </si>
  <si>
    <t>Luxembourg</t>
  </si>
  <si>
    <t>Netherlands</t>
  </si>
  <si>
    <t>Switzerland</t>
  </si>
  <si>
    <t>Canada</t>
  </si>
  <si>
    <t>Country Name</t>
  </si>
  <si>
    <t>Country Code</t>
  </si>
  <si>
    <t>ETH</t>
  </si>
  <si>
    <t>KEN</t>
  </si>
  <si>
    <t>MDG</t>
  </si>
  <si>
    <t>MUS</t>
  </si>
  <si>
    <t>MOZ</t>
  </si>
  <si>
    <t>RWA</t>
  </si>
  <si>
    <t>UGA</t>
  </si>
  <si>
    <t>Tanzania</t>
  </si>
  <si>
    <t>TZA</t>
  </si>
  <si>
    <t>ZMB</t>
  </si>
  <si>
    <t>ZWE</t>
  </si>
  <si>
    <t>AGO</t>
  </si>
  <si>
    <t>CMR</t>
  </si>
  <si>
    <t>Congo, Dem. Rep.</t>
  </si>
  <si>
    <t>COD</t>
  </si>
  <si>
    <t>Congo, Rep.</t>
  </si>
  <si>
    <t>COG</t>
  </si>
  <si>
    <t>GAB</t>
  </si>
  <si>
    <t>BWA</t>
  </si>
  <si>
    <t>SWZ</t>
  </si>
  <si>
    <t>NAM</t>
  </si>
  <si>
    <t>ZAF</t>
  </si>
  <si>
    <t>BEN</t>
  </si>
  <si>
    <t>Cote d'Ivoire</t>
  </si>
  <si>
    <t>CIV</t>
  </si>
  <si>
    <t>GHA</t>
  </si>
  <si>
    <t>NER</t>
  </si>
  <si>
    <t>NGA</t>
  </si>
  <si>
    <t>SEN</t>
  </si>
  <si>
    <t>TGO</t>
  </si>
  <si>
    <t>DZA</t>
  </si>
  <si>
    <t>Egypt, Arab Rep.</t>
  </si>
  <si>
    <t>EGY</t>
  </si>
  <si>
    <t>MAR</t>
  </si>
  <si>
    <t>SDN</t>
  </si>
  <si>
    <t>TUN</t>
  </si>
  <si>
    <t>ARM</t>
  </si>
  <si>
    <t>AZE</t>
  </si>
  <si>
    <t>CYP</t>
  </si>
  <si>
    <t>GEO</t>
  </si>
  <si>
    <t>IRQ</t>
  </si>
  <si>
    <t>ISR</t>
  </si>
  <si>
    <t>JOR</t>
  </si>
  <si>
    <t>LBN</t>
  </si>
  <si>
    <t>TUR</t>
  </si>
  <si>
    <t>KAZ</t>
  </si>
  <si>
    <t>Kyrgyz Republic</t>
  </si>
  <si>
    <t>KGZ</t>
  </si>
  <si>
    <t>TJK</t>
  </si>
  <si>
    <t>UZB</t>
  </si>
  <si>
    <t>BGD</t>
  </si>
  <si>
    <t>IND</t>
  </si>
  <si>
    <t>Iran, Islamic Rep.</t>
  </si>
  <si>
    <t>IRN</t>
  </si>
  <si>
    <t>NPL</t>
  </si>
  <si>
    <t>PAK</t>
  </si>
  <si>
    <t>LKA</t>
  </si>
  <si>
    <t>China</t>
  </si>
  <si>
    <t>CHN</t>
  </si>
  <si>
    <t>JPN</t>
  </si>
  <si>
    <t>MNG</t>
  </si>
  <si>
    <t>Korea, Rep.</t>
  </si>
  <si>
    <t>KOR</t>
  </si>
  <si>
    <t>IDN</t>
  </si>
  <si>
    <t>Lao PDR</t>
  </si>
  <si>
    <t>LAO</t>
  </si>
  <si>
    <t>MYS</t>
  </si>
  <si>
    <t>MMR</t>
  </si>
  <si>
    <t>PHL</t>
  </si>
  <si>
    <t>THA</t>
  </si>
  <si>
    <t>Vietnam</t>
  </si>
  <si>
    <t>VNM</t>
  </si>
  <si>
    <t>DOM</t>
  </si>
  <si>
    <t>HTI</t>
  </si>
  <si>
    <t>JAM</t>
  </si>
  <si>
    <t>CRI</t>
  </si>
  <si>
    <t>SLV</t>
  </si>
  <si>
    <t>GTM</t>
  </si>
  <si>
    <t>HND</t>
  </si>
  <si>
    <t>MEX</t>
  </si>
  <si>
    <t>NIC</t>
  </si>
  <si>
    <t>PAN</t>
  </si>
  <si>
    <t>ARG</t>
  </si>
  <si>
    <t>Bolivia</t>
  </si>
  <si>
    <t>BOL</t>
  </si>
  <si>
    <t>BRA</t>
  </si>
  <si>
    <t>CHL</t>
  </si>
  <si>
    <t>COL</t>
  </si>
  <si>
    <t>ECU</t>
  </si>
  <si>
    <t>PRY</t>
  </si>
  <si>
    <t>PER</t>
  </si>
  <si>
    <t>URY</t>
  </si>
  <si>
    <t>AUS</t>
  </si>
  <si>
    <t>BLR</t>
  </si>
  <si>
    <t>BGR</t>
  </si>
  <si>
    <t>Czech Republic</t>
  </si>
  <si>
    <t>CZE</t>
  </si>
  <si>
    <t>HUN</t>
  </si>
  <si>
    <t>POL</t>
  </si>
  <si>
    <t>Moldova</t>
  </si>
  <si>
    <t>MDA</t>
  </si>
  <si>
    <t>ROU</t>
  </si>
  <si>
    <t>RUS</t>
  </si>
  <si>
    <t>Slovak Republic</t>
  </si>
  <si>
    <t>SVK</t>
  </si>
  <si>
    <t>UKR</t>
  </si>
  <si>
    <t>DNK</t>
  </si>
  <si>
    <t>EST</t>
  </si>
  <si>
    <t>FIN</t>
  </si>
  <si>
    <t>ISL</t>
  </si>
  <si>
    <t>IRL</t>
  </si>
  <si>
    <t>LVA</t>
  </si>
  <si>
    <t>LTU</t>
  </si>
  <si>
    <t>NOR</t>
  </si>
  <si>
    <t>SWE</t>
  </si>
  <si>
    <t>GBR</t>
  </si>
  <si>
    <t>ALB</t>
  </si>
  <si>
    <t>BIH</t>
  </si>
  <si>
    <t>HRV</t>
  </si>
  <si>
    <t>GRC</t>
  </si>
  <si>
    <t>ITA</t>
  </si>
  <si>
    <t>MLT</t>
  </si>
  <si>
    <t>MNE</t>
  </si>
  <si>
    <t>PRT</t>
  </si>
  <si>
    <t>SRB</t>
  </si>
  <si>
    <t>SVN</t>
  </si>
  <si>
    <t>ESP</t>
  </si>
  <si>
    <t>AUT</t>
  </si>
  <si>
    <t>BEL</t>
  </si>
  <si>
    <t>FRA</t>
  </si>
  <si>
    <t>DEU</t>
  </si>
  <si>
    <t>LUX</t>
  </si>
  <si>
    <t>NLD</t>
  </si>
  <si>
    <t>CHE</t>
  </si>
  <si>
    <t>CAN</t>
  </si>
  <si>
    <t>United States</t>
  </si>
  <si>
    <t>USA</t>
  </si>
  <si>
    <t>SSA</t>
  </si>
  <si>
    <t>NWA</t>
  </si>
  <si>
    <t>CSA</t>
  </si>
  <si>
    <t>SEA</t>
  </si>
  <si>
    <t>LAC</t>
  </si>
  <si>
    <t>OCN</t>
  </si>
  <si>
    <t>EUR</t>
  </si>
  <si>
    <t>Region code</t>
  </si>
  <si>
    <t>#</t>
  </si>
  <si>
    <t>Total Energy Supply
(TJ)</t>
  </si>
  <si>
    <t>Population
(thousands)</t>
  </si>
  <si>
    <t>Income share
(0-10%)</t>
  </si>
  <si>
    <t>Income share
(10-20%)</t>
  </si>
  <si>
    <t>Income share
(20-30%)</t>
  </si>
  <si>
    <t>Income share
(40-50%)</t>
  </si>
  <si>
    <t>Income share
(50-60%)</t>
  </si>
  <si>
    <t>Income share
(60-70%)</t>
  </si>
  <si>
    <t>Income share
(70-80%)</t>
  </si>
  <si>
    <t>Income share
(80-90%)</t>
  </si>
  <si>
    <t>Income share
(90-100%)</t>
  </si>
  <si>
    <t>Income share
(30-40%)</t>
  </si>
  <si>
    <t>Year of Income Report</t>
  </si>
  <si>
    <t>GDP
(current USD)</t>
  </si>
  <si>
    <t>United Arab Emirates</t>
  </si>
  <si>
    <t>ARE</t>
  </si>
  <si>
    <t>Guyana</t>
  </si>
  <si>
    <t>GUY</t>
  </si>
  <si>
    <t>Qatar</t>
  </si>
  <si>
    <t>QAT</t>
  </si>
  <si>
    <t>Suriname</t>
  </si>
  <si>
    <t>SUR</t>
  </si>
  <si>
    <t>Syrian Arab Republic</t>
  </si>
  <si>
    <t>SYR</t>
  </si>
  <si>
    <t>Turkmenistan</t>
  </si>
  <si>
    <t>TKM</t>
  </si>
  <si>
    <t>Trinidad and Tobago</t>
  </si>
  <si>
    <t>TTO</t>
  </si>
  <si>
    <t>Kosovo</t>
  </si>
  <si>
    <t>XKX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</si>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</sst>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7" fontId="1" fillId="0" borderId="1" xfId="1" applyNumberFormat="1" applyFont="1" applyBorder="1" applyAlignment="1">
      <alignment horizontal="center" vertical="center"/>
    </xf>
    <xf numFmtId="10" fontId="1" fillId="0" borderId="1" xfId="2" applyNumberFormat="1" applyFont="1" applyBorder="1" applyAlignment="1">
      <alignment horizontal="center"/>
    </xf>
    <xf numFmtId="10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2" fontId="1" fillId="0" borderId="2" xfId="2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2883-5916-4B04-B782-81CB48A08522}">
  <dimension ref="A1:AF130"/>
  <sheetViews>
    <sheetView showGridLines="0" tabSelected="1" topLeftCell="D1" zoomScaleNormal="100" workbookViewId="0">
      <selection activeCell="D131" sqref="A131:XFD132"/>
    </sheetView>
  </sheetViews>
  <sheetFormatPr defaultRowHeight="14.5" x14ac:dyDescent="0.35"/>
  <cols>
    <col min="2" max="2" width="21.1796875" bestFit="1" customWidth="1"/>
    <col min="3" max="3" width="13.7265625" customWidth="1"/>
    <col min="4" max="4" width="12.26953125" bestFit="1" customWidth="1"/>
    <col min="5" max="7" width="18.26953125" customWidth="1"/>
    <col min="8" max="18" width="11.26953125" customWidth="1"/>
    <col min="19" max="19" width="17.453125" bestFit="1" customWidth="1"/>
  </cols>
  <sheetData>
    <row r="1" spans="1:32" ht="79.5" customHeight="1" x14ac:dyDescent="0.35">
      <c r="A1" s="4" t="s">
        <v>252</v>
      </c>
      <c r="B1" s="4" t="s">
        <v>105</v>
      </c>
      <c r="C1" s="4" t="s">
        <v>106</v>
      </c>
      <c r="D1" s="4" t="s">
        <v>251</v>
      </c>
      <c r="E1" s="4" t="s">
        <v>254</v>
      </c>
      <c r="F1" s="4" t="s">
        <v>266</v>
      </c>
      <c r="G1" s="4" t="s">
        <v>253</v>
      </c>
      <c r="H1" s="4" t="s">
        <v>265</v>
      </c>
      <c r="I1" s="4" t="s">
        <v>255</v>
      </c>
      <c r="J1" s="4" t="s">
        <v>256</v>
      </c>
      <c r="K1" s="4" t="s">
        <v>257</v>
      </c>
      <c r="L1" s="4" t="s">
        <v>264</v>
      </c>
      <c r="M1" s="4" t="s">
        <v>258</v>
      </c>
      <c r="N1" s="4" t="s">
        <v>259</v>
      </c>
      <c r="O1" s="4" t="s">
        <v>260</v>
      </c>
      <c r="P1" s="4" t="s">
        <v>261</v>
      </c>
      <c r="Q1" s="4" t="s">
        <v>262</v>
      </c>
      <c r="R1" s="4" t="s">
        <v>263</v>
      </c>
      <c r="T1" s="8" t="s">
        <v>283</v>
      </c>
      <c r="U1" s="8" t="s">
        <v>284</v>
      </c>
      <c r="V1">
        <v>0</v>
      </c>
      <c r="W1">
        <v>0.1</v>
      </c>
      <c r="X1">
        <v>0.2</v>
      </c>
      <c r="Y1">
        <v>0.3</v>
      </c>
      <c r="Z1">
        <v>0.4</v>
      </c>
      <c r="AA1">
        <v>0.5</v>
      </c>
      <c r="AB1">
        <v>0.6</v>
      </c>
      <c r="AC1">
        <v>0.7</v>
      </c>
      <c r="AD1">
        <v>0.8</v>
      </c>
      <c r="AE1">
        <v>0.9</v>
      </c>
      <c r="AF1">
        <v>1</v>
      </c>
    </row>
    <row r="2" spans="1:32" x14ac:dyDescent="0.35">
      <c r="A2" s="3">
        <v>1</v>
      </c>
      <c r="B2" s="1" t="s">
        <v>86</v>
      </c>
      <c r="C2" s="2" t="s">
        <v>223</v>
      </c>
      <c r="D2" s="2" t="s">
        <v>250</v>
      </c>
      <c r="E2" s="5">
        <v>2833.567</v>
      </c>
      <c r="F2" s="5">
        <v>19017242585.780338</v>
      </c>
      <c r="G2" s="5">
        <f>F2/168364.128649343</f>
        <v>112953.05442044674</v>
      </c>
      <c r="H2" s="2">
        <v>2020</v>
      </c>
      <c r="I2" s="6">
        <f>W2-V2</f>
        <v>1.5593858797068471E-2</v>
      </c>
      <c r="J2" s="6">
        <f t="shared" ref="J2:R2" si="0">X2-W2</f>
        <v>2.4360041560055772E-2</v>
      </c>
      <c r="K2" s="6">
        <f t="shared" si="0"/>
        <v>3.0759562487698337E-2</v>
      </c>
      <c r="L2" s="6">
        <f t="shared" si="0"/>
        <v>3.7220843079469157E-2</v>
      </c>
      <c r="M2" s="6">
        <f t="shared" si="0"/>
        <v>4.4564135045496694E-2</v>
      </c>
      <c r="N2" s="6">
        <f t="shared" si="0"/>
        <v>5.3695272466224325E-2</v>
      </c>
      <c r="O2" s="6">
        <f t="shared" si="0"/>
        <v>6.6197889263500592E-2</v>
      </c>
      <c r="P2" s="6">
        <f t="shared" si="0"/>
        <v>8.5776882760222606E-2</v>
      </c>
      <c r="Q2" s="6">
        <f t="shared" si="0"/>
        <v>0.12512430090732363</v>
      </c>
      <c r="R2" s="6">
        <f t="shared" si="0"/>
        <v>0.51670721363294048</v>
      </c>
      <c r="S2" s="7"/>
      <c r="T2" s="9">
        <v>0.3</v>
      </c>
      <c r="U2" s="9">
        <v>0.3</v>
      </c>
      <c r="V2">
        <f>V$1^$T2*(1-(1-V$1)^$U2)</f>
        <v>0</v>
      </c>
      <c r="W2">
        <f t="shared" ref="W2:AF17" si="1">W$1^$T2*(1-(1-W$1)^$U2)</f>
        <v>1.5593858797068471E-2</v>
      </c>
      <c r="X2">
        <f t="shared" si="1"/>
        <v>3.995390035712424E-2</v>
      </c>
      <c r="Y2">
        <f t="shared" si="1"/>
        <v>7.0713462844822578E-2</v>
      </c>
      <c r="Z2">
        <f t="shared" si="1"/>
        <v>0.10793430592429173</v>
      </c>
      <c r="AA2">
        <f t="shared" si="1"/>
        <v>0.15249844096978843</v>
      </c>
      <c r="AB2">
        <f t="shared" si="1"/>
        <v>0.20619371343601275</v>
      </c>
      <c r="AC2">
        <f t="shared" si="1"/>
        <v>0.27239160269951335</v>
      </c>
      <c r="AD2">
        <f t="shared" si="1"/>
        <v>0.35816848545973595</v>
      </c>
      <c r="AE2">
        <f t="shared" si="1"/>
        <v>0.48329278636705958</v>
      </c>
      <c r="AF2">
        <f t="shared" si="1"/>
        <v>1</v>
      </c>
    </row>
    <row r="3" spans="1:32" x14ac:dyDescent="0.35">
      <c r="A3" s="3">
        <v>2</v>
      </c>
      <c r="B3" s="1" t="s">
        <v>22</v>
      </c>
      <c r="C3" s="2" t="s">
        <v>137</v>
      </c>
      <c r="D3" s="2" t="s">
        <v>245</v>
      </c>
      <c r="E3" s="5">
        <v>45123.436000000002</v>
      </c>
      <c r="F3" s="5">
        <v>225638456572.14276</v>
      </c>
      <c r="G3" s="5">
        <f t="shared" ref="G3:G66" si="2">F3/168364.128649343</f>
        <v>1340181.2986071797</v>
      </c>
      <c r="H3" s="2">
        <v>2011</v>
      </c>
      <c r="I3" s="6">
        <f t="shared" ref="I3:I66" si="3">W3-V3</f>
        <v>1.6429279591679634E-2</v>
      </c>
      <c r="J3" s="6">
        <f t="shared" ref="J3:J66" si="4">X3-W3</f>
        <v>2.8426507696501319E-2</v>
      </c>
      <c r="K3" s="6">
        <f t="shared" ref="K3:K66" si="5">Y3-X3</f>
        <v>3.7286912248464261E-2</v>
      </c>
      <c r="L3" s="6">
        <f t="shared" ref="L3:L66" si="6">Z3-Y3</f>
        <v>4.59552435195478E-2</v>
      </c>
      <c r="M3" s="6">
        <f t="shared" ref="M3:M66" si="7">AA3-Z3</f>
        <v>5.5411162700488487E-2</v>
      </c>
      <c r="N3" s="6">
        <f t="shared" ref="N3:N66" si="8">AB3-AA3</f>
        <v>6.6637103750287863E-2</v>
      </c>
      <c r="O3" s="6">
        <f t="shared" ref="O3:O66" si="9">AC3-AB3</f>
        <v>8.12358038433873E-2</v>
      </c>
      <c r="P3" s="6">
        <f t="shared" ref="P3:P66" si="10">AD3-AC3</f>
        <v>0.10277831691172357</v>
      </c>
      <c r="Q3" s="6">
        <f t="shared" ref="Q3:Q66" si="11">AE3-AD3</f>
        <v>0.14289329429028486</v>
      </c>
      <c r="R3" s="6">
        <f t="shared" ref="R3:R66" si="12">AF3-AE3</f>
        <v>0.42294637544763491</v>
      </c>
      <c r="S3" s="7"/>
      <c r="T3" s="9">
        <v>0.4</v>
      </c>
      <c r="U3" s="9">
        <v>0.4</v>
      </c>
      <c r="V3">
        <f t="shared" ref="V3:AF34" si="13">V$1^$T3*(1-(1-V$1)^$U3)</f>
        <v>0</v>
      </c>
      <c r="W3">
        <f t="shared" si="1"/>
        <v>1.6429279591679634E-2</v>
      </c>
      <c r="X3">
        <f t="shared" si="1"/>
        <v>4.4855787288180952E-2</v>
      </c>
      <c r="Y3">
        <f t="shared" si="1"/>
        <v>8.2142699536645214E-2</v>
      </c>
      <c r="Z3">
        <f t="shared" si="1"/>
        <v>0.12809794305619301</v>
      </c>
      <c r="AA3">
        <f t="shared" si="1"/>
        <v>0.1835091057566815</v>
      </c>
      <c r="AB3">
        <f t="shared" si="1"/>
        <v>0.25014620950696936</v>
      </c>
      <c r="AC3">
        <f t="shared" si="1"/>
        <v>0.33138201335035666</v>
      </c>
      <c r="AD3">
        <f t="shared" si="1"/>
        <v>0.43416033026208023</v>
      </c>
      <c r="AE3">
        <f t="shared" si="1"/>
        <v>0.57705362455236509</v>
      </c>
      <c r="AF3">
        <f t="shared" si="1"/>
        <v>1</v>
      </c>
    </row>
    <row r="4" spans="1:32" x14ac:dyDescent="0.35">
      <c r="A4" s="3">
        <v>3</v>
      </c>
      <c r="B4" s="1" t="s">
        <v>9</v>
      </c>
      <c r="C4" s="2" t="s">
        <v>118</v>
      </c>
      <c r="D4" s="2" t="s">
        <v>244</v>
      </c>
      <c r="E4" s="5">
        <v>35083.101999999999</v>
      </c>
      <c r="F4" s="5">
        <v>104399746853.40141</v>
      </c>
      <c r="G4" s="5">
        <f t="shared" si="2"/>
        <v>620083.07643035939</v>
      </c>
      <c r="H4" s="2">
        <v>2018</v>
      </c>
      <c r="I4" s="6">
        <f t="shared" si="3"/>
        <v>1.6227766016837942E-2</v>
      </c>
      <c r="J4" s="6">
        <f t="shared" si="4"/>
        <v>3.0985829483120005E-2</v>
      </c>
      <c r="K4" s="6">
        <f t="shared" si="5"/>
        <v>4.2251392509624147E-2</v>
      </c>
      <c r="L4" s="6">
        <f t="shared" si="6"/>
        <v>5.3092595467458134E-2</v>
      </c>
      <c r="M4" s="6">
        <f t="shared" si="7"/>
        <v>6.4549197709507289E-2</v>
      </c>
      <c r="N4" s="6">
        <f t="shared" si="8"/>
        <v>7.7591939498300233E-2</v>
      </c>
      <c r="O4" s="6">
        <f t="shared" si="9"/>
        <v>9.3703736353643763E-2</v>
      </c>
      <c r="P4" s="6">
        <f t="shared" si="10"/>
        <v>0.11602473396142443</v>
      </c>
      <c r="Q4" s="6">
        <f t="shared" si="11"/>
        <v>0.15425610705059789</v>
      </c>
      <c r="R4" s="6">
        <f t="shared" si="12"/>
        <v>0.35131670194948617</v>
      </c>
      <c r="S4" s="7"/>
      <c r="T4" s="9">
        <v>0.5</v>
      </c>
      <c r="U4" s="9">
        <v>0.5</v>
      </c>
      <c r="V4">
        <f t="shared" si="13"/>
        <v>0</v>
      </c>
      <c r="W4">
        <f t="shared" si="1"/>
        <v>1.6227766016837942E-2</v>
      </c>
      <c r="X4">
        <f t="shared" si="1"/>
        <v>4.7213595499957947E-2</v>
      </c>
      <c r="Y4">
        <f t="shared" si="1"/>
        <v>8.9464988009582094E-2</v>
      </c>
      <c r="Z4">
        <f t="shared" si="1"/>
        <v>0.14255758347704023</v>
      </c>
      <c r="AA4">
        <f t="shared" si="1"/>
        <v>0.20710678118654752</v>
      </c>
      <c r="AB4">
        <f t="shared" si="1"/>
        <v>0.28469872068484775</v>
      </c>
      <c r="AC4">
        <f t="shared" si="1"/>
        <v>0.37840245703849151</v>
      </c>
      <c r="AD4">
        <f t="shared" si="1"/>
        <v>0.49442719099991594</v>
      </c>
      <c r="AE4">
        <f t="shared" si="1"/>
        <v>0.64868329805051383</v>
      </c>
      <c r="AF4">
        <f t="shared" si="1"/>
        <v>1</v>
      </c>
    </row>
    <row r="5" spans="1:32" x14ac:dyDescent="0.35">
      <c r="A5" s="3">
        <v>4</v>
      </c>
      <c r="B5" s="1" t="s">
        <v>60</v>
      </c>
      <c r="C5" s="2" t="s">
        <v>189</v>
      </c>
      <c r="D5" s="2" t="s">
        <v>248</v>
      </c>
      <c r="E5" s="5">
        <v>45356.784</v>
      </c>
      <c r="F5" s="5">
        <v>632790070063.12366</v>
      </c>
      <c r="G5" s="5">
        <f t="shared" si="2"/>
        <v>3758461.3488604478</v>
      </c>
      <c r="H5" s="2">
        <v>2022</v>
      </c>
      <c r="I5" s="6">
        <f t="shared" si="3"/>
        <v>1.5387717471971188E-2</v>
      </c>
      <c r="J5" s="6">
        <f t="shared" si="4"/>
        <v>3.2321787310455243E-2</v>
      </c>
      <c r="K5" s="6">
        <f t="shared" si="5"/>
        <v>4.5842790124141192E-2</v>
      </c>
      <c r="L5" s="6">
        <f t="shared" si="6"/>
        <v>5.8784163938344028E-2</v>
      </c>
      <c r="M5" s="6">
        <f t="shared" si="7"/>
        <v>7.2142214893473416E-2</v>
      </c>
      <c r="N5" s="6">
        <f t="shared" si="8"/>
        <v>8.6799745561474378E-2</v>
      </c>
      <c r="O5" s="6">
        <f t="shared" si="9"/>
        <v>0.10402487622380147</v>
      </c>
      <c r="P5" s="6">
        <f t="shared" si="10"/>
        <v>0.12636508067021229</v>
      </c>
      <c r="Q5" s="6">
        <f t="shared" si="11"/>
        <v>0.16127109148670937</v>
      </c>
      <c r="R5" s="6">
        <f t="shared" si="12"/>
        <v>0.29706053231941743</v>
      </c>
      <c r="S5" s="7"/>
      <c r="T5" s="9">
        <v>0.6</v>
      </c>
      <c r="U5" s="9">
        <v>0.6</v>
      </c>
      <c r="V5">
        <f t="shared" si="13"/>
        <v>0</v>
      </c>
      <c r="W5">
        <f t="shared" si="1"/>
        <v>1.5387717471971188E-2</v>
      </c>
      <c r="X5">
        <f t="shared" si="1"/>
        <v>4.7709504782426429E-2</v>
      </c>
      <c r="Y5">
        <f t="shared" si="1"/>
        <v>9.3552294906567621E-2</v>
      </c>
      <c r="Z5">
        <f t="shared" si="1"/>
        <v>0.15233645884491165</v>
      </c>
      <c r="AA5">
        <f t="shared" si="1"/>
        <v>0.22447867373838506</v>
      </c>
      <c r="AB5">
        <f t="shared" si="1"/>
        <v>0.31127841929985944</v>
      </c>
      <c r="AC5">
        <f t="shared" si="1"/>
        <v>0.41530329552366091</v>
      </c>
      <c r="AD5">
        <f t="shared" si="1"/>
        <v>0.5416683761938732</v>
      </c>
      <c r="AE5">
        <f t="shared" si="1"/>
        <v>0.70293946768058257</v>
      </c>
      <c r="AF5">
        <f t="shared" si="1"/>
        <v>1</v>
      </c>
    </row>
    <row r="6" spans="1:32" x14ac:dyDescent="0.35">
      <c r="A6" s="3">
        <v>5</v>
      </c>
      <c r="B6" s="1" t="s">
        <v>26</v>
      </c>
      <c r="C6" s="2" t="s">
        <v>143</v>
      </c>
      <c r="D6" s="2" t="s">
        <v>245</v>
      </c>
      <c r="E6" s="5">
        <v>2859.4009999999998</v>
      </c>
      <c r="F6" s="5">
        <v>19513506553.125072</v>
      </c>
      <c r="G6" s="5">
        <f t="shared" si="2"/>
        <v>115900.61796219333</v>
      </c>
      <c r="H6" s="2">
        <v>2022</v>
      </c>
      <c r="I6" s="6">
        <f t="shared" si="3"/>
        <v>1.4185976326664393E-2</v>
      </c>
      <c r="J6" s="6">
        <f t="shared" si="4"/>
        <v>3.2687405749829507E-2</v>
      </c>
      <c r="K6" s="6">
        <f t="shared" si="5"/>
        <v>4.8245614944394041E-2</v>
      </c>
      <c r="L6" s="6">
        <f t="shared" si="6"/>
        <v>6.3179548657209705E-2</v>
      </c>
      <c r="M6" s="6">
        <f t="shared" si="7"/>
        <v>7.8344519366760984E-2</v>
      </c>
      <c r="N6" s="6">
        <f t="shared" si="8"/>
        <v>9.4470789313973486E-2</v>
      </c>
      <c r="O6" s="6">
        <f t="shared" si="9"/>
        <v>0.11254943508257059</v>
      </c>
      <c r="P6" s="6">
        <f t="shared" si="10"/>
        <v>0.13446645328948931</v>
      </c>
      <c r="Q6" s="6">
        <f t="shared" si="11"/>
        <v>0.16543169978425543</v>
      </c>
      <c r="R6" s="6">
        <f t="shared" si="12"/>
        <v>0.25643855748485256</v>
      </c>
      <c r="S6" s="7"/>
      <c r="T6" s="9">
        <v>0.7</v>
      </c>
      <c r="U6" s="9">
        <v>0.7</v>
      </c>
      <c r="V6">
        <f t="shared" si="13"/>
        <v>0</v>
      </c>
      <c r="W6">
        <f t="shared" si="1"/>
        <v>1.4185976326664393E-2</v>
      </c>
      <c r="X6">
        <f t="shared" si="1"/>
        <v>4.68733820764939E-2</v>
      </c>
      <c r="Y6">
        <f t="shared" si="1"/>
        <v>9.5118997020887941E-2</v>
      </c>
      <c r="Z6">
        <f t="shared" si="1"/>
        <v>0.15829854567809765</v>
      </c>
      <c r="AA6">
        <f t="shared" si="1"/>
        <v>0.23664306504485863</v>
      </c>
      <c r="AB6">
        <f t="shared" si="1"/>
        <v>0.33111385435883212</v>
      </c>
      <c r="AC6">
        <f t="shared" si="1"/>
        <v>0.44366328944140271</v>
      </c>
      <c r="AD6">
        <f t="shared" si="1"/>
        <v>0.57812974273089202</v>
      </c>
      <c r="AE6">
        <f t="shared" si="1"/>
        <v>0.74356144251514744</v>
      </c>
      <c r="AF6">
        <f t="shared" si="1"/>
        <v>1</v>
      </c>
    </row>
    <row r="7" spans="1:32" x14ac:dyDescent="0.35">
      <c r="A7" s="3">
        <v>6</v>
      </c>
      <c r="B7" s="1" t="s">
        <v>68</v>
      </c>
      <c r="C7" s="2" t="s">
        <v>199</v>
      </c>
      <c r="D7" s="2" t="s">
        <v>249</v>
      </c>
      <c r="E7" s="5">
        <v>26081.167000000001</v>
      </c>
      <c r="F7" s="5">
        <v>1690858246994.4341</v>
      </c>
      <c r="G7" s="5">
        <f t="shared" si="2"/>
        <v>10042865.190815289</v>
      </c>
      <c r="H7" s="2">
        <v>2018</v>
      </c>
      <c r="I7" s="6">
        <f t="shared" si="3"/>
        <v>1.2811306797050202E-2</v>
      </c>
      <c r="J7" s="6">
        <f t="shared" si="4"/>
        <v>3.2302640550038578E-2</v>
      </c>
      <c r="K7" s="6">
        <f t="shared" si="5"/>
        <v>4.9634288849029207E-2</v>
      </c>
      <c r="L7" s="6">
        <f t="shared" si="6"/>
        <v>6.6423538085017955E-2</v>
      </c>
      <c r="M7" s="6">
        <f t="shared" si="7"/>
        <v>8.3300425524158006E-2</v>
      </c>
      <c r="N7" s="6">
        <f t="shared" si="8"/>
        <v>0.10078960683224331</v>
      </c>
      <c r="O7" s="6">
        <f t="shared" si="9"/>
        <v>0.11956718524680848</v>
      </c>
      <c r="P7" s="6">
        <f t="shared" si="10"/>
        <v>0.1408506652435188</v>
      </c>
      <c r="Q7" s="6">
        <f t="shared" si="11"/>
        <v>0.16780844926319594</v>
      </c>
      <c r="R7" s="6">
        <f t="shared" si="12"/>
        <v>0.22651189360893953</v>
      </c>
      <c r="S7" s="7"/>
      <c r="T7" s="9">
        <v>0.8</v>
      </c>
      <c r="U7" s="9">
        <v>0.8</v>
      </c>
      <c r="V7">
        <f t="shared" si="13"/>
        <v>0</v>
      </c>
      <c r="W7">
        <f t="shared" si="1"/>
        <v>1.2811306797050202E-2</v>
      </c>
      <c r="X7">
        <f t="shared" si="1"/>
        <v>4.5113947347088776E-2</v>
      </c>
      <c r="Y7">
        <f t="shared" si="1"/>
        <v>9.4748236196117983E-2</v>
      </c>
      <c r="Z7">
        <f t="shared" si="1"/>
        <v>0.16117177428113594</v>
      </c>
      <c r="AA7">
        <f t="shared" si="1"/>
        <v>0.24447219980529394</v>
      </c>
      <c r="AB7">
        <f t="shared" si="1"/>
        <v>0.34526180663753725</v>
      </c>
      <c r="AC7">
        <f t="shared" si="1"/>
        <v>0.46482899188434573</v>
      </c>
      <c r="AD7">
        <f t="shared" si="1"/>
        <v>0.60567965712786453</v>
      </c>
      <c r="AE7">
        <f t="shared" si="1"/>
        <v>0.77348810639106047</v>
      </c>
      <c r="AF7">
        <f t="shared" si="1"/>
        <v>1</v>
      </c>
    </row>
    <row r="8" spans="1:32" x14ac:dyDescent="0.35">
      <c r="A8" s="3">
        <v>7</v>
      </c>
      <c r="B8" s="1" t="s">
        <v>97</v>
      </c>
      <c r="C8" s="2" t="s">
        <v>234</v>
      </c>
      <c r="D8" s="2" t="s">
        <v>250</v>
      </c>
      <c r="E8" s="5">
        <v>8993.2510000000002</v>
      </c>
      <c r="F8" s="5">
        <v>471773629830.38123</v>
      </c>
      <c r="G8" s="5">
        <f t="shared" si="2"/>
        <v>2802102.999107121</v>
      </c>
      <c r="H8" s="2">
        <v>2021</v>
      </c>
      <c r="I8" s="6">
        <f t="shared" si="3"/>
        <v>1.1389173890871428E-2</v>
      </c>
      <c r="J8" s="6">
        <f t="shared" si="4"/>
        <v>3.1354705289703362E-2</v>
      </c>
      <c r="K8" s="6">
        <f t="shared" si="5"/>
        <v>5.0170180349217441E-2</v>
      </c>
      <c r="L8" s="6">
        <f t="shared" si="6"/>
        <v>6.8653913827531221E-2</v>
      </c>
      <c r="M8" s="6">
        <f t="shared" si="7"/>
        <v>8.7144169161564367E-2</v>
      </c>
      <c r="N8" s="6">
        <f t="shared" si="8"/>
        <v>0.1059184077737039</v>
      </c>
      <c r="O8" s="6">
        <f t="shared" si="9"/>
        <v>0.12531789427277057</v>
      </c>
      <c r="P8" s="6">
        <f t="shared" si="10"/>
        <v>0.14592379204846712</v>
      </c>
      <c r="Q8" s="6">
        <f t="shared" si="11"/>
        <v>0.16915697218058756</v>
      </c>
      <c r="R8" s="6">
        <f t="shared" si="12"/>
        <v>0.20497079120558304</v>
      </c>
      <c r="S8" s="7"/>
      <c r="T8" s="9">
        <v>0.9</v>
      </c>
      <c r="U8" s="9">
        <v>0.9</v>
      </c>
      <c r="V8">
        <f t="shared" si="13"/>
        <v>0</v>
      </c>
      <c r="W8">
        <f t="shared" si="1"/>
        <v>1.1389173890871428E-2</v>
      </c>
      <c r="X8">
        <f t="shared" si="1"/>
        <v>4.274387918057479E-2</v>
      </c>
      <c r="Y8">
        <f t="shared" si="1"/>
        <v>9.2914059529792231E-2</v>
      </c>
      <c r="Z8">
        <f t="shared" si="1"/>
        <v>0.16156797335732345</v>
      </c>
      <c r="AA8">
        <f t="shared" si="1"/>
        <v>0.24871214251888782</v>
      </c>
      <c r="AB8">
        <f t="shared" si="1"/>
        <v>0.35463055029259172</v>
      </c>
      <c r="AC8">
        <f t="shared" si="1"/>
        <v>0.47994844456536229</v>
      </c>
      <c r="AD8">
        <f t="shared" si="1"/>
        <v>0.6258722366138294</v>
      </c>
      <c r="AE8">
        <f t="shared" si="1"/>
        <v>0.79502920879441696</v>
      </c>
      <c r="AF8">
        <f t="shared" si="1"/>
        <v>1</v>
      </c>
    </row>
    <row r="9" spans="1:32" x14ac:dyDescent="0.35">
      <c r="A9" s="3">
        <v>8</v>
      </c>
      <c r="B9" s="1" t="s">
        <v>27</v>
      </c>
      <c r="C9" s="2" t="s">
        <v>144</v>
      </c>
      <c r="D9" s="2" t="s">
        <v>245</v>
      </c>
      <c r="E9" s="5">
        <v>10258.983</v>
      </c>
      <c r="F9" s="5">
        <v>78807470588.235306</v>
      </c>
      <c r="G9" s="5">
        <f t="shared" si="2"/>
        <v>468077.56034760812</v>
      </c>
      <c r="H9" s="2">
        <v>2005</v>
      </c>
      <c r="I9" s="6">
        <f t="shared" si="3"/>
        <v>9.9999999999999985E-3</v>
      </c>
      <c r="J9" s="6">
        <f t="shared" si="4"/>
        <v>2.9999999999999995E-2</v>
      </c>
      <c r="K9" s="6">
        <f t="shared" si="5"/>
        <v>5.0000000000000017E-2</v>
      </c>
      <c r="L9" s="6">
        <f t="shared" si="6"/>
        <v>7.0000000000000021E-2</v>
      </c>
      <c r="M9" s="6">
        <f t="shared" si="7"/>
        <v>8.9999999999999969E-2</v>
      </c>
      <c r="N9" s="6">
        <f t="shared" si="8"/>
        <v>0.10999999999999999</v>
      </c>
      <c r="O9" s="6">
        <f t="shared" si="9"/>
        <v>0.12999999999999995</v>
      </c>
      <c r="P9" s="6">
        <f t="shared" si="10"/>
        <v>0.15000000000000019</v>
      </c>
      <c r="Q9" s="6">
        <f t="shared" si="11"/>
        <v>0.16999999999999993</v>
      </c>
      <c r="R9" s="6">
        <f t="shared" si="12"/>
        <v>0.18999999999999995</v>
      </c>
      <c r="S9" s="7"/>
      <c r="T9" s="9">
        <v>1</v>
      </c>
      <c r="U9" s="9">
        <v>1</v>
      </c>
      <c r="V9">
        <f t="shared" si="13"/>
        <v>0</v>
      </c>
      <c r="W9">
        <f t="shared" si="1"/>
        <v>9.9999999999999985E-3</v>
      </c>
      <c r="X9">
        <f t="shared" si="1"/>
        <v>3.9999999999999994E-2</v>
      </c>
      <c r="Y9">
        <f t="shared" si="1"/>
        <v>9.0000000000000011E-2</v>
      </c>
      <c r="Z9">
        <f t="shared" si="1"/>
        <v>0.16000000000000003</v>
      </c>
      <c r="AA9">
        <f t="shared" si="1"/>
        <v>0.25</v>
      </c>
      <c r="AB9">
        <f t="shared" si="1"/>
        <v>0.36</v>
      </c>
      <c r="AC9">
        <f t="shared" si="1"/>
        <v>0.48999999999999994</v>
      </c>
      <c r="AD9">
        <f t="shared" si="1"/>
        <v>0.64000000000000012</v>
      </c>
      <c r="AE9">
        <f t="shared" si="1"/>
        <v>0.81</v>
      </c>
      <c r="AF9">
        <f t="shared" si="1"/>
        <v>1</v>
      </c>
    </row>
    <row r="10" spans="1:32" x14ac:dyDescent="0.35">
      <c r="A10" s="3">
        <v>9</v>
      </c>
      <c r="B10" s="1" t="s">
        <v>38</v>
      </c>
      <c r="C10" s="2" t="s">
        <v>157</v>
      </c>
      <c r="D10" s="2" t="s">
        <v>246</v>
      </c>
      <c r="E10" s="5">
        <v>168343.283</v>
      </c>
      <c r="F10" s="5">
        <v>460131688909.30121</v>
      </c>
      <c r="G10" s="5">
        <f t="shared" si="2"/>
        <v>2732955.6040267413</v>
      </c>
      <c r="H10" s="2">
        <v>2022</v>
      </c>
      <c r="I10" s="6">
        <f t="shared" si="3"/>
        <v>1.5593858797068471E-2</v>
      </c>
      <c r="J10" s="6">
        <f t="shared" si="4"/>
        <v>2.4360041560055772E-2</v>
      </c>
      <c r="K10" s="6">
        <f t="shared" si="5"/>
        <v>3.0759562487698337E-2</v>
      </c>
      <c r="L10" s="6">
        <f t="shared" si="6"/>
        <v>3.7220843079469157E-2</v>
      </c>
      <c r="M10" s="6">
        <f t="shared" si="7"/>
        <v>4.4564135045496694E-2</v>
      </c>
      <c r="N10" s="6">
        <f t="shared" si="8"/>
        <v>5.3695272466224325E-2</v>
      </c>
      <c r="O10" s="6">
        <f t="shared" si="9"/>
        <v>6.6197889263500592E-2</v>
      </c>
      <c r="P10" s="6">
        <f t="shared" si="10"/>
        <v>8.5776882760222606E-2</v>
      </c>
      <c r="Q10" s="6">
        <f t="shared" si="11"/>
        <v>0.12512430090732363</v>
      </c>
      <c r="R10" s="6">
        <f t="shared" si="12"/>
        <v>0.51670721363294048</v>
      </c>
      <c r="S10" s="7"/>
      <c r="T10" s="9">
        <v>0.3</v>
      </c>
      <c r="U10" s="9">
        <v>0.3</v>
      </c>
      <c r="V10">
        <f t="shared" si="13"/>
        <v>0</v>
      </c>
      <c r="W10">
        <f t="shared" si="1"/>
        <v>1.5593858797068471E-2</v>
      </c>
      <c r="X10">
        <f t="shared" si="1"/>
        <v>3.995390035712424E-2</v>
      </c>
      <c r="Y10">
        <f t="shared" si="1"/>
        <v>7.0713462844822578E-2</v>
      </c>
      <c r="Z10">
        <f t="shared" si="1"/>
        <v>0.10793430592429173</v>
      </c>
      <c r="AA10">
        <f t="shared" si="1"/>
        <v>0.15249844096978843</v>
      </c>
      <c r="AB10">
        <f t="shared" si="1"/>
        <v>0.20619371343601275</v>
      </c>
      <c r="AC10">
        <f t="shared" si="1"/>
        <v>0.27239160269951335</v>
      </c>
      <c r="AD10">
        <f t="shared" si="1"/>
        <v>0.35816848545973595</v>
      </c>
      <c r="AE10">
        <f t="shared" si="1"/>
        <v>0.48329278636705958</v>
      </c>
      <c r="AF10">
        <f t="shared" si="1"/>
        <v>1</v>
      </c>
    </row>
    <row r="11" spans="1:32" x14ac:dyDescent="0.35">
      <c r="A11" s="3">
        <v>10</v>
      </c>
      <c r="B11" s="1" t="s">
        <v>69</v>
      </c>
      <c r="C11" s="2" t="s">
        <v>200</v>
      </c>
      <c r="D11" s="2" t="s">
        <v>250</v>
      </c>
      <c r="E11" s="5">
        <v>9201.0120000000006</v>
      </c>
      <c r="F11" s="5">
        <v>73775179924.603027</v>
      </c>
      <c r="G11" s="5">
        <f t="shared" si="2"/>
        <v>438188.23235356028</v>
      </c>
      <c r="H11" s="2">
        <v>2020</v>
      </c>
      <c r="I11" s="6">
        <f t="shared" si="3"/>
        <v>1.6429279591679634E-2</v>
      </c>
      <c r="J11" s="6">
        <f t="shared" si="4"/>
        <v>2.8426507696501319E-2</v>
      </c>
      <c r="K11" s="6">
        <f t="shared" si="5"/>
        <v>3.7286912248464261E-2</v>
      </c>
      <c r="L11" s="6">
        <f t="shared" si="6"/>
        <v>4.59552435195478E-2</v>
      </c>
      <c r="M11" s="6">
        <f t="shared" si="7"/>
        <v>5.5411162700488487E-2</v>
      </c>
      <c r="N11" s="6">
        <f t="shared" si="8"/>
        <v>6.6637103750287863E-2</v>
      </c>
      <c r="O11" s="6">
        <f t="shared" si="9"/>
        <v>8.12358038433873E-2</v>
      </c>
      <c r="P11" s="6">
        <f t="shared" si="10"/>
        <v>0.10277831691172357</v>
      </c>
      <c r="Q11" s="6">
        <f t="shared" si="11"/>
        <v>0.14289329429028486</v>
      </c>
      <c r="R11" s="6">
        <f t="shared" si="12"/>
        <v>0.42294637544763491</v>
      </c>
      <c r="S11" s="7"/>
      <c r="T11" s="9">
        <v>0.4</v>
      </c>
      <c r="U11" s="9">
        <v>0.4</v>
      </c>
      <c r="V11">
        <f t="shared" si="13"/>
        <v>0</v>
      </c>
      <c r="W11">
        <f t="shared" si="1"/>
        <v>1.6429279591679634E-2</v>
      </c>
      <c r="X11">
        <f t="shared" si="1"/>
        <v>4.4855787288180952E-2</v>
      </c>
      <c r="Y11">
        <f t="shared" si="1"/>
        <v>8.2142699536645214E-2</v>
      </c>
      <c r="Z11">
        <f t="shared" si="1"/>
        <v>0.12809794305619301</v>
      </c>
      <c r="AA11">
        <f t="shared" si="1"/>
        <v>0.1835091057566815</v>
      </c>
      <c r="AB11">
        <f t="shared" si="1"/>
        <v>0.25014620950696936</v>
      </c>
      <c r="AC11">
        <f t="shared" si="1"/>
        <v>0.33138201335035666</v>
      </c>
      <c r="AD11">
        <f t="shared" si="1"/>
        <v>0.43416033026208023</v>
      </c>
      <c r="AE11">
        <f t="shared" si="1"/>
        <v>0.57705362455236509</v>
      </c>
      <c r="AF11">
        <f t="shared" si="1"/>
        <v>1</v>
      </c>
    </row>
    <row r="12" spans="1:32" x14ac:dyDescent="0.35">
      <c r="A12" s="3">
        <v>11</v>
      </c>
      <c r="B12" s="1" t="s">
        <v>98</v>
      </c>
      <c r="C12" s="2" t="s">
        <v>235</v>
      </c>
      <c r="D12" s="2" t="s">
        <v>250</v>
      </c>
      <c r="E12" s="5">
        <v>11585.536</v>
      </c>
      <c r="F12" s="5">
        <v>593438820508.17346</v>
      </c>
      <c r="G12" s="5">
        <f t="shared" si="2"/>
        <v>3524734.3081265618</v>
      </c>
      <c r="H12" s="2">
        <v>2021</v>
      </c>
      <c r="I12" s="6">
        <f t="shared" si="3"/>
        <v>1.6227766016837942E-2</v>
      </c>
      <c r="J12" s="6">
        <f t="shared" si="4"/>
        <v>3.0985829483120005E-2</v>
      </c>
      <c r="K12" s="6">
        <f t="shared" si="5"/>
        <v>4.2251392509624147E-2</v>
      </c>
      <c r="L12" s="6">
        <f t="shared" si="6"/>
        <v>5.3092595467458134E-2</v>
      </c>
      <c r="M12" s="6">
        <f t="shared" si="7"/>
        <v>6.4549197709507289E-2</v>
      </c>
      <c r="N12" s="6">
        <f t="shared" si="8"/>
        <v>7.7591939498300233E-2</v>
      </c>
      <c r="O12" s="6">
        <f t="shared" si="9"/>
        <v>9.3703736353643763E-2</v>
      </c>
      <c r="P12" s="6">
        <f t="shared" si="10"/>
        <v>0.11602473396142443</v>
      </c>
      <c r="Q12" s="6">
        <f t="shared" si="11"/>
        <v>0.15425610705059789</v>
      </c>
      <c r="R12" s="6">
        <f t="shared" si="12"/>
        <v>0.35131670194948617</v>
      </c>
      <c r="S12" s="7"/>
      <c r="T12" s="9">
        <v>0.5</v>
      </c>
      <c r="U12" s="9">
        <v>0.5</v>
      </c>
      <c r="V12">
        <f t="shared" si="13"/>
        <v>0</v>
      </c>
      <c r="W12">
        <f t="shared" si="1"/>
        <v>1.6227766016837942E-2</v>
      </c>
      <c r="X12">
        <f t="shared" si="1"/>
        <v>4.7213595499957947E-2</v>
      </c>
      <c r="Y12">
        <f t="shared" si="1"/>
        <v>8.9464988009582094E-2</v>
      </c>
      <c r="Z12">
        <f t="shared" si="1"/>
        <v>0.14255758347704023</v>
      </c>
      <c r="AA12">
        <f t="shared" si="1"/>
        <v>0.20710678118654752</v>
      </c>
      <c r="AB12">
        <f t="shared" si="1"/>
        <v>0.28469872068484775</v>
      </c>
      <c r="AC12">
        <f t="shared" si="1"/>
        <v>0.37840245703849151</v>
      </c>
      <c r="AD12">
        <f t="shared" si="1"/>
        <v>0.49442719099991594</v>
      </c>
      <c r="AE12">
        <f t="shared" si="1"/>
        <v>0.64868329805051383</v>
      </c>
      <c r="AF12">
        <f t="shared" si="1"/>
        <v>1</v>
      </c>
    </row>
    <row r="13" spans="1:32" x14ac:dyDescent="0.35">
      <c r="A13" s="3">
        <v>12</v>
      </c>
      <c r="B13" s="1" t="s">
        <v>16</v>
      </c>
      <c r="C13" s="2" t="s">
        <v>129</v>
      </c>
      <c r="D13" s="2" t="s">
        <v>244</v>
      </c>
      <c r="E13" s="5">
        <v>13584.834999999999</v>
      </c>
      <c r="F13" s="5">
        <v>17401746309.265457</v>
      </c>
      <c r="G13" s="5">
        <f t="shared" si="2"/>
        <v>103357.80221634143</v>
      </c>
      <c r="H13" s="2">
        <v>2021</v>
      </c>
      <c r="I13" s="6">
        <f t="shared" si="3"/>
        <v>1.5387717471971188E-2</v>
      </c>
      <c r="J13" s="6">
        <f t="shared" si="4"/>
        <v>3.2321787310455243E-2</v>
      </c>
      <c r="K13" s="6">
        <f t="shared" si="5"/>
        <v>4.5842790124141192E-2</v>
      </c>
      <c r="L13" s="6">
        <f t="shared" si="6"/>
        <v>5.8784163938344028E-2</v>
      </c>
      <c r="M13" s="6">
        <f t="shared" si="7"/>
        <v>7.2142214893473416E-2</v>
      </c>
      <c r="N13" s="6">
        <f t="shared" si="8"/>
        <v>8.6799745561474378E-2</v>
      </c>
      <c r="O13" s="6">
        <f t="shared" si="9"/>
        <v>0.10402487622380147</v>
      </c>
      <c r="P13" s="6">
        <f t="shared" si="10"/>
        <v>0.12636508067021229</v>
      </c>
      <c r="Q13" s="6">
        <f t="shared" si="11"/>
        <v>0.16127109148670937</v>
      </c>
      <c r="R13" s="6">
        <f t="shared" si="12"/>
        <v>0.29706053231941743</v>
      </c>
      <c r="S13" s="7"/>
      <c r="T13" s="9">
        <v>0.6</v>
      </c>
      <c r="U13" s="9">
        <v>0.6</v>
      </c>
      <c r="V13">
        <f t="shared" si="13"/>
        <v>0</v>
      </c>
      <c r="W13">
        <f t="shared" si="1"/>
        <v>1.5387717471971188E-2</v>
      </c>
      <c r="X13">
        <f t="shared" si="1"/>
        <v>4.7709504782426429E-2</v>
      </c>
      <c r="Y13">
        <f t="shared" si="1"/>
        <v>9.3552294906567621E-2</v>
      </c>
      <c r="Z13">
        <f t="shared" si="1"/>
        <v>0.15233645884491165</v>
      </c>
      <c r="AA13">
        <f t="shared" si="1"/>
        <v>0.22447867373838506</v>
      </c>
      <c r="AB13">
        <f t="shared" si="1"/>
        <v>0.31127841929985944</v>
      </c>
      <c r="AC13">
        <f t="shared" si="1"/>
        <v>0.41530329552366091</v>
      </c>
      <c r="AD13">
        <f t="shared" si="1"/>
        <v>0.5416683761938732</v>
      </c>
      <c r="AE13">
        <f t="shared" si="1"/>
        <v>0.70293946768058257</v>
      </c>
      <c r="AF13">
        <f t="shared" si="1"/>
        <v>1</v>
      </c>
    </row>
    <row r="14" spans="1:32" x14ac:dyDescent="0.35">
      <c r="A14" s="3">
        <v>13</v>
      </c>
      <c r="B14" s="1" t="s">
        <v>190</v>
      </c>
      <c r="C14" s="2" t="s">
        <v>191</v>
      </c>
      <c r="D14" s="2" t="s">
        <v>248</v>
      </c>
      <c r="E14" s="5">
        <v>11994.813</v>
      </c>
      <c r="F14" s="5">
        <v>44008282877.96064</v>
      </c>
      <c r="G14" s="5">
        <f t="shared" si="2"/>
        <v>261387.52494967621</v>
      </c>
      <c r="H14" s="2">
        <v>2021</v>
      </c>
      <c r="I14" s="6">
        <f t="shared" si="3"/>
        <v>1.4185976326664393E-2</v>
      </c>
      <c r="J14" s="6">
        <f t="shared" si="4"/>
        <v>3.2687405749829507E-2</v>
      </c>
      <c r="K14" s="6">
        <f t="shared" si="5"/>
        <v>4.8245614944394041E-2</v>
      </c>
      <c r="L14" s="6">
        <f t="shared" si="6"/>
        <v>6.3179548657209705E-2</v>
      </c>
      <c r="M14" s="6">
        <f t="shared" si="7"/>
        <v>7.8344519366760984E-2</v>
      </c>
      <c r="N14" s="6">
        <f t="shared" si="8"/>
        <v>9.4470789313973486E-2</v>
      </c>
      <c r="O14" s="6">
        <f t="shared" si="9"/>
        <v>0.11254943508257059</v>
      </c>
      <c r="P14" s="6">
        <f t="shared" si="10"/>
        <v>0.13446645328948931</v>
      </c>
      <c r="Q14" s="6">
        <f t="shared" si="11"/>
        <v>0.16543169978425543</v>
      </c>
      <c r="R14" s="6">
        <f t="shared" si="12"/>
        <v>0.25643855748485256</v>
      </c>
      <c r="S14" s="7"/>
      <c r="T14" s="9">
        <v>0.7</v>
      </c>
      <c r="U14" s="9">
        <v>0.7</v>
      </c>
      <c r="V14">
        <f t="shared" si="13"/>
        <v>0</v>
      </c>
      <c r="W14">
        <f t="shared" si="1"/>
        <v>1.4185976326664393E-2</v>
      </c>
      <c r="X14">
        <f t="shared" si="1"/>
        <v>4.68733820764939E-2</v>
      </c>
      <c r="Y14">
        <f t="shared" si="1"/>
        <v>9.5118997020887941E-2</v>
      </c>
      <c r="Z14">
        <f t="shared" si="1"/>
        <v>0.15829854567809765</v>
      </c>
      <c r="AA14">
        <f t="shared" si="1"/>
        <v>0.23664306504485863</v>
      </c>
      <c r="AB14">
        <f t="shared" si="1"/>
        <v>0.33111385435883212</v>
      </c>
      <c r="AC14">
        <f t="shared" si="1"/>
        <v>0.44366328944140271</v>
      </c>
      <c r="AD14">
        <f t="shared" si="1"/>
        <v>0.57812974273089202</v>
      </c>
      <c r="AE14">
        <f t="shared" si="1"/>
        <v>0.74356144251514744</v>
      </c>
      <c r="AF14">
        <f t="shared" si="1"/>
        <v>1</v>
      </c>
    </row>
    <row r="15" spans="1:32" x14ac:dyDescent="0.35">
      <c r="A15" s="3">
        <v>14</v>
      </c>
      <c r="B15" s="1" t="s">
        <v>87</v>
      </c>
      <c r="C15" s="2" t="s">
        <v>224</v>
      </c>
      <c r="D15" s="2" t="s">
        <v>250</v>
      </c>
      <c r="E15" s="5">
        <v>3215.1379999999999</v>
      </c>
      <c r="F15" s="5">
        <v>24534663636.177841</v>
      </c>
      <c r="G15" s="5">
        <f t="shared" si="2"/>
        <v>145723.81797120761</v>
      </c>
      <c r="H15" s="2">
        <v>2011</v>
      </c>
      <c r="I15" s="6">
        <f t="shared" si="3"/>
        <v>1.2811306797050202E-2</v>
      </c>
      <c r="J15" s="6">
        <f t="shared" si="4"/>
        <v>3.2302640550038578E-2</v>
      </c>
      <c r="K15" s="6">
        <f t="shared" si="5"/>
        <v>4.9634288849029207E-2</v>
      </c>
      <c r="L15" s="6">
        <f t="shared" si="6"/>
        <v>6.6423538085017955E-2</v>
      </c>
      <c r="M15" s="6">
        <f t="shared" si="7"/>
        <v>8.3300425524158006E-2</v>
      </c>
      <c r="N15" s="6">
        <f t="shared" si="8"/>
        <v>0.10078960683224331</v>
      </c>
      <c r="O15" s="6">
        <f t="shared" si="9"/>
        <v>0.11956718524680848</v>
      </c>
      <c r="P15" s="6">
        <f t="shared" si="10"/>
        <v>0.1408506652435188</v>
      </c>
      <c r="Q15" s="6">
        <f t="shared" si="11"/>
        <v>0.16780844926319594</v>
      </c>
      <c r="R15" s="6">
        <f t="shared" si="12"/>
        <v>0.22651189360893953</v>
      </c>
      <c r="S15" s="7"/>
      <c r="T15" s="9">
        <v>0.8</v>
      </c>
      <c r="U15" s="9">
        <v>0.8</v>
      </c>
      <c r="V15">
        <f t="shared" si="13"/>
        <v>0</v>
      </c>
      <c r="W15">
        <f t="shared" si="1"/>
        <v>1.2811306797050202E-2</v>
      </c>
      <c r="X15">
        <f t="shared" si="1"/>
        <v>4.5113947347088776E-2</v>
      </c>
      <c r="Y15">
        <f t="shared" si="1"/>
        <v>9.4748236196117983E-2</v>
      </c>
      <c r="Z15">
        <f t="shared" si="1"/>
        <v>0.16117177428113594</v>
      </c>
      <c r="AA15">
        <f t="shared" si="1"/>
        <v>0.24447219980529394</v>
      </c>
      <c r="AB15">
        <f t="shared" si="1"/>
        <v>0.34526180663753725</v>
      </c>
      <c r="AC15">
        <f t="shared" si="1"/>
        <v>0.46482899188434573</v>
      </c>
      <c r="AD15">
        <f t="shared" si="1"/>
        <v>0.60567965712786453</v>
      </c>
      <c r="AE15">
        <f t="shared" si="1"/>
        <v>0.77348810639106047</v>
      </c>
      <c r="AF15">
        <f t="shared" si="1"/>
        <v>1</v>
      </c>
    </row>
    <row r="16" spans="1:32" x14ac:dyDescent="0.35">
      <c r="A16" s="3">
        <v>15</v>
      </c>
      <c r="B16" s="1" t="s">
        <v>12</v>
      </c>
      <c r="C16" s="2" t="s">
        <v>125</v>
      </c>
      <c r="D16" s="2" t="s">
        <v>244</v>
      </c>
      <c r="E16" s="5">
        <v>2419.846</v>
      </c>
      <c r="F16" s="5">
        <v>20321958850.03632</v>
      </c>
      <c r="G16" s="5">
        <f t="shared" si="2"/>
        <v>120702.4264198312</v>
      </c>
      <c r="H16" s="2">
        <v>2015</v>
      </c>
      <c r="I16" s="6">
        <f t="shared" si="3"/>
        <v>1.1389173890871428E-2</v>
      </c>
      <c r="J16" s="6">
        <f t="shared" si="4"/>
        <v>3.1354705289703362E-2</v>
      </c>
      <c r="K16" s="6">
        <f t="shared" si="5"/>
        <v>5.0170180349217441E-2</v>
      </c>
      <c r="L16" s="6">
        <f t="shared" si="6"/>
        <v>6.8653913827531221E-2</v>
      </c>
      <c r="M16" s="6">
        <f t="shared" si="7"/>
        <v>8.7144169161564367E-2</v>
      </c>
      <c r="N16" s="6">
        <f t="shared" si="8"/>
        <v>0.1059184077737039</v>
      </c>
      <c r="O16" s="6">
        <f t="shared" si="9"/>
        <v>0.12531789427277057</v>
      </c>
      <c r="P16" s="6">
        <f t="shared" si="10"/>
        <v>0.14592379204846712</v>
      </c>
      <c r="Q16" s="6">
        <f t="shared" si="11"/>
        <v>0.16915697218058756</v>
      </c>
      <c r="R16" s="6">
        <f t="shared" si="12"/>
        <v>0.20497079120558304</v>
      </c>
      <c r="S16" s="7"/>
      <c r="T16" s="9">
        <v>0.9</v>
      </c>
      <c r="U16" s="9">
        <v>0.9</v>
      </c>
      <c r="V16">
        <f t="shared" si="13"/>
        <v>0</v>
      </c>
      <c r="W16">
        <f t="shared" si="1"/>
        <v>1.1389173890871428E-2</v>
      </c>
      <c r="X16">
        <f t="shared" si="1"/>
        <v>4.274387918057479E-2</v>
      </c>
      <c r="Y16">
        <f t="shared" si="1"/>
        <v>9.2914059529792231E-2</v>
      </c>
      <c r="Z16">
        <f t="shared" si="1"/>
        <v>0.16156797335732345</v>
      </c>
      <c r="AA16">
        <f t="shared" si="1"/>
        <v>0.24871214251888782</v>
      </c>
      <c r="AB16">
        <f t="shared" si="1"/>
        <v>0.35463055029259172</v>
      </c>
      <c r="AC16">
        <f t="shared" si="1"/>
        <v>0.47994844456536229</v>
      </c>
      <c r="AD16">
        <f t="shared" si="1"/>
        <v>0.6258722366138294</v>
      </c>
      <c r="AE16">
        <f t="shared" si="1"/>
        <v>0.79502920879441696</v>
      </c>
      <c r="AF16">
        <f t="shared" si="1"/>
        <v>1</v>
      </c>
    </row>
    <row r="17" spans="1:32" x14ac:dyDescent="0.35">
      <c r="A17" s="3">
        <v>16</v>
      </c>
      <c r="B17" s="1" t="s">
        <v>61</v>
      </c>
      <c r="C17" s="2" t="s">
        <v>192</v>
      </c>
      <c r="D17" s="2" t="s">
        <v>248</v>
      </c>
      <c r="E17" s="5">
        <v>209905.829</v>
      </c>
      <c r="F17" s="5">
        <v>1951923942083.3196</v>
      </c>
      <c r="G17" s="5">
        <f t="shared" si="2"/>
        <v>11593466.837277731</v>
      </c>
      <c r="H17" s="2">
        <v>2022</v>
      </c>
      <c r="I17" s="6">
        <f t="shared" si="3"/>
        <v>9.9999999999999985E-3</v>
      </c>
      <c r="J17" s="6">
        <f t="shared" si="4"/>
        <v>2.9999999999999995E-2</v>
      </c>
      <c r="K17" s="6">
        <f t="shared" si="5"/>
        <v>5.0000000000000017E-2</v>
      </c>
      <c r="L17" s="6">
        <f t="shared" si="6"/>
        <v>7.0000000000000021E-2</v>
      </c>
      <c r="M17" s="6">
        <f t="shared" si="7"/>
        <v>8.9999999999999969E-2</v>
      </c>
      <c r="N17" s="6">
        <f t="shared" si="8"/>
        <v>0.10999999999999999</v>
      </c>
      <c r="O17" s="6">
        <f t="shared" si="9"/>
        <v>0.12999999999999995</v>
      </c>
      <c r="P17" s="6">
        <f t="shared" si="10"/>
        <v>0.15000000000000019</v>
      </c>
      <c r="Q17" s="6">
        <f t="shared" si="11"/>
        <v>0.16999999999999993</v>
      </c>
      <c r="R17" s="6">
        <f t="shared" si="12"/>
        <v>0.18999999999999995</v>
      </c>
      <c r="S17" s="7"/>
      <c r="T17" s="9">
        <v>1</v>
      </c>
      <c r="U17" s="9">
        <v>1</v>
      </c>
      <c r="V17">
        <f t="shared" si="13"/>
        <v>0</v>
      </c>
      <c r="W17">
        <f t="shared" si="1"/>
        <v>9.9999999999999985E-3</v>
      </c>
      <c r="X17">
        <f t="shared" si="1"/>
        <v>3.9999999999999994E-2</v>
      </c>
      <c r="Y17">
        <f t="shared" si="1"/>
        <v>9.0000000000000011E-2</v>
      </c>
      <c r="Z17">
        <f t="shared" si="1"/>
        <v>0.16000000000000003</v>
      </c>
      <c r="AA17">
        <f t="shared" si="1"/>
        <v>0.25</v>
      </c>
      <c r="AB17">
        <f t="shared" si="1"/>
        <v>0.36</v>
      </c>
      <c r="AC17">
        <f t="shared" si="1"/>
        <v>0.48999999999999994</v>
      </c>
      <c r="AD17">
        <f t="shared" si="1"/>
        <v>0.64000000000000012</v>
      </c>
      <c r="AE17">
        <f t="shared" si="1"/>
        <v>0.81</v>
      </c>
      <c r="AF17">
        <f t="shared" si="1"/>
        <v>1</v>
      </c>
    </row>
    <row r="18" spans="1:32" x14ac:dyDescent="0.35">
      <c r="A18" s="3">
        <v>17</v>
      </c>
      <c r="B18" s="1" t="s">
        <v>70</v>
      </c>
      <c r="C18" s="2" t="s">
        <v>201</v>
      </c>
      <c r="D18" s="2" t="s">
        <v>250</v>
      </c>
      <c r="E18" s="5">
        <v>6838.3440000000001</v>
      </c>
      <c r="F18" s="5">
        <v>90642851835.899643</v>
      </c>
      <c r="G18" s="5">
        <f t="shared" si="2"/>
        <v>538373.89569297282</v>
      </c>
      <c r="H18" s="2">
        <v>2021</v>
      </c>
      <c r="I18" s="6">
        <f t="shared" si="3"/>
        <v>1.5593858797068471E-2</v>
      </c>
      <c r="J18" s="6">
        <f t="shared" si="4"/>
        <v>2.4360041560055772E-2</v>
      </c>
      <c r="K18" s="6">
        <f t="shared" si="5"/>
        <v>3.0759562487698337E-2</v>
      </c>
      <c r="L18" s="6">
        <f t="shared" si="6"/>
        <v>3.7220843079469157E-2</v>
      </c>
      <c r="M18" s="6">
        <f t="shared" si="7"/>
        <v>4.4564135045496694E-2</v>
      </c>
      <c r="N18" s="6">
        <f t="shared" si="8"/>
        <v>5.3695272466224325E-2</v>
      </c>
      <c r="O18" s="6">
        <f t="shared" si="9"/>
        <v>6.6197889263500592E-2</v>
      </c>
      <c r="P18" s="6">
        <f t="shared" si="10"/>
        <v>8.5776882760222606E-2</v>
      </c>
      <c r="Q18" s="6">
        <f t="shared" si="11"/>
        <v>0.12512430090732363</v>
      </c>
      <c r="R18" s="6">
        <f t="shared" si="12"/>
        <v>0.51670721363294048</v>
      </c>
      <c r="S18" s="7"/>
      <c r="T18" s="9">
        <v>0.3</v>
      </c>
      <c r="U18" s="9">
        <v>0.3</v>
      </c>
      <c r="V18">
        <f t="shared" si="13"/>
        <v>0</v>
      </c>
      <c r="W18">
        <f t="shared" si="13"/>
        <v>1.5593858797068471E-2</v>
      </c>
      <c r="X18">
        <f t="shared" si="13"/>
        <v>3.995390035712424E-2</v>
      </c>
      <c r="Y18">
        <f t="shared" si="13"/>
        <v>7.0713462844822578E-2</v>
      </c>
      <c r="Z18">
        <f t="shared" si="13"/>
        <v>0.10793430592429173</v>
      </c>
      <c r="AA18">
        <f t="shared" si="13"/>
        <v>0.15249844096978843</v>
      </c>
      <c r="AB18">
        <f t="shared" si="13"/>
        <v>0.20619371343601275</v>
      </c>
      <c r="AC18">
        <f t="shared" si="13"/>
        <v>0.27239160269951335</v>
      </c>
      <c r="AD18">
        <f t="shared" si="13"/>
        <v>0.35816848545973595</v>
      </c>
      <c r="AE18">
        <f t="shared" si="13"/>
        <v>0.48329278636705958</v>
      </c>
      <c r="AF18">
        <f t="shared" si="13"/>
        <v>1</v>
      </c>
    </row>
    <row r="19" spans="1:32" x14ac:dyDescent="0.35">
      <c r="A19" s="3">
        <v>18</v>
      </c>
      <c r="B19" s="1" t="s">
        <v>10</v>
      </c>
      <c r="C19" s="2" t="s">
        <v>119</v>
      </c>
      <c r="D19" s="2" t="s">
        <v>244</v>
      </c>
      <c r="E19" s="5">
        <v>27267.71</v>
      </c>
      <c r="F19" s="5">
        <v>44347206072.551331</v>
      </c>
      <c r="G19" s="5">
        <f t="shared" si="2"/>
        <v>263400.56179612095</v>
      </c>
      <c r="H19" s="2">
        <v>2021</v>
      </c>
      <c r="I19" s="6">
        <f t="shared" si="3"/>
        <v>1.6429279591679634E-2</v>
      </c>
      <c r="J19" s="6">
        <f t="shared" si="4"/>
        <v>2.8426507696501319E-2</v>
      </c>
      <c r="K19" s="6">
        <f t="shared" si="5"/>
        <v>3.7286912248464261E-2</v>
      </c>
      <c r="L19" s="6">
        <f t="shared" si="6"/>
        <v>4.59552435195478E-2</v>
      </c>
      <c r="M19" s="6">
        <f t="shared" si="7"/>
        <v>5.5411162700488487E-2</v>
      </c>
      <c r="N19" s="6">
        <f t="shared" si="8"/>
        <v>6.6637103750287863E-2</v>
      </c>
      <c r="O19" s="6">
        <f t="shared" si="9"/>
        <v>8.12358038433873E-2</v>
      </c>
      <c r="P19" s="6">
        <f t="shared" si="10"/>
        <v>0.10277831691172357</v>
      </c>
      <c r="Q19" s="6">
        <f t="shared" si="11"/>
        <v>0.14289329429028486</v>
      </c>
      <c r="R19" s="6">
        <f t="shared" si="12"/>
        <v>0.42294637544763491</v>
      </c>
      <c r="S19" s="7"/>
      <c r="T19" s="9">
        <v>0.4</v>
      </c>
      <c r="U19" s="9">
        <v>0.4</v>
      </c>
      <c r="V19">
        <f t="shared" si="13"/>
        <v>0</v>
      </c>
      <c r="W19">
        <f t="shared" si="13"/>
        <v>1.6429279591679634E-2</v>
      </c>
      <c r="X19">
        <f t="shared" si="13"/>
        <v>4.4855787288180952E-2</v>
      </c>
      <c r="Y19">
        <f t="shared" si="13"/>
        <v>8.2142699536645214E-2</v>
      </c>
      <c r="Z19">
        <f t="shared" si="13"/>
        <v>0.12809794305619301</v>
      </c>
      <c r="AA19">
        <f t="shared" si="13"/>
        <v>0.1835091057566815</v>
      </c>
      <c r="AB19">
        <f t="shared" si="13"/>
        <v>0.25014620950696936</v>
      </c>
      <c r="AC19">
        <f t="shared" si="13"/>
        <v>0.33138201335035666</v>
      </c>
      <c r="AD19">
        <f t="shared" si="13"/>
        <v>0.43416033026208023</v>
      </c>
      <c r="AE19">
        <f t="shared" si="13"/>
        <v>0.57705362455236509</v>
      </c>
      <c r="AF19">
        <f t="shared" si="13"/>
        <v>1</v>
      </c>
    </row>
    <row r="20" spans="1:32" x14ac:dyDescent="0.35">
      <c r="A20" s="3">
        <v>19</v>
      </c>
      <c r="B20" s="1" t="s">
        <v>104</v>
      </c>
      <c r="C20" s="2" t="s">
        <v>241</v>
      </c>
      <c r="D20" s="2" t="s">
        <v>127</v>
      </c>
      <c r="E20" s="5">
        <v>38582.792999999998</v>
      </c>
      <c r="F20" s="5">
        <v>2161483369422.0146</v>
      </c>
      <c r="G20" s="5">
        <f t="shared" si="2"/>
        <v>12838146.621622711</v>
      </c>
      <c r="H20" s="2">
        <v>2019</v>
      </c>
      <c r="I20" s="6">
        <f t="shared" si="3"/>
        <v>1.6227766016837942E-2</v>
      </c>
      <c r="J20" s="6">
        <f t="shared" si="4"/>
        <v>3.0985829483120005E-2</v>
      </c>
      <c r="K20" s="6">
        <f t="shared" si="5"/>
        <v>4.2251392509624147E-2</v>
      </c>
      <c r="L20" s="6">
        <f t="shared" si="6"/>
        <v>5.3092595467458134E-2</v>
      </c>
      <c r="M20" s="6">
        <f t="shared" si="7"/>
        <v>6.4549197709507289E-2</v>
      </c>
      <c r="N20" s="6">
        <f t="shared" si="8"/>
        <v>7.7591939498300233E-2</v>
      </c>
      <c r="O20" s="6">
        <f t="shared" si="9"/>
        <v>9.3703736353643763E-2</v>
      </c>
      <c r="P20" s="6">
        <f t="shared" si="10"/>
        <v>0.11602473396142443</v>
      </c>
      <c r="Q20" s="6">
        <f t="shared" si="11"/>
        <v>0.15425610705059789</v>
      </c>
      <c r="R20" s="6">
        <f t="shared" si="12"/>
        <v>0.35131670194948617</v>
      </c>
      <c r="S20" s="7"/>
      <c r="T20" s="9">
        <v>0.5</v>
      </c>
      <c r="U20" s="9">
        <v>0.5</v>
      </c>
      <c r="V20">
        <f t="shared" si="13"/>
        <v>0</v>
      </c>
      <c r="W20">
        <f t="shared" si="13"/>
        <v>1.6227766016837942E-2</v>
      </c>
      <c r="X20">
        <f t="shared" si="13"/>
        <v>4.7213595499957947E-2</v>
      </c>
      <c r="Y20">
        <f t="shared" si="13"/>
        <v>8.9464988009582094E-2</v>
      </c>
      <c r="Z20">
        <f t="shared" si="13"/>
        <v>0.14255758347704023</v>
      </c>
      <c r="AA20">
        <f t="shared" si="13"/>
        <v>0.20710678118654752</v>
      </c>
      <c r="AB20">
        <f t="shared" si="13"/>
        <v>0.28469872068484775</v>
      </c>
      <c r="AC20">
        <f t="shared" si="13"/>
        <v>0.37840245703849151</v>
      </c>
      <c r="AD20">
        <f t="shared" si="13"/>
        <v>0.49442719099991594</v>
      </c>
      <c r="AE20">
        <f t="shared" si="13"/>
        <v>0.64868329805051383</v>
      </c>
      <c r="AF20">
        <f t="shared" si="13"/>
        <v>1</v>
      </c>
    </row>
    <row r="21" spans="1:32" x14ac:dyDescent="0.35">
      <c r="A21" s="3">
        <v>20</v>
      </c>
      <c r="B21" s="1" t="s">
        <v>62</v>
      </c>
      <c r="C21" s="2" t="s">
        <v>193</v>
      </c>
      <c r="D21" s="2" t="s">
        <v>248</v>
      </c>
      <c r="E21" s="5">
        <v>19502.833999999999</v>
      </c>
      <c r="F21" s="5">
        <v>302116539409.02985</v>
      </c>
      <c r="G21" s="5">
        <f t="shared" si="2"/>
        <v>1794423.4430022619</v>
      </c>
      <c r="H21" s="2">
        <v>2022</v>
      </c>
      <c r="I21" s="6">
        <f t="shared" si="3"/>
        <v>1.5387717471971188E-2</v>
      </c>
      <c r="J21" s="6">
        <f t="shared" si="4"/>
        <v>3.2321787310455243E-2</v>
      </c>
      <c r="K21" s="6">
        <f t="shared" si="5"/>
        <v>4.5842790124141192E-2</v>
      </c>
      <c r="L21" s="6">
        <f t="shared" si="6"/>
        <v>5.8784163938344028E-2</v>
      </c>
      <c r="M21" s="6">
        <f t="shared" si="7"/>
        <v>7.2142214893473416E-2</v>
      </c>
      <c r="N21" s="6">
        <f t="shared" si="8"/>
        <v>8.6799745561474378E-2</v>
      </c>
      <c r="O21" s="6">
        <f t="shared" si="9"/>
        <v>0.10402487622380147</v>
      </c>
      <c r="P21" s="6">
        <f t="shared" si="10"/>
        <v>0.12636508067021229</v>
      </c>
      <c r="Q21" s="6">
        <f t="shared" si="11"/>
        <v>0.16127109148670937</v>
      </c>
      <c r="R21" s="6">
        <f t="shared" si="12"/>
        <v>0.29706053231941743</v>
      </c>
      <c r="S21" s="7"/>
      <c r="T21" s="9">
        <v>0.6</v>
      </c>
      <c r="U21" s="9">
        <v>0.6</v>
      </c>
      <c r="V21">
        <f t="shared" si="13"/>
        <v>0</v>
      </c>
      <c r="W21">
        <f t="shared" si="13"/>
        <v>1.5387717471971188E-2</v>
      </c>
      <c r="X21">
        <f t="shared" si="13"/>
        <v>4.7709504782426429E-2</v>
      </c>
      <c r="Y21">
        <f t="shared" si="13"/>
        <v>9.3552294906567621E-2</v>
      </c>
      <c r="Z21">
        <f t="shared" si="13"/>
        <v>0.15233645884491165</v>
      </c>
      <c r="AA21">
        <f t="shared" si="13"/>
        <v>0.22447867373838506</v>
      </c>
      <c r="AB21">
        <f t="shared" si="13"/>
        <v>0.31127841929985944</v>
      </c>
      <c r="AC21">
        <f t="shared" si="13"/>
        <v>0.41530329552366091</v>
      </c>
      <c r="AD21">
        <f t="shared" si="13"/>
        <v>0.5416683761938732</v>
      </c>
      <c r="AE21">
        <f t="shared" si="13"/>
        <v>0.70293946768058257</v>
      </c>
      <c r="AF21">
        <f t="shared" si="13"/>
        <v>1</v>
      </c>
    </row>
    <row r="22" spans="1:32" x14ac:dyDescent="0.35">
      <c r="A22" s="3">
        <v>21</v>
      </c>
      <c r="B22" s="1" t="s">
        <v>164</v>
      </c>
      <c r="C22" s="2" t="s">
        <v>165</v>
      </c>
      <c r="D22" s="2" t="s">
        <v>247</v>
      </c>
      <c r="E22" s="5">
        <v>1426098.192</v>
      </c>
      <c r="F22" s="5">
        <v>17881782683707.285</v>
      </c>
      <c r="G22" s="5">
        <f t="shared" si="2"/>
        <v>106208981.84880111</v>
      </c>
      <c r="H22" s="2">
        <v>2021</v>
      </c>
      <c r="I22" s="6">
        <f t="shared" si="3"/>
        <v>1.4185976326664393E-2</v>
      </c>
      <c r="J22" s="6">
        <f t="shared" si="4"/>
        <v>3.2687405749829507E-2</v>
      </c>
      <c r="K22" s="6">
        <f t="shared" si="5"/>
        <v>4.8245614944394041E-2</v>
      </c>
      <c r="L22" s="6">
        <f t="shared" si="6"/>
        <v>6.3179548657209705E-2</v>
      </c>
      <c r="M22" s="6">
        <f t="shared" si="7"/>
        <v>7.8344519366760984E-2</v>
      </c>
      <c r="N22" s="6">
        <f t="shared" si="8"/>
        <v>9.4470789313973486E-2</v>
      </c>
      <c r="O22" s="6">
        <f t="shared" si="9"/>
        <v>0.11254943508257059</v>
      </c>
      <c r="P22" s="6">
        <f t="shared" si="10"/>
        <v>0.13446645328948931</v>
      </c>
      <c r="Q22" s="6">
        <f t="shared" si="11"/>
        <v>0.16543169978425543</v>
      </c>
      <c r="R22" s="6">
        <f t="shared" si="12"/>
        <v>0.25643855748485256</v>
      </c>
      <c r="S22" s="7"/>
      <c r="T22" s="9">
        <v>0.7</v>
      </c>
      <c r="U22" s="9">
        <v>0.7</v>
      </c>
      <c r="V22">
        <f t="shared" si="13"/>
        <v>0</v>
      </c>
      <c r="W22">
        <f t="shared" si="13"/>
        <v>1.4185976326664393E-2</v>
      </c>
      <c r="X22">
        <f t="shared" si="13"/>
        <v>4.68733820764939E-2</v>
      </c>
      <c r="Y22">
        <f t="shared" si="13"/>
        <v>9.5118997020887941E-2</v>
      </c>
      <c r="Z22">
        <f t="shared" si="13"/>
        <v>0.15829854567809765</v>
      </c>
      <c r="AA22">
        <f t="shared" si="13"/>
        <v>0.23664306504485863</v>
      </c>
      <c r="AB22">
        <f t="shared" si="13"/>
        <v>0.33111385435883212</v>
      </c>
      <c r="AC22">
        <f t="shared" si="13"/>
        <v>0.44366328944140271</v>
      </c>
      <c r="AD22">
        <f t="shared" si="13"/>
        <v>0.57812974273089202</v>
      </c>
      <c r="AE22">
        <f t="shared" si="13"/>
        <v>0.74356144251514744</v>
      </c>
      <c r="AF22">
        <f t="shared" si="13"/>
        <v>1</v>
      </c>
    </row>
    <row r="23" spans="1:32" x14ac:dyDescent="0.35">
      <c r="A23" s="3">
        <v>22</v>
      </c>
      <c r="B23" s="1" t="s">
        <v>63</v>
      </c>
      <c r="C23" s="2" t="s">
        <v>194</v>
      </c>
      <c r="D23" s="2" t="s">
        <v>248</v>
      </c>
      <c r="E23" s="5">
        <v>51443.283000000003</v>
      </c>
      <c r="F23" s="5">
        <v>345329875078.51172</v>
      </c>
      <c r="G23" s="5">
        <f t="shared" si="2"/>
        <v>2051089.3730679445</v>
      </c>
      <c r="H23" s="2">
        <v>2022</v>
      </c>
      <c r="I23" s="6">
        <f t="shared" si="3"/>
        <v>1.2811306797050202E-2</v>
      </c>
      <c r="J23" s="6">
        <f t="shared" si="4"/>
        <v>3.2302640550038578E-2</v>
      </c>
      <c r="K23" s="6">
        <f t="shared" si="5"/>
        <v>4.9634288849029207E-2</v>
      </c>
      <c r="L23" s="6">
        <f t="shared" si="6"/>
        <v>6.6423538085017955E-2</v>
      </c>
      <c r="M23" s="6">
        <f t="shared" si="7"/>
        <v>8.3300425524158006E-2</v>
      </c>
      <c r="N23" s="6">
        <f t="shared" si="8"/>
        <v>0.10078960683224331</v>
      </c>
      <c r="O23" s="6">
        <f t="shared" si="9"/>
        <v>0.11956718524680848</v>
      </c>
      <c r="P23" s="6">
        <f t="shared" si="10"/>
        <v>0.1408506652435188</v>
      </c>
      <c r="Q23" s="6">
        <f t="shared" si="11"/>
        <v>0.16780844926319594</v>
      </c>
      <c r="R23" s="6">
        <f t="shared" si="12"/>
        <v>0.22651189360893953</v>
      </c>
      <c r="S23" s="7"/>
      <c r="T23" s="9">
        <v>0.8</v>
      </c>
      <c r="U23" s="9">
        <v>0.8</v>
      </c>
      <c r="V23">
        <f t="shared" si="13"/>
        <v>0</v>
      </c>
      <c r="W23">
        <f t="shared" si="13"/>
        <v>1.2811306797050202E-2</v>
      </c>
      <c r="X23">
        <f t="shared" si="13"/>
        <v>4.5113947347088776E-2</v>
      </c>
      <c r="Y23">
        <f t="shared" si="13"/>
        <v>9.4748236196117983E-2</v>
      </c>
      <c r="Z23">
        <f t="shared" si="13"/>
        <v>0.16117177428113594</v>
      </c>
      <c r="AA23">
        <f t="shared" si="13"/>
        <v>0.24447219980529394</v>
      </c>
      <c r="AB23">
        <f t="shared" si="13"/>
        <v>0.34526180663753725</v>
      </c>
      <c r="AC23">
        <f t="shared" si="13"/>
        <v>0.46482899188434573</v>
      </c>
      <c r="AD23">
        <f t="shared" si="13"/>
        <v>0.60567965712786453</v>
      </c>
      <c r="AE23">
        <f t="shared" si="13"/>
        <v>0.77348810639106047</v>
      </c>
      <c r="AF23">
        <f t="shared" si="13"/>
        <v>1</v>
      </c>
    </row>
    <row r="24" spans="1:32" x14ac:dyDescent="0.35">
      <c r="A24" s="3">
        <v>23</v>
      </c>
      <c r="B24" s="1" t="s">
        <v>120</v>
      </c>
      <c r="C24" s="2" t="s">
        <v>121</v>
      </c>
      <c r="D24" s="2" t="s">
        <v>244</v>
      </c>
      <c r="E24" s="5">
        <v>100730.624</v>
      </c>
      <c r="F24" s="5">
        <v>65801547619.581467</v>
      </c>
      <c r="G24" s="5">
        <f t="shared" si="2"/>
        <v>390828.78370503918</v>
      </c>
      <c r="H24" s="2">
        <v>2020</v>
      </c>
      <c r="I24" s="6">
        <f t="shared" si="3"/>
        <v>1.1389173890871428E-2</v>
      </c>
      <c r="J24" s="6">
        <f t="shared" si="4"/>
        <v>3.1354705289703362E-2</v>
      </c>
      <c r="K24" s="6">
        <f t="shared" si="5"/>
        <v>5.0170180349217441E-2</v>
      </c>
      <c r="L24" s="6">
        <f t="shared" si="6"/>
        <v>6.8653913827531221E-2</v>
      </c>
      <c r="M24" s="6">
        <f t="shared" si="7"/>
        <v>8.7144169161564367E-2</v>
      </c>
      <c r="N24" s="6">
        <f t="shared" si="8"/>
        <v>0.1059184077737039</v>
      </c>
      <c r="O24" s="6">
        <f t="shared" si="9"/>
        <v>0.12531789427277057</v>
      </c>
      <c r="P24" s="6">
        <f t="shared" si="10"/>
        <v>0.14592379204846712</v>
      </c>
      <c r="Q24" s="6">
        <f t="shared" si="11"/>
        <v>0.16915697218058756</v>
      </c>
      <c r="R24" s="6">
        <f t="shared" si="12"/>
        <v>0.20497079120558304</v>
      </c>
      <c r="S24" s="7"/>
      <c r="T24" s="9">
        <v>0.9</v>
      </c>
      <c r="U24" s="9">
        <v>0.9</v>
      </c>
      <c r="V24">
        <f t="shared" si="13"/>
        <v>0</v>
      </c>
      <c r="W24">
        <f t="shared" si="13"/>
        <v>1.1389173890871428E-2</v>
      </c>
      <c r="X24">
        <f t="shared" si="13"/>
        <v>4.274387918057479E-2</v>
      </c>
      <c r="Y24">
        <f t="shared" si="13"/>
        <v>9.2914059529792231E-2</v>
      </c>
      <c r="Z24">
        <f t="shared" si="13"/>
        <v>0.16156797335732345</v>
      </c>
      <c r="AA24">
        <f t="shared" si="13"/>
        <v>0.24871214251888782</v>
      </c>
      <c r="AB24">
        <f t="shared" si="13"/>
        <v>0.35463055029259172</v>
      </c>
      <c r="AC24">
        <f t="shared" si="13"/>
        <v>0.47994844456536229</v>
      </c>
      <c r="AD24">
        <f t="shared" si="13"/>
        <v>0.6258722366138294</v>
      </c>
      <c r="AE24">
        <f t="shared" si="13"/>
        <v>0.79502920879441696</v>
      </c>
      <c r="AF24">
        <f t="shared" si="13"/>
        <v>1</v>
      </c>
    </row>
    <row r="25" spans="1:32" x14ac:dyDescent="0.35">
      <c r="A25" s="3">
        <v>24</v>
      </c>
      <c r="B25" s="1" t="s">
        <v>122</v>
      </c>
      <c r="C25" s="2" t="s">
        <v>123</v>
      </c>
      <c r="D25" s="2" t="s">
        <v>244</v>
      </c>
      <c r="E25" s="5">
        <v>5962.0659999999998</v>
      </c>
      <c r="F25" s="5">
        <v>15817030154.694141</v>
      </c>
      <c r="G25" s="5">
        <f t="shared" si="2"/>
        <v>93945.368776485295</v>
      </c>
      <c r="H25" s="2">
        <v>2011</v>
      </c>
      <c r="I25" s="6">
        <f t="shared" si="3"/>
        <v>9.9999999999999985E-3</v>
      </c>
      <c r="J25" s="6">
        <f t="shared" si="4"/>
        <v>2.9999999999999995E-2</v>
      </c>
      <c r="K25" s="6">
        <f t="shared" si="5"/>
        <v>5.0000000000000017E-2</v>
      </c>
      <c r="L25" s="6">
        <f t="shared" si="6"/>
        <v>7.0000000000000021E-2</v>
      </c>
      <c r="M25" s="6">
        <f t="shared" si="7"/>
        <v>8.9999999999999969E-2</v>
      </c>
      <c r="N25" s="6">
        <f t="shared" si="8"/>
        <v>0.10999999999999999</v>
      </c>
      <c r="O25" s="6">
        <f t="shared" si="9"/>
        <v>0.12999999999999995</v>
      </c>
      <c r="P25" s="6">
        <f t="shared" si="10"/>
        <v>0.15000000000000019</v>
      </c>
      <c r="Q25" s="6">
        <f t="shared" si="11"/>
        <v>0.16999999999999993</v>
      </c>
      <c r="R25" s="6">
        <f t="shared" si="12"/>
        <v>0.18999999999999995</v>
      </c>
      <c r="S25" s="7"/>
      <c r="T25" s="9">
        <v>1</v>
      </c>
      <c r="U25" s="9">
        <v>1</v>
      </c>
      <c r="V25">
        <f t="shared" si="13"/>
        <v>0</v>
      </c>
      <c r="W25">
        <f t="shared" si="13"/>
        <v>9.9999999999999985E-3</v>
      </c>
      <c r="X25">
        <f t="shared" si="13"/>
        <v>3.9999999999999994E-2</v>
      </c>
      <c r="Y25">
        <f t="shared" si="13"/>
        <v>9.0000000000000011E-2</v>
      </c>
      <c r="Z25">
        <f t="shared" si="13"/>
        <v>0.16000000000000003</v>
      </c>
      <c r="AA25">
        <f t="shared" si="13"/>
        <v>0.25</v>
      </c>
      <c r="AB25">
        <f t="shared" si="13"/>
        <v>0.36</v>
      </c>
      <c r="AC25">
        <f t="shared" si="13"/>
        <v>0.48999999999999994</v>
      </c>
      <c r="AD25">
        <f t="shared" si="13"/>
        <v>0.64000000000000012</v>
      </c>
      <c r="AE25">
        <f t="shared" si="13"/>
        <v>0.81</v>
      </c>
      <c r="AF25">
        <f t="shared" si="13"/>
        <v>1</v>
      </c>
    </row>
    <row r="26" spans="1:32" x14ac:dyDescent="0.35">
      <c r="A26" s="3">
        <v>25</v>
      </c>
      <c r="B26" s="1" t="s">
        <v>53</v>
      </c>
      <c r="C26" s="2" t="s">
        <v>182</v>
      </c>
      <c r="D26" s="2" t="s">
        <v>248</v>
      </c>
      <c r="E26" s="5">
        <v>5070.5529999999999</v>
      </c>
      <c r="F26" s="5">
        <v>69243626028.593582</v>
      </c>
      <c r="G26" s="5">
        <f t="shared" si="2"/>
        <v>411273.03413192811</v>
      </c>
      <c r="H26" s="2">
        <v>2023</v>
      </c>
      <c r="I26" s="6">
        <f t="shared" si="3"/>
        <v>1.5593858797068471E-2</v>
      </c>
      <c r="J26" s="6">
        <f t="shared" si="4"/>
        <v>2.4360041560055772E-2</v>
      </c>
      <c r="K26" s="6">
        <f t="shared" si="5"/>
        <v>3.0759562487698337E-2</v>
      </c>
      <c r="L26" s="6">
        <f t="shared" si="6"/>
        <v>3.7220843079469157E-2</v>
      </c>
      <c r="M26" s="6">
        <f t="shared" si="7"/>
        <v>4.4564135045496694E-2</v>
      </c>
      <c r="N26" s="6">
        <f t="shared" si="8"/>
        <v>5.3695272466224325E-2</v>
      </c>
      <c r="O26" s="6">
        <f t="shared" si="9"/>
        <v>6.6197889263500592E-2</v>
      </c>
      <c r="P26" s="6">
        <f t="shared" si="10"/>
        <v>8.5776882760222606E-2</v>
      </c>
      <c r="Q26" s="6">
        <f t="shared" si="11"/>
        <v>0.12512430090732363</v>
      </c>
      <c r="R26" s="6">
        <f t="shared" si="12"/>
        <v>0.51670721363294048</v>
      </c>
      <c r="S26" s="7"/>
      <c r="T26" s="9">
        <v>0.3</v>
      </c>
      <c r="U26" s="9">
        <v>0.3</v>
      </c>
      <c r="V26">
        <f t="shared" si="13"/>
        <v>0</v>
      </c>
      <c r="W26">
        <f t="shared" si="13"/>
        <v>1.5593858797068471E-2</v>
      </c>
      <c r="X26">
        <f t="shared" si="13"/>
        <v>3.995390035712424E-2</v>
      </c>
      <c r="Y26">
        <f t="shared" si="13"/>
        <v>7.0713462844822578E-2</v>
      </c>
      <c r="Z26">
        <f t="shared" si="13"/>
        <v>0.10793430592429173</v>
      </c>
      <c r="AA26">
        <f t="shared" si="13"/>
        <v>0.15249844096978843</v>
      </c>
      <c r="AB26">
        <f t="shared" si="13"/>
        <v>0.20619371343601275</v>
      </c>
      <c r="AC26">
        <f t="shared" si="13"/>
        <v>0.27239160269951335</v>
      </c>
      <c r="AD26">
        <f t="shared" si="13"/>
        <v>0.35816848545973595</v>
      </c>
      <c r="AE26">
        <f t="shared" si="13"/>
        <v>0.48329278636705958</v>
      </c>
      <c r="AF26">
        <f t="shared" si="13"/>
        <v>1</v>
      </c>
    </row>
    <row r="27" spans="1:32" x14ac:dyDescent="0.35">
      <c r="A27" s="3">
        <v>26</v>
      </c>
      <c r="B27" s="1" t="s">
        <v>130</v>
      </c>
      <c r="C27" s="2" t="s">
        <v>131</v>
      </c>
      <c r="D27" s="2" t="s">
        <v>244</v>
      </c>
      <c r="E27" s="5">
        <v>30006.484</v>
      </c>
      <c r="F27" s="5">
        <v>70173140101.431473</v>
      </c>
      <c r="G27" s="5">
        <f t="shared" si="2"/>
        <v>416793.88991216273</v>
      </c>
      <c r="H27" s="2">
        <v>2021</v>
      </c>
      <c r="I27" s="6">
        <f t="shared" si="3"/>
        <v>1.6429279591679634E-2</v>
      </c>
      <c r="J27" s="6">
        <f t="shared" si="4"/>
        <v>2.8426507696501319E-2</v>
      </c>
      <c r="K27" s="6">
        <f t="shared" si="5"/>
        <v>3.7286912248464261E-2</v>
      </c>
      <c r="L27" s="6">
        <f t="shared" si="6"/>
        <v>4.59552435195478E-2</v>
      </c>
      <c r="M27" s="6">
        <f t="shared" si="7"/>
        <v>5.5411162700488487E-2</v>
      </c>
      <c r="N27" s="6">
        <f t="shared" si="8"/>
        <v>6.6637103750287863E-2</v>
      </c>
      <c r="O27" s="6">
        <f t="shared" si="9"/>
        <v>8.12358038433873E-2</v>
      </c>
      <c r="P27" s="6">
        <f t="shared" si="10"/>
        <v>0.10277831691172357</v>
      </c>
      <c r="Q27" s="6">
        <f t="shared" si="11"/>
        <v>0.14289329429028486</v>
      </c>
      <c r="R27" s="6">
        <f t="shared" si="12"/>
        <v>0.42294637544763491</v>
      </c>
      <c r="S27" s="7"/>
      <c r="T27" s="9">
        <v>0.4</v>
      </c>
      <c r="U27" s="9">
        <v>0.4</v>
      </c>
      <c r="V27">
        <f t="shared" si="13"/>
        <v>0</v>
      </c>
      <c r="W27">
        <f t="shared" si="13"/>
        <v>1.6429279591679634E-2</v>
      </c>
      <c r="X27">
        <f t="shared" si="13"/>
        <v>4.4855787288180952E-2</v>
      </c>
      <c r="Y27">
        <f t="shared" si="13"/>
        <v>8.2142699536645214E-2</v>
      </c>
      <c r="Z27">
        <f t="shared" si="13"/>
        <v>0.12809794305619301</v>
      </c>
      <c r="AA27">
        <f t="shared" si="13"/>
        <v>0.1835091057566815</v>
      </c>
      <c r="AB27">
        <f t="shared" si="13"/>
        <v>0.25014620950696936</v>
      </c>
      <c r="AC27">
        <f t="shared" si="13"/>
        <v>0.33138201335035666</v>
      </c>
      <c r="AD27">
        <f t="shared" si="13"/>
        <v>0.43416033026208023</v>
      </c>
      <c r="AE27">
        <f t="shared" si="13"/>
        <v>0.57705362455236509</v>
      </c>
      <c r="AF27">
        <f t="shared" si="13"/>
        <v>1</v>
      </c>
    </row>
    <row r="28" spans="1:32" x14ac:dyDescent="0.35">
      <c r="A28" s="3">
        <v>27</v>
      </c>
      <c r="B28" s="1" t="s">
        <v>88</v>
      </c>
      <c r="C28" s="2" t="s">
        <v>225</v>
      </c>
      <c r="D28" s="2" t="s">
        <v>250</v>
      </c>
      <c r="E28" s="5">
        <v>3911.3420000000001</v>
      </c>
      <c r="F28" s="5">
        <v>71198635101.951431</v>
      </c>
      <c r="G28" s="5">
        <f t="shared" si="2"/>
        <v>422884.82512946066</v>
      </c>
      <c r="H28" s="2">
        <v>2021</v>
      </c>
      <c r="I28" s="6">
        <f t="shared" si="3"/>
        <v>1.6227766016837942E-2</v>
      </c>
      <c r="J28" s="6">
        <f t="shared" si="4"/>
        <v>3.0985829483120005E-2</v>
      </c>
      <c r="K28" s="6">
        <f t="shared" si="5"/>
        <v>4.2251392509624147E-2</v>
      </c>
      <c r="L28" s="6">
        <f t="shared" si="6"/>
        <v>5.3092595467458134E-2</v>
      </c>
      <c r="M28" s="6">
        <f t="shared" si="7"/>
        <v>6.4549197709507289E-2</v>
      </c>
      <c r="N28" s="6">
        <f t="shared" si="8"/>
        <v>7.7591939498300233E-2</v>
      </c>
      <c r="O28" s="6">
        <f t="shared" si="9"/>
        <v>9.3703736353643763E-2</v>
      </c>
      <c r="P28" s="6">
        <f t="shared" si="10"/>
        <v>0.11602473396142443</v>
      </c>
      <c r="Q28" s="6">
        <f t="shared" si="11"/>
        <v>0.15425610705059789</v>
      </c>
      <c r="R28" s="6">
        <f t="shared" si="12"/>
        <v>0.35131670194948617</v>
      </c>
      <c r="S28" s="7"/>
      <c r="T28" s="9">
        <v>0.5</v>
      </c>
      <c r="U28" s="9">
        <v>0.5</v>
      </c>
      <c r="V28">
        <f t="shared" si="13"/>
        <v>0</v>
      </c>
      <c r="W28">
        <f t="shared" si="13"/>
        <v>1.6227766016837942E-2</v>
      </c>
      <c r="X28">
        <f t="shared" si="13"/>
        <v>4.7213595499957947E-2</v>
      </c>
      <c r="Y28">
        <f t="shared" si="13"/>
        <v>8.9464988009582094E-2</v>
      </c>
      <c r="Z28">
        <f t="shared" si="13"/>
        <v>0.14255758347704023</v>
      </c>
      <c r="AA28">
        <f t="shared" si="13"/>
        <v>0.20710678118654752</v>
      </c>
      <c r="AB28">
        <f t="shared" si="13"/>
        <v>0.28469872068484775</v>
      </c>
      <c r="AC28">
        <f t="shared" si="13"/>
        <v>0.37840245703849151</v>
      </c>
      <c r="AD28">
        <f t="shared" si="13"/>
        <v>0.49442719099991594</v>
      </c>
      <c r="AE28">
        <f t="shared" si="13"/>
        <v>0.64868329805051383</v>
      </c>
      <c r="AF28">
        <f t="shared" si="13"/>
        <v>1</v>
      </c>
    </row>
    <row r="29" spans="1:32" x14ac:dyDescent="0.35">
      <c r="A29" s="3">
        <v>28</v>
      </c>
      <c r="B29" s="1" t="s">
        <v>28</v>
      </c>
      <c r="C29" s="2" t="s">
        <v>145</v>
      </c>
      <c r="D29" s="2" t="s">
        <v>245</v>
      </c>
      <c r="E29" s="5">
        <v>1324.626</v>
      </c>
      <c r="F29" s="5">
        <v>30976176886.852058</v>
      </c>
      <c r="G29" s="5">
        <f t="shared" si="2"/>
        <v>183983.23404961792</v>
      </c>
      <c r="H29" s="2">
        <v>2021</v>
      </c>
      <c r="I29" s="6">
        <f t="shared" si="3"/>
        <v>1.5387717471971188E-2</v>
      </c>
      <c r="J29" s="6">
        <f t="shared" si="4"/>
        <v>3.2321787310455243E-2</v>
      </c>
      <c r="K29" s="6">
        <f t="shared" si="5"/>
        <v>4.5842790124141192E-2</v>
      </c>
      <c r="L29" s="6">
        <f t="shared" si="6"/>
        <v>5.8784163938344028E-2</v>
      </c>
      <c r="M29" s="6">
        <f t="shared" si="7"/>
        <v>7.2142214893473416E-2</v>
      </c>
      <c r="N29" s="6">
        <f t="shared" si="8"/>
        <v>8.6799745561474378E-2</v>
      </c>
      <c r="O29" s="6">
        <f t="shared" si="9"/>
        <v>0.10402487622380147</v>
      </c>
      <c r="P29" s="6">
        <f t="shared" si="10"/>
        <v>0.12636508067021229</v>
      </c>
      <c r="Q29" s="6">
        <f t="shared" si="11"/>
        <v>0.16127109148670937</v>
      </c>
      <c r="R29" s="6">
        <f t="shared" si="12"/>
        <v>0.29706053231941743</v>
      </c>
      <c r="S29" s="7"/>
      <c r="T29" s="9">
        <v>0.6</v>
      </c>
      <c r="U29" s="9">
        <v>0.6</v>
      </c>
      <c r="V29">
        <f t="shared" si="13"/>
        <v>0</v>
      </c>
      <c r="W29">
        <f t="shared" si="13"/>
        <v>1.5387717471971188E-2</v>
      </c>
      <c r="X29">
        <f t="shared" si="13"/>
        <v>4.7709504782426429E-2</v>
      </c>
      <c r="Y29">
        <f t="shared" si="13"/>
        <v>9.3552294906567621E-2</v>
      </c>
      <c r="Z29">
        <f t="shared" si="13"/>
        <v>0.15233645884491165</v>
      </c>
      <c r="AA29">
        <f t="shared" si="13"/>
        <v>0.22447867373838506</v>
      </c>
      <c r="AB29">
        <f t="shared" si="13"/>
        <v>0.31127841929985944</v>
      </c>
      <c r="AC29">
        <f t="shared" si="13"/>
        <v>0.41530329552366091</v>
      </c>
      <c r="AD29">
        <f t="shared" si="13"/>
        <v>0.5416683761938732</v>
      </c>
      <c r="AE29">
        <f t="shared" si="13"/>
        <v>0.70293946768058257</v>
      </c>
      <c r="AF29">
        <f t="shared" si="13"/>
        <v>1</v>
      </c>
    </row>
    <row r="30" spans="1:32" x14ac:dyDescent="0.35">
      <c r="A30" s="3">
        <v>29</v>
      </c>
      <c r="B30" s="1" t="s">
        <v>202</v>
      </c>
      <c r="C30" s="2" t="s">
        <v>203</v>
      </c>
      <c r="D30" s="2" t="s">
        <v>250</v>
      </c>
      <c r="E30" s="5">
        <v>10518.548000000001</v>
      </c>
      <c r="F30" s="5">
        <v>301831228325.55554</v>
      </c>
      <c r="G30" s="5">
        <f t="shared" si="2"/>
        <v>1792728.8356903414</v>
      </c>
      <c r="H30" s="2">
        <v>2021</v>
      </c>
      <c r="I30" s="6">
        <f t="shared" si="3"/>
        <v>1.4185976326664393E-2</v>
      </c>
      <c r="J30" s="6">
        <f t="shared" si="4"/>
        <v>3.2687405749829507E-2</v>
      </c>
      <c r="K30" s="6">
        <f t="shared" si="5"/>
        <v>4.8245614944394041E-2</v>
      </c>
      <c r="L30" s="6">
        <f t="shared" si="6"/>
        <v>6.3179548657209705E-2</v>
      </c>
      <c r="M30" s="6">
        <f t="shared" si="7"/>
        <v>7.8344519366760984E-2</v>
      </c>
      <c r="N30" s="6">
        <f t="shared" si="8"/>
        <v>9.4470789313973486E-2</v>
      </c>
      <c r="O30" s="6">
        <f t="shared" si="9"/>
        <v>0.11254943508257059</v>
      </c>
      <c r="P30" s="6">
        <f t="shared" si="10"/>
        <v>0.13446645328948931</v>
      </c>
      <c r="Q30" s="6">
        <f t="shared" si="11"/>
        <v>0.16543169978425543</v>
      </c>
      <c r="R30" s="6">
        <f t="shared" si="12"/>
        <v>0.25643855748485256</v>
      </c>
      <c r="S30" s="7"/>
      <c r="T30" s="9">
        <v>0.7</v>
      </c>
      <c r="U30" s="9">
        <v>0.7</v>
      </c>
      <c r="V30">
        <f t="shared" si="13"/>
        <v>0</v>
      </c>
      <c r="W30">
        <f t="shared" si="13"/>
        <v>1.4185976326664393E-2</v>
      </c>
      <c r="X30">
        <f t="shared" si="13"/>
        <v>4.68733820764939E-2</v>
      </c>
      <c r="Y30">
        <f t="shared" si="13"/>
        <v>9.5118997020887941E-2</v>
      </c>
      <c r="Z30">
        <f t="shared" si="13"/>
        <v>0.15829854567809765</v>
      </c>
      <c r="AA30">
        <f t="shared" si="13"/>
        <v>0.23664306504485863</v>
      </c>
      <c r="AB30">
        <f t="shared" si="13"/>
        <v>0.33111385435883212</v>
      </c>
      <c r="AC30">
        <f t="shared" si="13"/>
        <v>0.44366328944140271</v>
      </c>
      <c r="AD30">
        <f t="shared" si="13"/>
        <v>0.57812974273089202</v>
      </c>
      <c r="AE30">
        <f t="shared" si="13"/>
        <v>0.74356144251514744</v>
      </c>
      <c r="AF30">
        <f t="shared" si="13"/>
        <v>1</v>
      </c>
    </row>
    <row r="31" spans="1:32" x14ac:dyDescent="0.35">
      <c r="A31" s="3">
        <v>30</v>
      </c>
      <c r="B31" s="1" t="s">
        <v>76</v>
      </c>
      <c r="C31" s="2" t="s">
        <v>213</v>
      </c>
      <c r="D31" s="2" t="s">
        <v>250</v>
      </c>
      <c r="E31" s="5">
        <v>5873.4369999999999</v>
      </c>
      <c r="F31" s="5">
        <v>401945576107.96332</v>
      </c>
      <c r="G31" s="5">
        <f t="shared" si="2"/>
        <v>2387358.7523213294</v>
      </c>
      <c r="H31" s="2">
        <v>2021</v>
      </c>
      <c r="I31" s="6">
        <f t="shared" si="3"/>
        <v>1.2811306797050202E-2</v>
      </c>
      <c r="J31" s="6">
        <f t="shared" si="4"/>
        <v>3.2302640550038578E-2</v>
      </c>
      <c r="K31" s="6">
        <f t="shared" si="5"/>
        <v>4.9634288849029207E-2</v>
      </c>
      <c r="L31" s="6">
        <f t="shared" si="6"/>
        <v>6.6423538085017955E-2</v>
      </c>
      <c r="M31" s="6">
        <f t="shared" si="7"/>
        <v>8.3300425524158006E-2</v>
      </c>
      <c r="N31" s="6">
        <f t="shared" si="8"/>
        <v>0.10078960683224331</v>
      </c>
      <c r="O31" s="6">
        <f t="shared" si="9"/>
        <v>0.11956718524680848</v>
      </c>
      <c r="P31" s="6">
        <f t="shared" si="10"/>
        <v>0.1408506652435188</v>
      </c>
      <c r="Q31" s="6">
        <f t="shared" si="11"/>
        <v>0.16780844926319594</v>
      </c>
      <c r="R31" s="6">
        <f t="shared" si="12"/>
        <v>0.22651189360893953</v>
      </c>
      <c r="S31" s="7"/>
      <c r="T31" s="9">
        <v>0.8</v>
      </c>
      <c r="U31" s="9">
        <v>0.8</v>
      </c>
      <c r="V31">
        <f t="shared" si="13"/>
        <v>0</v>
      </c>
      <c r="W31">
        <f t="shared" si="13"/>
        <v>1.2811306797050202E-2</v>
      </c>
      <c r="X31">
        <f t="shared" si="13"/>
        <v>4.5113947347088776E-2</v>
      </c>
      <c r="Y31">
        <f t="shared" si="13"/>
        <v>9.4748236196117983E-2</v>
      </c>
      <c r="Z31">
        <f t="shared" si="13"/>
        <v>0.16117177428113594</v>
      </c>
      <c r="AA31">
        <f t="shared" si="13"/>
        <v>0.24447219980529394</v>
      </c>
      <c r="AB31">
        <f t="shared" si="13"/>
        <v>0.34526180663753725</v>
      </c>
      <c r="AC31">
        <f t="shared" si="13"/>
        <v>0.46482899188434573</v>
      </c>
      <c r="AD31">
        <f t="shared" si="13"/>
        <v>0.60567965712786453</v>
      </c>
      <c r="AE31">
        <f t="shared" si="13"/>
        <v>0.77348810639106047</v>
      </c>
      <c r="AF31">
        <f t="shared" si="13"/>
        <v>1</v>
      </c>
    </row>
    <row r="32" spans="1:32" x14ac:dyDescent="0.35">
      <c r="A32" s="3">
        <v>31</v>
      </c>
      <c r="B32" s="1" t="s">
        <v>50</v>
      </c>
      <c r="C32" s="2" t="s">
        <v>179</v>
      </c>
      <c r="D32" s="2" t="s">
        <v>248</v>
      </c>
      <c r="E32" s="5">
        <v>11178.924000000001</v>
      </c>
      <c r="F32" s="5">
        <v>113537368176.13029</v>
      </c>
      <c r="G32" s="5">
        <f t="shared" si="2"/>
        <v>674356.04654598341</v>
      </c>
      <c r="H32" s="2">
        <v>2022</v>
      </c>
      <c r="I32" s="6">
        <f t="shared" si="3"/>
        <v>1.1389173890871428E-2</v>
      </c>
      <c r="J32" s="6">
        <f t="shared" si="4"/>
        <v>3.1354705289703362E-2</v>
      </c>
      <c r="K32" s="6">
        <f t="shared" si="5"/>
        <v>5.0170180349217441E-2</v>
      </c>
      <c r="L32" s="6">
        <f t="shared" si="6"/>
        <v>6.8653913827531221E-2</v>
      </c>
      <c r="M32" s="6">
        <f t="shared" si="7"/>
        <v>8.7144169161564367E-2</v>
      </c>
      <c r="N32" s="6">
        <f t="shared" si="8"/>
        <v>0.1059184077737039</v>
      </c>
      <c r="O32" s="6">
        <f t="shared" si="9"/>
        <v>0.12531789427277057</v>
      </c>
      <c r="P32" s="6">
        <f t="shared" si="10"/>
        <v>0.14592379204846712</v>
      </c>
      <c r="Q32" s="6">
        <f t="shared" si="11"/>
        <v>0.16915697218058756</v>
      </c>
      <c r="R32" s="6">
        <f t="shared" si="12"/>
        <v>0.20497079120558304</v>
      </c>
      <c r="S32" s="7"/>
      <c r="T32" s="9">
        <v>0.9</v>
      </c>
      <c r="U32" s="9">
        <v>0.9</v>
      </c>
      <c r="V32">
        <f t="shared" si="13"/>
        <v>0</v>
      </c>
      <c r="W32">
        <f t="shared" si="13"/>
        <v>1.1389173890871428E-2</v>
      </c>
      <c r="X32">
        <f t="shared" si="13"/>
        <v>4.274387918057479E-2</v>
      </c>
      <c r="Y32">
        <f t="shared" si="13"/>
        <v>9.2914059529792231E-2</v>
      </c>
      <c r="Z32">
        <f t="shared" si="13"/>
        <v>0.16156797335732345</v>
      </c>
      <c r="AA32">
        <f t="shared" si="13"/>
        <v>0.24871214251888782</v>
      </c>
      <c r="AB32">
        <f t="shared" si="13"/>
        <v>0.35463055029259172</v>
      </c>
      <c r="AC32">
        <f t="shared" si="13"/>
        <v>0.47994844456536229</v>
      </c>
      <c r="AD32">
        <f t="shared" si="13"/>
        <v>0.6258722366138294</v>
      </c>
      <c r="AE32">
        <f t="shared" si="13"/>
        <v>0.79502920879441696</v>
      </c>
      <c r="AF32">
        <f t="shared" si="13"/>
        <v>1</v>
      </c>
    </row>
    <row r="33" spans="1:32" x14ac:dyDescent="0.35">
      <c r="A33" s="3">
        <v>32</v>
      </c>
      <c r="B33" s="1" t="s">
        <v>64</v>
      </c>
      <c r="C33" s="2" t="s">
        <v>195</v>
      </c>
      <c r="D33" s="2" t="s">
        <v>248</v>
      </c>
      <c r="E33" s="5">
        <v>17745.785</v>
      </c>
      <c r="F33" s="5">
        <v>116586079000</v>
      </c>
      <c r="G33" s="5">
        <f t="shared" si="2"/>
        <v>692463.88726197905</v>
      </c>
      <c r="H33" s="2">
        <v>2023</v>
      </c>
      <c r="I33" s="6">
        <f t="shared" si="3"/>
        <v>9.9999999999999985E-3</v>
      </c>
      <c r="J33" s="6">
        <f t="shared" si="4"/>
        <v>2.9999999999999995E-2</v>
      </c>
      <c r="K33" s="6">
        <f t="shared" si="5"/>
        <v>5.0000000000000017E-2</v>
      </c>
      <c r="L33" s="6">
        <f t="shared" si="6"/>
        <v>7.0000000000000021E-2</v>
      </c>
      <c r="M33" s="6">
        <f t="shared" si="7"/>
        <v>8.9999999999999969E-2</v>
      </c>
      <c r="N33" s="6">
        <f t="shared" si="8"/>
        <v>0.10999999999999999</v>
      </c>
      <c r="O33" s="6">
        <f t="shared" si="9"/>
        <v>0.12999999999999995</v>
      </c>
      <c r="P33" s="6">
        <f t="shared" si="10"/>
        <v>0.15000000000000019</v>
      </c>
      <c r="Q33" s="6">
        <f t="shared" si="11"/>
        <v>0.16999999999999993</v>
      </c>
      <c r="R33" s="6">
        <f t="shared" si="12"/>
        <v>0.18999999999999995</v>
      </c>
      <c r="S33" s="7"/>
      <c r="T33" s="9">
        <v>1</v>
      </c>
      <c r="U33" s="9">
        <v>1</v>
      </c>
      <c r="V33">
        <f t="shared" si="13"/>
        <v>0</v>
      </c>
      <c r="W33">
        <f t="shared" si="13"/>
        <v>9.9999999999999985E-3</v>
      </c>
      <c r="X33">
        <f t="shared" si="13"/>
        <v>3.9999999999999994E-2</v>
      </c>
      <c r="Y33">
        <f t="shared" si="13"/>
        <v>9.0000000000000011E-2</v>
      </c>
      <c r="Z33">
        <f t="shared" si="13"/>
        <v>0.16000000000000003</v>
      </c>
      <c r="AA33">
        <f t="shared" si="13"/>
        <v>0.25</v>
      </c>
      <c r="AB33">
        <f t="shared" si="13"/>
        <v>0.36</v>
      </c>
      <c r="AC33">
        <f t="shared" si="13"/>
        <v>0.48999999999999994</v>
      </c>
      <c r="AD33">
        <f t="shared" si="13"/>
        <v>0.64000000000000012</v>
      </c>
      <c r="AE33">
        <f t="shared" si="13"/>
        <v>0.81</v>
      </c>
      <c r="AF33">
        <f t="shared" si="13"/>
        <v>1</v>
      </c>
    </row>
    <row r="34" spans="1:32" x14ac:dyDescent="0.35">
      <c r="A34" s="3">
        <v>33</v>
      </c>
      <c r="B34" s="1" t="s">
        <v>138</v>
      </c>
      <c r="C34" s="2" t="s">
        <v>139</v>
      </c>
      <c r="D34" s="2" t="s">
        <v>245</v>
      </c>
      <c r="E34" s="5">
        <v>111743.36500000001</v>
      </c>
      <c r="F34" s="5">
        <v>476747720364.74164</v>
      </c>
      <c r="G34" s="5">
        <f t="shared" si="2"/>
        <v>2831646.6469985321</v>
      </c>
      <c r="H34" s="2">
        <v>2019</v>
      </c>
      <c r="I34" s="6">
        <f t="shared" si="3"/>
        <v>1.5593858797068471E-2</v>
      </c>
      <c r="J34" s="6">
        <f t="shared" si="4"/>
        <v>2.4360041560055772E-2</v>
      </c>
      <c r="K34" s="6">
        <f t="shared" si="5"/>
        <v>3.0759562487698337E-2</v>
      </c>
      <c r="L34" s="6">
        <f t="shared" si="6"/>
        <v>3.7220843079469157E-2</v>
      </c>
      <c r="M34" s="6">
        <f t="shared" si="7"/>
        <v>4.4564135045496694E-2</v>
      </c>
      <c r="N34" s="6">
        <f t="shared" si="8"/>
        <v>5.3695272466224325E-2</v>
      </c>
      <c r="O34" s="6">
        <f t="shared" si="9"/>
        <v>6.6197889263500592E-2</v>
      </c>
      <c r="P34" s="6">
        <f t="shared" si="10"/>
        <v>8.5776882760222606E-2</v>
      </c>
      <c r="Q34" s="6">
        <f t="shared" si="11"/>
        <v>0.12512430090732363</v>
      </c>
      <c r="R34" s="6">
        <f t="shared" si="12"/>
        <v>0.51670721363294048</v>
      </c>
      <c r="S34" s="7"/>
      <c r="T34" s="9">
        <v>0.3</v>
      </c>
      <c r="U34" s="9">
        <v>0.3</v>
      </c>
      <c r="V34">
        <f t="shared" si="13"/>
        <v>0</v>
      </c>
      <c r="W34">
        <f t="shared" si="13"/>
        <v>1.5593858797068471E-2</v>
      </c>
      <c r="X34">
        <f t="shared" si="13"/>
        <v>3.995390035712424E-2</v>
      </c>
      <c r="Y34">
        <f t="shared" si="13"/>
        <v>7.0713462844822578E-2</v>
      </c>
      <c r="Z34">
        <f t="shared" si="13"/>
        <v>0.10793430592429173</v>
      </c>
      <c r="AA34">
        <f t="shared" si="13"/>
        <v>0.15249844096978843</v>
      </c>
      <c r="AB34">
        <f t="shared" si="13"/>
        <v>0.20619371343601275</v>
      </c>
      <c r="AC34">
        <f t="shared" si="13"/>
        <v>0.27239160269951335</v>
      </c>
      <c r="AD34">
        <f t="shared" si="13"/>
        <v>0.35816848545973595</v>
      </c>
      <c r="AE34">
        <f t="shared" si="13"/>
        <v>0.48329278636705958</v>
      </c>
      <c r="AF34">
        <f t="shared" si="13"/>
        <v>1</v>
      </c>
    </row>
    <row r="35" spans="1:32" x14ac:dyDescent="0.35">
      <c r="A35" s="3">
        <v>34</v>
      </c>
      <c r="B35" s="1" t="s">
        <v>54</v>
      </c>
      <c r="C35" s="2" t="s">
        <v>183</v>
      </c>
      <c r="D35" s="2" t="s">
        <v>248</v>
      </c>
      <c r="E35" s="5">
        <v>6265.375</v>
      </c>
      <c r="F35" s="5">
        <v>31988920000</v>
      </c>
      <c r="G35" s="5">
        <f t="shared" si="2"/>
        <v>189998.42933659744</v>
      </c>
      <c r="H35" s="2">
        <v>2022</v>
      </c>
      <c r="I35" s="6">
        <f t="shared" si="3"/>
        <v>1.6429279591679634E-2</v>
      </c>
      <c r="J35" s="6">
        <f t="shared" si="4"/>
        <v>2.8426507696501319E-2</v>
      </c>
      <c r="K35" s="6">
        <f t="shared" si="5"/>
        <v>3.7286912248464261E-2</v>
      </c>
      <c r="L35" s="6">
        <f t="shared" si="6"/>
        <v>4.59552435195478E-2</v>
      </c>
      <c r="M35" s="6">
        <f t="shared" si="7"/>
        <v>5.5411162700488487E-2</v>
      </c>
      <c r="N35" s="6">
        <f t="shared" si="8"/>
        <v>6.6637103750287863E-2</v>
      </c>
      <c r="O35" s="6">
        <f t="shared" si="9"/>
        <v>8.12358038433873E-2</v>
      </c>
      <c r="P35" s="6">
        <f t="shared" si="10"/>
        <v>0.10277831691172357</v>
      </c>
      <c r="Q35" s="6">
        <f t="shared" si="11"/>
        <v>0.14289329429028486</v>
      </c>
      <c r="R35" s="6">
        <f t="shared" si="12"/>
        <v>0.42294637544763491</v>
      </c>
      <c r="S35" s="7"/>
      <c r="T35" s="9">
        <v>0.4</v>
      </c>
      <c r="U35" s="9">
        <v>0.4</v>
      </c>
      <c r="V35">
        <f t="shared" ref="V35:AF66" si="14">V$1^$T35*(1-(1-V$1)^$U35)</f>
        <v>0</v>
      </c>
      <c r="W35">
        <f t="shared" si="14"/>
        <v>1.6429279591679634E-2</v>
      </c>
      <c r="X35">
        <f t="shared" si="14"/>
        <v>4.4855787288180952E-2</v>
      </c>
      <c r="Y35">
        <f t="shared" si="14"/>
        <v>8.2142699536645214E-2</v>
      </c>
      <c r="Z35">
        <f t="shared" si="14"/>
        <v>0.12809794305619301</v>
      </c>
      <c r="AA35">
        <f t="shared" si="14"/>
        <v>0.1835091057566815</v>
      </c>
      <c r="AB35">
        <f t="shared" si="14"/>
        <v>0.25014620950696936</v>
      </c>
      <c r="AC35">
        <f t="shared" si="14"/>
        <v>0.33138201335035666</v>
      </c>
      <c r="AD35">
        <f t="shared" si="14"/>
        <v>0.43416033026208023</v>
      </c>
      <c r="AE35">
        <f t="shared" si="14"/>
        <v>0.57705362455236509</v>
      </c>
      <c r="AF35">
        <f t="shared" si="14"/>
        <v>1</v>
      </c>
    </row>
    <row r="36" spans="1:32" x14ac:dyDescent="0.35">
      <c r="A36" s="3">
        <v>35</v>
      </c>
      <c r="B36" s="1" t="s">
        <v>77</v>
      </c>
      <c r="C36" s="2" t="s">
        <v>214</v>
      </c>
      <c r="D36" s="2" t="s">
        <v>250</v>
      </c>
      <c r="E36" s="5">
        <v>1333.0170000000001</v>
      </c>
      <c r="F36" s="5">
        <v>38376046174.97097</v>
      </c>
      <c r="G36" s="5">
        <f t="shared" si="2"/>
        <v>227934.81297252994</v>
      </c>
      <c r="H36" s="2">
        <v>2021</v>
      </c>
      <c r="I36" s="6">
        <f t="shared" si="3"/>
        <v>1.6227766016837942E-2</v>
      </c>
      <c r="J36" s="6">
        <f t="shared" si="4"/>
        <v>3.0985829483120005E-2</v>
      </c>
      <c r="K36" s="6">
        <f t="shared" si="5"/>
        <v>4.2251392509624147E-2</v>
      </c>
      <c r="L36" s="6">
        <f t="shared" si="6"/>
        <v>5.3092595467458134E-2</v>
      </c>
      <c r="M36" s="6">
        <f t="shared" si="7"/>
        <v>6.4549197709507289E-2</v>
      </c>
      <c r="N36" s="6">
        <f t="shared" si="8"/>
        <v>7.7591939498300233E-2</v>
      </c>
      <c r="O36" s="6">
        <f t="shared" si="9"/>
        <v>9.3703736353643763E-2</v>
      </c>
      <c r="P36" s="6">
        <f t="shared" si="10"/>
        <v>0.11602473396142443</v>
      </c>
      <c r="Q36" s="6">
        <f t="shared" si="11"/>
        <v>0.15425610705059789</v>
      </c>
      <c r="R36" s="6">
        <f t="shared" si="12"/>
        <v>0.35131670194948617</v>
      </c>
      <c r="S36" s="7"/>
      <c r="T36" s="9">
        <v>0.5</v>
      </c>
      <c r="U36" s="9">
        <v>0.5</v>
      </c>
      <c r="V36">
        <f t="shared" si="14"/>
        <v>0</v>
      </c>
      <c r="W36">
        <f t="shared" si="14"/>
        <v>1.6227766016837942E-2</v>
      </c>
      <c r="X36">
        <f t="shared" si="14"/>
        <v>4.7213595499957947E-2</v>
      </c>
      <c r="Y36">
        <f t="shared" si="14"/>
        <v>8.9464988009582094E-2</v>
      </c>
      <c r="Z36">
        <f t="shared" si="14"/>
        <v>0.14255758347704023</v>
      </c>
      <c r="AA36">
        <f t="shared" si="14"/>
        <v>0.20710678118654752</v>
      </c>
      <c r="AB36">
        <f t="shared" si="14"/>
        <v>0.28469872068484775</v>
      </c>
      <c r="AC36">
        <f t="shared" si="14"/>
        <v>0.37840245703849151</v>
      </c>
      <c r="AD36">
        <f t="shared" si="14"/>
        <v>0.49442719099991594</v>
      </c>
      <c r="AE36">
        <f t="shared" si="14"/>
        <v>0.64868329805051383</v>
      </c>
      <c r="AF36">
        <f t="shared" si="14"/>
        <v>1</v>
      </c>
    </row>
    <row r="37" spans="1:32" x14ac:dyDescent="0.35">
      <c r="A37" s="3">
        <v>36</v>
      </c>
      <c r="B37" s="1" t="s">
        <v>13</v>
      </c>
      <c r="C37" s="2" t="s">
        <v>126</v>
      </c>
      <c r="D37" s="2" t="s">
        <v>244</v>
      </c>
      <c r="E37" s="5">
        <v>1213.127</v>
      </c>
      <c r="F37" s="5">
        <v>4695372785.0813971</v>
      </c>
      <c r="G37" s="5">
        <f t="shared" si="2"/>
        <v>27888.201737203712</v>
      </c>
      <c r="H37" s="2">
        <v>2016</v>
      </c>
      <c r="I37" s="6">
        <f t="shared" si="3"/>
        <v>1.5387717471971188E-2</v>
      </c>
      <c r="J37" s="6">
        <f t="shared" si="4"/>
        <v>3.2321787310455243E-2</v>
      </c>
      <c r="K37" s="6">
        <f t="shared" si="5"/>
        <v>4.5842790124141192E-2</v>
      </c>
      <c r="L37" s="6">
        <f t="shared" si="6"/>
        <v>5.8784163938344028E-2</v>
      </c>
      <c r="M37" s="6">
        <f t="shared" si="7"/>
        <v>7.2142214893473416E-2</v>
      </c>
      <c r="N37" s="6">
        <f t="shared" si="8"/>
        <v>8.6799745561474378E-2</v>
      </c>
      <c r="O37" s="6">
        <f t="shared" si="9"/>
        <v>0.10402487622380147</v>
      </c>
      <c r="P37" s="6">
        <f t="shared" si="10"/>
        <v>0.12636508067021229</v>
      </c>
      <c r="Q37" s="6">
        <f t="shared" si="11"/>
        <v>0.16127109148670937</v>
      </c>
      <c r="R37" s="6">
        <f t="shared" si="12"/>
        <v>0.29706053231941743</v>
      </c>
      <c r="S37" s="7"/>
      <c r="T37" s="9">
        <v>0.6</v>
      </c>
      <c r="U37" s="9">
        <v>0.6</v>
      </c>
      <c r="V37">
        <f t="shared" si="14"/>
        <v>0</v>
      </c>
      <c r="W37">
        <f t="shared" si="14"/>
        <v>1.5387717471971188E-2</v>
      </c>
      <c r="X37">
        <f t="shared" si="14"/>
        <v>4.7709504782426429E-2</v>
      </c>
      <c r="Y37">
        <f t="shared" si="14"/>
        <v>9.3552294906567621E-2</v>
      </c>
      <c r="Z37">
        <f t="shared" si="14"/>
        <v>0.15233645884491165</v>
      </c>
      <c r="AA37">
        <f t="shared" si="14"/>
        <v>0.22447867373838506</v>
      </c>
      <c r="AB37">
        <f t="shared" si="14"/>
        <v>0.31127841929985944</v>
      </c>
      <c r="AC37">
        <f t="shared" si="14"/>
        <v>0.41530329552366091</v>
      </c>
      <c r="AD37">
        <f t="shared" si="14"/>
        <v>0.5416683761938732</v>
      </c>
      <c r="AE37">
        <f t="shared" si="14"/>
        <v>0.70293946768058257</v>
      </c>
      <c r="AF37">
        <f t="shared" si="14"/>
        <v>1</v>
      </c>
    </row>
    <row r="38" spans="1:32" x14ac:dyDescent="0.35">
      <c r="A38" s="3">
        <v>37</v>
      </c>
      <c r="B38" s="1" t="s">
        <v>0</v>
      </c>
      <c r="C38" s="2" t="s">
        <v>107</v>
      </c>
      <c r="D38" s="2" t="s">
        <v>244</v>
      </c>
      <c r="E38" s="5">
        <v>123740.213</v>
      </c>
      <c r="F38" s="5">
        <v>126772703047.70143</v>
      </c>
      <c r="G38" s="5">
        <f t="shared" si="2"/>
        <v>752967.41689991881</v>
      </c>
      <c r="H38" s="2">
        <v>2015</v>
      </c>
      <c r="I38" s="6">
        <f t="shared" si="3"/>
        <v>1.4185976326664393E-2</v>
      </c>
      <c r="J38" s="6">
        <f t="shared" si="4"/>
        <v>3.2687405749829507E-2</v>
      </c>
      <c r="K38" s="6">
        <f t="shared" si="5"/>
        <v>4.8245614944394041E-2</v>
      </c>
      <c r="L38" s="6">
        <f t="shared" si="6"/>
        <v>6.3179548657209705E-2</v>
      </c>
      <c r="M38" s="6">
        <f t="shared" si="7"/>
        <v>7.8344519366760984E-2</v>
      </c>
      <c r="N38" s="6">
        <f t="shared" si="8"/>
        <v>9.4470789313973486E-2</v>
      </c>
      <c r="O38" s="6">
        <f t="shared" si="9"/>
        <v>0.11254943508257059</v>
      </c>
      <c r="P38" s="6">
        <f t="shared" si="10"/>
        <v>0.13446645328948931</v>
      </c>
      <c r="Q38" s="6">
        <f t="shared" si="11"/>
        <v>0.16543169978425543</v>
      </c>
      <c r="R38" s="6">
        <f t="shared" si="12"/>
        <v>0.25643855748485256</v>
      </c>
      <c r="S38" s="7"/>
      <c r="T38" s="9">
        <v>0.7</v>
      </c>
      <c r="U38" s="9">
        <v>0.7</v>
      </c>
      <c r="V38">
        <f t="shared" si="14"/>
        <v>0</v>
      </c>
      <c r="W38">
        <f t="shared" si="14"/>
        <v>1.4185976326664393E-2</v>
      </c>
      <c r="X38">
        <f t="shared" si="14"/>
        <v>4.68733820764939E-2</v>
      </c>
      <c r="Y38">
        <f t="shared" si="14"/>
        <v>9.5118997020887941E-2</v>
      </c>
      <c r="Z38">
        <f t="shared" si="14"/>
        <v>0.15829854567809765</v>
      </c>
      <c r="AA38">
        <f t="shared" si="14"/>
        <v>0.23664306504485863</v>
      </c>
      <c r="AB38">
        <f t="shared" si="14"/>
        <v>0.33111385435883212</v>
      </c>
      <c r="AC38">
        <f t="shared" si="14"/>
        <v>0.44366328944140271</v>
      </c>
      <c r="AD38">
        <f t="shared" si="14"/>
        <v>0.57812974273089202</v>
      </c>
      <c r="AE38">
        <f t="shared" si="14"/>
        <v>0.74356144251514744</v>
      </c>
      <c r="AF38">
        <f t="shared" si="14"/>
        <v>1</v>
      </c>
    </row>
    <row r="39" spans="1:32" x14ac:dyDescent="0.35">
      <c r="A39" s="3">
        <v>38</v>
      </c>
      <c r="B39" s="1" t="s">
        <v>78</v>
      </c>
      <c r="C39" s="2" t="s">
        <v>215</v>
      </c>
      <c r="D39" s="2" t="s">
        <v>250</v>
      </c>
      <c r="E39" s="5">
        <v>5548.2709999999997</v>
      </c>
      <c r="F39" s="5">
        <v>280241515774.32013</v>
      </c>
      <c r="G39" s="5">
        <f t="shared" si="2"/>
        <v>1664496.5766905579</v>
      </c>
      <c r="H39" s="2">
        <v>2021</v>
      </c>
      <c r="I39" s="6">
        <f t="shared" si="3"/>
        <v>1.2811306797050202E-2</v>
      </c>
      <c r="J39" s="6">
        <f t="shared" si="4"/>
        <v>3.2302640550038578E-2</v>
      </c>
      <c r="K39" s="6">
        <f t="shared" si="5"/>
        <v>4.9634288849029207E-2</v>
      </c>
      <c r="L39" s="6">
        <f t="shared" si="6"/>
        <v>6.6423538085017955E-2</v>
      </c>
      <c r="M39" s="6">
        <f t="shared" si="7"/>
        <v>8.3300425524158006E-2</v>
      </c>
      <c r="N39" s="6">
        <f t="shared" si="8"/>
        <v>0.10078960683224331</v>
      </c>
      <c r="O39" s="6">
        <f t="shared" si="9"/>
        <v>0.11956718524680848</v>
      </c>
      <c r="P39" s="6">
        <f t="shared" si="10"/>
        <v>0.1408506652435188</v>
      </c>
      <c r="Q39" s="6">
        <f t="shared" si="11"/>
        <v>0.16780844926319594</v>
      </c>
      <c r="R39" s="6">
        <f t="shared" si="12"/>
        <v>0.22651189360893953</v>
      </c>
      <c r="S39" s="7"/>
      <c r="T39" s="9">
        <v>0.8</v>
      </c>
      <c r="U39" s="9">
        <v>0.8</v>
      </c>
      <c r="V39">
        <f t="shared" si="14"/>
        <v>0</v>
      </c>
      <c r="W39">
        <f t="shared" si="14"/>
        <v>1.2811306797050202E-2</v>
      </c>
      <c r="X39">
        <f t="shared" si="14"/>
        <v>4.5113947347088776E-2</v>
      </c>
      <c r="Y39">
        <f t="shared" si="14"/>
        <v>9.4748236196117983E-2</v>
      </c>
      <c r="Z39">
        <f t="shared" si="14"/>
        <v>0.16117177428113594</v>
      </c>
      <c r="AA39">
        <f t="shared" si="14"/>
        <v>0.24447219980529394</v>
      </c>
      <c r="AB39">
        <f t="shared" si="14"/>
        <v>0.34526180663753725</v>
      </c>
      <c r="AC39">
        <f t="shared" si="14"/>
        <v>0.46482899188434573</v>
      </c>
      <c r="AD39">
        <f t="shared" si="14"/>
        <v>0.60567965712786453</v>
      </c>
      <c r="AE39">
        <f t="shared" si="14"/>
        <v>0.77348810639106047</v>
      </c>
      <c r="AF39">
        <f t="shared" si="14"/>
        <v>1</v>
      </c>
    </row>
    <row r="40" spans="1:32" x14ac:dyDescent="0.35">
      <c r="A40" s="3">
        <v>39</v>
      </c>
      <c r="B40" s="1" t="s">
        <v>99</v>
      </c>
      <c r="C40" s="2" t="s">
        <v>236</v>
      </c>
      <c r="D40" s="2" t="s">
        <v>250</v>
      </c>
      <c r="E40" s="5">
        <v>66173.331999999995</v>
      </c>
      <c r="F40" s="5">
        <v>2796302210398.8438</v>
      </c>
      <c r="G40" s="5">
        <f t="shared" si="2"/>
        <v>16608657.870482529</v>
      </c>
      <c r="H40" s="2">
        <v>2021</v>
      </c>
      <c r="I40" s="6">
        <f t="shared" si="3"/>
        <v>1.1389173890871428E-2</v>
      </c>
      <c r="J40" s="6">
        <f t="shared" si="4"/>
        <v>3.1354705289703362E-2</v>
      </c>
      <c r="K40" s="6">
        <f t="shared" si="5"/>
        <v>5.0170180349217441E-2</v>
      </c>
      <c r="L40" s="6">
        <f t="shared" si="6"/>
        <v>6.8653913827531221E-2</v>
      </c>
      <c r="M40" s="6">
        <f t="shared" si="7"/>
        <v>8.7144169161564367E-2</v>
      </c>
      <c r="N40" s="6">
        <f t="shared" si="8"/>
        <v>0.1059184077737039</v>
      </c>
      <c r="O40" s="6">
        <f t="shared" si="9"/>
        <v>0.12531789427277057</v>
      </c>
      <c r="P40" s="6">
        <f t="shared" si="10"/>
        <v>0.14592379204846712</v>
      </c>
      <c r="Q40" s="6">
        <f t="shared" si="11"/>
        <v>0.16915697218058756</v>
      </c>
      <c r="R40" s="6">
        <f t="shared" si="12"/>
        <v>0.20497079120558304</v>
      </c>
      <c r="S40" s="7"/>
      <c r="T40" s="9">
        <v>0.9</v>
      </c>
      <c r="U40" s="9">
        <v>0.9</v>
      </c>
      <c r="V40">
        <f t="shared" si="14"/>
        <v>0</v>
      </c>
      <c r="W40">
        <f t="shared" si="14"/>
        <v>1.1389173890871428E-2</v>
      </c>
      <c r="X40">
        <f t="shared" si="14"/>
        <v>4.274387918057479E-2</v>
      </c>
      <c r="Y40">
        <f t="shared" si="14"/>
        <v>9.2914059529792231E-2</v>
      </c>
      <c r="Z40">
        <f t="shared" si="14"/>
        <v>0.16156797335732345</v>
      </c>
      <c r="AA40">
        <f t="shared" si="14"/>
        <v>0.24871214251888782</v>
      </c>
      <c r="AB40">
        <f t="shared" si="14"/>
        <v>0.35463055029259172</v>
      </c>
      <c r="AC40">
        <f t="shared" si="14"/>
        <v>0.47994844456536229</v>
      </c>
      <c r="AD40">
        <f t="shared" si="14"/>
        <v>0.6258722366138294</v>
      </c>
      <c r="AE40">
        <f t="shared" si="14"/>
        <v>0.79502920879441696</v>
      </c>
      <c r="AF40">
        <f t="shared" si="14"/>
        <v>1</v>
      </c>
    </row>
    <row r="41" spans="1:32" x14ac:dyDescent="0.35">
      <c r="A41" s="3">
        <v>40</v>
      </c>
      <c r="B41" s="1" t="s">
        <v>11</v>
      </c>
      <c r="C41" s="2" t="s">
        <v>124</v>
      </c>
      <c r="D41" s="2" t="s">
        <v>244</v>
      </c>
      <c r="E41" s="5">
        <v>2403.779</v>
      </c>
      <c r="F41" s="5">
        <v>20440655695.180443</v>
      </c>
      <c r="G41" s="5">
        <f t="shared" si="2"/>
        <v>121407.42721837622</v>
      </c>
      <c r="H41" s="2">
        <v>2017</v>
      </c>
      <c r="I41" s="6">
        <f t="shared" si="3"/>
        <v>9.9999999999999985E-3</v>
      </c>
      <c r="J41" s="6">
        <f t="shared" si="4"/>
        <v>2.9999999999999995E-2</v>
      </c>
      <c r="K41" s="6">
        <f t="shared" si="5"/>
        <v>5.0000000000000017E-2</v>
      </c>
      <c r="L41" s="6">
        <f t="shared" si="6"/>
        <v>7.0000000000000021E-2</v>
      </c>
      <c r="M41" s="6">
        <f t="shared" si="7"/>
        <v>8.9999999999999969E-2</v>
      </c>
      <c r="N41" s="6">
        <f t="shared" si="8"/>
        <v>0.10999999999999999</v>
      </c>
      <c r="O41" s="6">
        <f t="shared" si="9"/>
        <v>0.12999999999999995</v>
      </c>
      <c r="P41" s="6">
        <f t="shared" si="10"/>
        <v>0.15000000000000019</v>
      </c>
      <c r="Q41" s="6">
        <f t="shared" si="11"/>
        <v>0.16999999999999993</v>
      </c>
      <c r="R41" s="6">
        <f t="shared" si="12"/>
        <v>0.18999999999999995</v>
      </c>
      <c r="S41" s="7"/>
      <c r="T41" s="9">
        <v>1</v>
      </c>
      <c r="U41" s="9">
        <v>1</v>
      </c>
      <c r="V41">
        <f t="shared" si="14"/>
        <v>0</v>
      </c>
      <c r="W41">
        <f t="shared" si="14"/>
        <v>9.9999999999999985E-3</v>
      </c>
      <c r="X41">
        <f t="shared" si="14"/>
        <v>3.9999999999999994E-2</v>
      </c>
      <c r="Y41">
        <f t="shared" si="14"/>
        <v>9.0000000000000011E-2</v>
      </c>
      <c r="Z41">
        <f t="shared" si="14"/>
        <v>0.16000000000000003</v>
      </c>
      <c r="AA41">
        <f t="shared" si="14"/>
        <v>0.25</v>
      </c>
      <c r="AB41">
        <f t="shared" si="14"/>
        <v>0.36</v>
      </c>
      <c r="AC41">
        <f t="shared" si="14"/>
        <v>0.48999999999999994</v>
      </c>
      <c r="AD41">
        <f t="shared" si="14"/>
        <v>0.64000000000000012</v>
      </c>
      <c r="AE41">
        <f t="shared" si="14"/>
        <v>0.81</v>
      </c>
      <c r="AF41">
        <f t="shared" si="14"/>
        <v>1</v>
      </c>
    </row>
    <row r="42" spans="1:32" x14ac:dyDescent="0.35">
      <c r="A42" s="3">
        <v>41</v>
      </c>
      <c r="B42" s="1" t="s">
        <v>29</v>
      </c>
      <c r="C42" s="2" t="s">
        <v>146</v>
      </c>
      <c r="D42" s="2" t="s">
        <v>245</v>
      </c>
      <c r="E42" s="5">
        <v>3782.422</v>
      </c>
      <c r="F42" s="5">
        <v>24984568959.604965</v>
      </c>
      <c r="G42" s="5">
        <f t="shared" si="2"/>
        <v>148396.03400104944</v>
      </c>
      <c r="H42" s="2">
        <v>2022</v>
      </c>
      <c r="I42" s="6">
        <f t="shared" si="3"/>
        <v>1.5593858797068471E-2</v>
      </c>
      <c r="J42" s="6">
        <f t="shared" si="4"/>
        <v>2.4360041560055772E-2</v>
      </c>
      <c r="K42" s="6">
        <f t="shared" si="5"/>
        <v>3.0759562487698337E-2</v>
      </c>
      <c r="L42" s="6">
        <f t="shared" si="6"/>
        <v>3.7220843079469157E-2</v>
      </c>
      <c r="M42" s="6">
        <f t="shared" si="7"/>
        <v>4.4564135045496694E-2</v>
      </c>
      <c r="N42" s="6">
        <f t="shared" si="8"/>
        <v>5.3695272466224325E-2</v>
      </c>
      <c r="O42" s="6">
        <f t="shared" si="9"/>
        <v>6.6197889263500592E-2</v>
      </c>
      <c r="P42" s="6">
        <f t="shared" si="10"/>
        <v>8.5776882760222606E-2</v>
      </c>
      <c r="Q42" s="6">
        <f t="shared" si="11"/>
        <v>0.12512430090732363</v>
      </c>
      <c r="R42" s="6">
        <f t="shared" si="12"/>
        <v>0.51670721363294048</v>
      </c>
      <c r="S42" s="7"/>
      <c r="T42" s="9">
        <v>0.3</v>
      </c>
      <c r="U42" s="9">
        <v>0.3</v>
      </c>
      <c r="V42">
        <f t="shared" si="14"/>
        <v>0</v>
      </c>
      <c r="W42">
        <f t="shared" si="14"/>
        <v>1.5593858797068471E-2</v>
      </c>
      <c r="X42">
        <f t="shared" si="14"/>
        <v>3.995390035712424E-2</v>
      </c>
      <c r="Y42">
        <f t="shared" si="14"/>
        <v>7.0713462844822578E-2</v>
      </c>
      <c r="Z42">
        <f t="shared" si="14"/>
        <v>0.10793430592429173</v>
      </c>
      <c r="AA42">
        <f t="shared" si="14"/>
        <v>0.15249844096978843</v>
      </c>
      <c r="AB42">
        <f t="shared" si="14"/>
        <v>0.20619371343601275</v>
      </c>
      <c r="AC42">
        <f t="shared" si="14"/>
        <v>0.27239160269951335</v>
      </c>
      <c r="AD42">
        <f t="shared" si="14"/>
        <v>0.35816848545973595</v>
      </c>
      <c r="AE42">
        <f t="shared" si="14"/>
        <v>0.48329278636705958</v>
      </c>
      <c r="AF42">
        <f t="shared" si="14"/>
        <v>1</v>
      </c>
    </row>
    <row r="43" spans="1:32" x14ac:dyDescent="0.35">
      <c r="A43" s="3">
        <v>42</v>
      </c>
      <c r="B43" s="1" t="s">
        <v>100</v>
      </c>
      <c r="C43" s="2" t="s">
        <v>237</v>
      </c>
      <c r="D43" s="2" t="s">
        <v>250</v>
      </c>
      <c r="E43" s="5">
        <v>83771.554999999993</v>
      </c>
      <c r="F43" s="5">
        <v>4163596357879.3936</v>
      </c>
      <c r="G43" s="5">
        <f t="shared" si="2"/>
        <v>24729711.674813107</v>
      </c>
      <c r="H43" s="2">
        <v>2020</v>
      </c>
      <c r="I43" s="6">
        <f t="shared" si="3"/>
        <v>1.6429279591679634E-2</v>
      </c>
      <c r="J43" s="6">
        <f t="shared" si="4"/>
        <v>2.8426507696501319E-2</v>
      </c>
      <c r="K43" s="6">
        <f t="shared" si="5"/>
        <v>3.7286912248464261E-2</v>
      </c>
      <c r="L43" s="6">
        <f t="shared" si="6"/>
        <v>4.59552435195478E-2</v>
      </c>
      <c r="M43" s="6">
        <f t="shared" si="7"/>
        <v>5.5411162700488487E-2</v>
      </c>
      <c r="N43" s="6">
        <f t="shared" si="8"/>
        <v>6.6637103750287863E-2</v>
      </c>
      <c r="O43" s="6">
        <f t="shared" si="9"/>
        <v>8.12358038433873E-2</v>
      </c>
      <c r="P43" s="6">
        <f t="shared" si="10"/>
        <v>0.10277831691172357</v>
      </c>
      <c r="Q43" s="6">
        <f t="shared" si="11"/>
        <v>0.14289329429028486</v>
      </c>
      <c r="R43" s="6">
        <f t="shared" si="12"/>
        <v>0.42294637544763491</v>
      </c>
      <c r="S43" s="7"/>
      <c r="T43" s="9">
        <v>0.4</v>
      </c>
      <c r="U43" s="9">
        <v>0.4</v>
      </c>
      <c r="V43">
        <f t="shared" si="14"/>
        <v>0</v>
      </c>
      <c r="W43">
        <f t="shared" si="14"/>
        <v>1.6429279591679634E-2</v>
      </c>
      <c r="X43">
        <f t="shared" si="14"/>
        <v>4.4855787288180952E-2</v>
      </c>
      <c r="Y43">
        <f t="shared" si="14"/>
        <v>8.2142699536645214E-2</v>
      </c>
      <c r="Z43">
        <f t="shared" si="14"/>
        <v>0.12809794305619301</v>
      </c>
      <c r="AA43">
        <f t="shared" si="14"/>
        <v>0.1835091057566815</v>
      </c>
      <c r="AB43">
        <f t="shared" si="14"/>
        <v>0.25014620950696936</v>
      </c>
      <c r="AC43">
        <f t="shared" si="14"/>
        <v>0.33138201335035666</v>
      </c>
      <c r="AD43">
        <f t="shared" si="14"/>
        <v>0.43416033026208023</v>
      </c>
      <c r="AE43">
        <f t="shared" si="14"/>
        <v>0.57705362455236509</v>
      </c>
      <c r="AF43">
        <f t="shared" si="14"/>
        <v>1</v>
      </c>
    </row>
    <row r="44" spans="1:32" x14ac:dyDescent="0.35">
      <c r="A44" s="3">
        <v>43</v>
      </c>
      <c r="B44" s="1" t="s">
        <v>17</v>
      </c>
      <c r="C44" s="2" t="s">
        <v>132</v>
      </c>
      <c r="D44" s="2" t="s">
        <v>244</v>
      </c>
      <c r="E44" s="5">
        <v>32830.932999999997</v>
      </c>
      <c r="F44" s="5">
        <v>74263364041.874191</v>
      </c>
      <c r="G44" s="5">
        <f t="shared" si="2"/>
        <v>441087.80556542845</v>
      </c>
      <c r="H44" s="2">
        <v>2016</v>
      </c>
      <c r="I44" s="6">
        <f t="shared" si="3"/>
        <v>1.6227766016837942E-2</v>
      </c>
      <c r="J44" s="6">
        <f t="shared" si="4"/>
        <v>3.0985829483120005E-2</v>
      </c>
      <c r="K44" s="6">
        <f t="shared" si="5"/>
        <v>4.2251392509624147E-2</v>
      </c>
      <c r="L44" s="6">
        <f t="shared" si="6"/>
        <v>5.3092595467458134E-2</v>
      </c>
      <c r="M44" s="6">
        <f t="shared" si="7"/>
        <v>6.4549197709507289E-2</v>
      </c>
      <c r="N44" s="6">
        <f t="shared" si="8"/>
        <v>7.7591939498300233E-2</v>
      </c>
      <c r="O44" s="6">
        <f t="shared" si="9"/>
        <v>9.3703736353643763E-2</v>
      </c>
      <c r="P44" s="6">
        <f t="shared" si="10"/>
        <v>0.11602473396142443</v>
      </c>
      <c r="Q44" s="6">
        <f t="shared" si="11"/>
        <v>0.15425610705059789</v>
      </c>
      <c r="R44" s="6">
        <f t="shared" si="12"/>
        <v>0.35131670194948617</v>
      </c>
      <c r="S44" s="7"/>
      <c r="T44" s="9">
        <v>0.5</v>
      </c>
      <c r="U44" s="9">
        <v>0.5</v>
      </c>
      <c r="V44">
        <f t="shared" si="14"/>
        <v>0</v>
      </c>
      <c r="W44">
        <f t="shared" si="14"/>
        <v>1.6227766016837942E-2</v>
      </c>
      <c r="X44">
        <f t="shared" si="14"/>
        <v>4.7213595499957947E-2</v>
      </c>
      <c r="Y44">
        <f t="shared" si="14"/>
        <v>8.9464988009582094E-2</v>
      </c>
      <c r="Z44">
        <f t="shared" si="14"/>
        <v>0.14255758347704023</v>
      </c>
      <c r="AA44">
        <f t="shared" si="14"/>
        <v>0.20710678118654752</v>
      </c>
      <c r="AB44">
        <f t="shared" si="14"/>
        <v>0.28469872068484775</v>
      </c>
      <c r="AC44">
        <f t="shared" si="14"/>
        <v>0.37840245703849151</v>
      </c>
      <c r="AD44">
        <f t="shared" si="14"/>
        <v>0.49442719099991594</v>
      </c>
      <c r="AE44">
        <f t="shared" si="14"/>
        <v>0.64868329805051383</v>
      </c>
      <c r="AF44">
        <f t="shared" si="14"/>
        <v>1</v>
      </c>
    </row>
    <row r="45" spans="1:32" x14ac:dyDescent="0.35">
      <c r="A45" s="3">
        <v>44</v>
      </c>
      <c r="B45" s="1" t="s">
        <v>89</v>
      </c>
      <c r="C45" s="2" t="s">
        <v>226</v>
      </c>
      <c r="D45" s="2" t="s">
        <v>250</v>
      </c>
      <c r="E45" s="5">
        <v>10475.664000000001</v>
      </c>
      <c r="F45" s="5">
        <v>218880566444.34909</v>
      </c>
      <c r="G45" s="5">
        <f t="shared" si="2"/>
        <v>1300042.7597033936</v>
      </c>
      <c r="H45" s="2">
        <v>2021</v>
      </c>
      <c r="I45" s="6">
        <f t="shared" si="3"/>
        <v>1.5387717471971188E-2</v>
      </c>
      <c r="J45" s="6">
        <f t="shared" si="4"/>
        <v>3.2321787310455243E-2</v>
      </c>
      <c r="K45" s="6">
        <f t="shared" si="5"/>
        <v>4.5842790124141192E-2</v>
      </c>
      <c r="L45" s="6">
        <f t="shared" si="6"/>
        <v>5.8784163938344028E-2</v>
      </c>
      <c r="M45" s="6">
        <f t="shared" si="7"/>
        <v>7.2142214893473416E-2</v>
      </c>
      <c r="N45" s="6">
        <f t="shared" si="8"/>
        <v>8.6799745561474378E-2</v>
      </c>
      <c r="O45" s="6">
        <f t="shared" si="9"/>
        <v>0.10402487622380147</v>
      </c>
      <c r="P45" s="6">
        <f t="shared" si="10"/>
        <v>0.12636508067021229</v>
      </c>
      <c r="Q45" s="6">
        <f t="shared" si="11"/>
        <v>0.16127109148670937</v>
      </c>
      <c r="R45" s="6">
        <f t="shared" si="12"/>
        <v>0.29706053231941743</v>
      </c>
      <c r="S45" s="7"/>
      <c r="T45" s="9">
        <v>0.6</v>
      </c>
      <c r="U45" s="9">
        <v>0.6</v>
      </c>
      <c r="V45">
        <f t="shared" si="14"/>
        <v>0</v>
      </c>
      <c r="W45">
        <f t="shared" si="14"/>
        <v>1.5387717471971188E-2</v>
      </c>
      <c r="X45">
        <f t="shared" si="14"/>
        <v>4.7709504782426429E-2</v>
      </c>
      <c r="Y45">
        <f t="shared" si="14"/>
        <v>9.3552294906567621E-2</v>
      </c>
      <c r="Z45">
        <f t="shared" si="14"/>
        <v>0.15233645884491165</v>
      </c>
      <c r="AA45">
        <f t="shared" si="14"/>
        <v>0.22447867373838506</v>
      </c>
      <c r="AB45">
        <f t="shared" si="14"/>
        <v>0.31127841929985944</v>
      </c>
      <c r="AC45">
        <f t="shared" si="14"/>
        <v>0.41530329552366091</v>
      </c>
      <c r="AD45">
        <f t="shared" si="14"/>
        <v>0.5416683761938732</v>
      </c>
      <c r="AE45">
        <f t="shared" si="14"/>
        <v>0.70293946768058257</v>
      </c>
      <c r="AF45">
        <f t="shared" si="14"/>
        <v>1</v>
      </c>
    </row>
    <row r="46" spans="1:32" x14ac:dyDescent="0.35">
      <c r="A46" s="3">
        <v>45</v>
      </c>
      <c r="B46" s="1" t="s">
        <v>55</v>
      </c>
      <c r="C46" s="2" t="s">
        <v>184</v>
      </c>
      <c r="D46" s="2" t="s">
        <v>248</v>
      </c>
      <c r="E46" s="5">
        <v>17711.271000000001</v>
      </c>
      <c r="F46" s="5">
        <v>95630524813.106049</v>
      </c>
      <c r="G46" s="5">
        <f t="shared" si="2"/>
        <v>567998.21660514513</v>
      </c>
      <c r="H46" s="2">
        <v>2014</v>
      </c>
      <c r="I46" s="6">
        <f t="shared" si="3"/>
        <v>1.4185976326664393E-2</v>
      </c>
      <c r="J46" s="6">
        <f t="shared" si="4"/>
        <v>3.2687405749829507E-2</v>
      </c>
      <c r="K46" s="6">
        <f t="shared" si="5"/>
        <v>4.8245614944394041E-2</v>
      </c>
      <c r="L46" s="6">
        <f t="shared" si="6"/>
        <v>6.3179548657209705E-2</v>
      </c>
      <c r="M46" s="6">
        <f t="shared" si="7"/>
        <v>7.8344519366760984E-2</v>
      </c>
      <c r="N46" s="6">
        <f t="shared" si="8"/>
        <v>9.4470789313973486E-2</v>
      </c>
      <c r="O46" s="6">
        <f t="shared" si="9"/>
        <v>0.11254943508257059</v>
      </c>
      <c r="P46" s="6">
        <f t="shared" si="10"/>
        <v>0.13446645328948931</v>
      </c>
      <c r="Q46" s="6">
        <f t="shared" si="11"/>
        <v>0.16543169978425543</v>
      </c>
      <c r="R46" s="6">
        <f t="shared" si="12"/>
        <v>0.25643855748485256</v>
      </c>
      <c r="S46" s="7"/>
      <c r="T46" s="9">
        <v>0.7</v>
      </c>
      <c r="U46" s="9">
        <v>0.7</v>
      </c>
      <c r="V46">
        <f t="shared" si="14"/>
        <v>0</v>
      </c>
      <c r="W46">
        <f t="shared" si="14"/>
        <v>1.4185976326664393E-2</v>
      </c>
      <c r="X46">
        <f t="shared" si="14"/>
        <v>4.68733820764939E-2</v>
      </c>
      <c r="Y46">
        <f t="shared" si="14"/>
        <v>9.5118997020887941E-2</v>
      </c>
      <c r="Z46">
        <f t="shared" si="14"/>
        <v>0.15829854567809765</v>
      </c>
      <c r="AA46">
        <f t="shared" si="14"/>
        <v>0.23664306504485863</v>
      </c>
      <c r="AB46">
        <f t="shared" si="14"/>
        <v>0.33111385435883212</v>
      </c>
      <c r="AC46">
        <f t="shared" si="14"/>
        <v>0.44366328944140271</v>
      </c>
      <c r="AD46">
        <f t="shared" si="14"/>
        <v>0.57812974273089202</v>
      </c>
      <c r="AE46">
        <f t="shared" si="14"/>
        <v>0.74356144251514744</v>
      </c>
      <c r="AF46">
        <f t="shared" si="14"/>
        <v>1</v>
      </c>
    </row>
    <row r="47" spans="1:32" x14ac:dyDescent="0.35">
      <c r="A47" s="3">
        <v>46</v>
      </c>
      <c r="B47" s="1" t="s">
        <v>269</v>
      </c>
      <c r="C47" s="2" t="s">
        <v>270</v>
      </c>
      <c r="D47" s="2" t="s">
        <v>248</v>
      </c>
      <c r="E47" s="5">
        <v>819.2</v>
      </c>
      <c r="F47" s="5">
        <v>14718387016.786572</v>
      </c>
      <c r="G47" s="5">
        <f t="shared" si="2"/>
        <v>87419.969650667073</v>
      </c>
      <c r="H47" s="2">
        <v>1998</v>
      </c>
      <c r="I47" s="6">
        <f t="shared" si="3"/>
        <v>1.2811306797050202E-2</v>
      </c>
      <c r="J47" s="6">
        <f t="shared" si="4"/>
        <v>3.2302640550038578E-2</v>
      </c>
      <c r="K47" s="6">
        <f t="shared" si="5"/>
        <v>4.9634288849029207E-2</v>
      </c>
      <c r="L47" s="6">
        <f t="shared" si="6"/>
        <v>6.6423538085017955E-2</v>
      </c>
      <c r="M47" s="6">
        <f t="shared" si="7"/>
        <v>8.3300425524158006E-2</v>
      </c>
      <c r="N47" s="6">
        <f t="shared" si="8"/>
        <v>0.10078960683224331</v>
      </c>
      <c r="O47" s="6">
        <f t="shared" si="9"/>
        <v>0.11956718524680848</v>
      </c>
      <c r="P47" s="6">
        <f t="shared" si="10"/>
        <v>0.1408506652435188</v>
      </c>
      <c r="Q47" s="6">
        <f t="shared" si="11"/>
        <v>0.16780844926319594</v>
      </c>
      <c r="R47" s="6">
        <f t="shared" si="12"/>
        <v>0.22651189360893953</v>
      </c>
      <c r="S47" s="7"/>
      <c r="T47" s="9">
        <v>0.8</v>
      </c>
      <c r="U47" s="9">
        <v>0.8</v>
      </c>
      <c r="V47">
        <f t="shared" si="14"/>
        <v>0</v>
      </c>
      <c r="W47">
        <f t="shared" si="14"/>
        <v>1.2811306797050202E-2</v>
      </c>
      <c r="X47">
        <f t="shared" si="14"/>
        <v>4.5113947347088776E-2</v>
      </c>
      <c r="Y47">
        <f t="shared" si="14"/>
        <v>9.4748236196117983E-2</v>
      </c>
      <c r="Z47">
        <f t="shared" si="14"/>
        <v>0.16117177428113594</v>
      </c>
      <c r="AA47">
        <f t="shared" si="14"/>
        <v>0.24447219980529394</v>
      </c>
      <c r="AB47">
        <f t="shared" si="14"/>
        <v>0.34526180663753725</v>
      </c>
      <c r="AC47">
        <f t="shared" si="14"/>
        <v>0.46482899188434573</v>
      </c>
      <c r="AD47">
        <f t="shared" si="14"/>
        <v>0.60567965712786453</v>
      </c>
      <c r="AE47">
        <f t="shared" si="14"/>
        <v>0.77348810639106047</v>
      </c>
      <c r="AF47">
        <f t="shared" si="14"/>
        <v>1</v>
      </c>
    </row>
    <row r="48" spans="1:32" x14ac:dyDescent="0.35">
      <c r="A48" s="3">
        <v>47</v>
      </c>
      <c r="B48" s="1" t="s">
        <v>51</v>
      </c>
      <c r="C48" s="2" t="s">
        <v>180</v>
      </c>
      <c r="D48" s="2" t="s">
        <v>248</v>
      </c>
      <c r="E48" s="5">
        <v>11437.61</v>
      </c>
      <c r="F48" s="5">
        <v>20253551920.551617</v>
      </c>
      <c r="G48" s="5">
        <f t="shared" si="2"/>
        <v>120296.12295107287</v>
      </c>
      <c r="H48" s="2">
        <v>2012</v>
      </c>
      <c r="I48" s="6">
        <f t="shared" si="3"/>
        <v>1.1389173890871428E-2</v>
      </c>
      <c r="J48" s="6">
        <f t="shared" si="4"/>
        <v>3.1354705289703362E-2</v>
      </c>
      <c r="K48" s="6">
        <f t="shared" si="5"/>
        <v>5.0170180349217441E-2</v>
      </c>
      <c r="L48" s="6">
        <f t="shared" si="6"/>
        <v>6.8653913827531221E-2</v>
      </c>
      <c r="M48" s="6">
        <f t="shared" si="7"/>
        <v>8.7144169161564367E-2</v>
      </c>
      <c r="N48" s="6">
        <f t="shared" si="8"/>
        <v>0.1059184077737039</v>
      </c>
      <c r="O48" s="6">
        <f t="shared" si="9"/>
        <v>0.12531789427277057</v>
      </c>
      <c r="P48" s="6">
        <f t="shared" si="10"/>
        <v>0.14592379204846712</v>
      </c>
      <c r="Q48" s="6">
        <f t="shared" si="11"/>
        <v>0.16915697218058756</v>
      </c>
      <c r="R48" s="6">
        <f t="shared" si="12"/>
        <v>0.20497079120558304</v>
      </c>
      <c r="S48" s="7"/>
      <c r="T48" s="9">
        <v>0.9</v>
      </c>
      <c r="U48" s="9">
        <v>0.9</v>
      </c>
      <c r="V48">
        <f t="shared" si="14"/>
        <v>0</v>
      </c>
      <c r="W48">
        <f t="shared" si="14"/>
        <v>1.1389173890871428E-2</v>
      </c>
      <c r="X48">
        <f t="shared" si="14"/>
        <v>4.274387918057479E-2</v>
      </c>
      <c r="Y48">
        <f t="shared" si="14"/>
        <v>9.2914059529792231E-2</v>
      </c>
      <c r="Z48">
        <f t="shared" si="14"/>
        <v>0.16156797335732345</v>
      </c>
      <c r="AA48">
        <f t="shared" si="14"/>
        <v>0.24871214251888782</v>
      </c>
      <c r="AB48">
        <f t="shared" si="14"/>
        <v>0.35463055029259172</v>
      </c>
      <c r="AC48">
        <f t="shared" si="14"/>
        <v>0.47994844456536229</v>
      </c>
      <c r="AD48">
        <f t="shared" si="14"/>
        <v>0.6258722366138294</v>
      </c>
      <c r="AE48">
        <f t="shared" si="14"/>
        <v>0.79502920879441696</v>
      </c>
      <c r="AF48">
        <f t="shared" si="14"/>
        <v>1</v>
      </c>
    </row>
    <row r="49" spans="1:32" x14ac:dyDescent="0.35">
      <c r="A49" s="3">
        <v>48</v>
      </c>
      <c r="B49" s="1" t="s">
        <v>56</v>
      </c>
      <c r="C49" s="2" t="s">
        <v>185</v>
      </c>
      <c r="D49" s="2" t="s">
        <v>248</v>
      </c>
      <c r="E49" s="5">
        <v>10373.433999999999</v>
      </c>
      <c r="F49" s="5">
        <v>31426041806.798485</v>
      </c>
      <c r="G49" s="5">
        <f t="shared" si="2"/>
        <v>186655.21010268427</v>
      </c>
      <c r="H49" s="2">
        <v>2019</v>
      </c>
      <c r="I49" s="6">
        <f t="shared" si="3"/>
        <v>9.9999999999999985E-3</v>
      </c>
      <c r="J49" s="6">
        <f t="shared" si="4"/>
        <v>2.9999999999999995E-2</v>
      </c>
      <c r="K49" s="6">
        <f t="shared" si="5"/>
        <v>5.0000000000000017E-2</v>
      </c>
      <c r="L49" s="6">
        <f t="shared" si="6"/>
        <v>7.0000000000000021E-2</v>
      </c>
      <c r="M49" s="6">
        <f t="shared" si="7"/>
        <v>8.9999999999999969E-2</v>
      </c>
      <c r="N49" s="6">
        <f t="shared" si="8"/>
        <v>0.10999999999999999</v>
      </c>
      <c r="O49" s="6">
        <f t="shared" si="9"/>
        <v>0.12999999999999995</v>
      </c>
      <c r="P49" s="6">
        <f t="shared" si="10"/>
        <v>0.15000000000000019</v>
      </c>
      <c r="Q49" s="6">
        <f t="shared" si="11"/>
        <v>0.16999999999999993</v>
      </c>
      <c r="R49" s="6">
        <f t="shared" si="12"/>
        <v>0.18999999999999995</v>
      </c>
      <c r="S49" s="7"/>
      <c r="T49" s="9">
        <v>1</v>
      </c>
      <c r="U49" s="9">
        <v>1</v>
      </c>
      <c r="V49">
        <f t="shared" si="14"/>
        <v>0</v>
      </c>
      <c r="W49">
        <f t="shared" si="14"/>
        <v>9.9999999999999985E-3</v>
      </c>
      <c r="X49">
        <f t="shared" si="14"/>
        <v>3.9999999999999994E-2</v>
      </c>
      <c r="Y49">
        <f t="shared" si="14"/>
        <v>9.0000000000000011E-2</v>
      </c>
      <c r="Z49">
        <f t="shared" si="14"/>
        <v>0.16000000000000003</v>
      </c>
      <c r="AA49">
        <f t="shared" si="14"/>
        <v>0.25</v>
      </c>
      <c r="AB49">
        <f t="shared" si="14"/>
        <v>0.36</v>
      </c>
      <c r="AC49">
        <f t="shared" si="14"/>
        <v>0.48999999999999994</v>
      </c>
      <c r="AD49">
        <f t="shared" si="14"/>
        <v>0.64000000000000012</v>
      </c>
      <c r="AE49">
        <f t="shared" si="14"/>
        <v>0.81</v>
      </c>
      <c r="AF49">
        <f t="shared" si="14"/>
        <v>1</v>
      </c>
    </row>
    <row r="50" spans="1:32" x14ac:dyDescent="0.35">
      <c r="A50" s="3">
        <v>49</v>
      </c>
      <c r="B50" s="1" t="s">
        <v>71</v>
      </c>
      <c r="C50" s="2" t="s">
        <v>204</v>
      </c>
      <c r="D50" s="2" t="s">
        <v>250</v>
      </c>
      <c r="E50" s="5">
        <v>9685.4060000000009</v>
      </c>
      <c r="F50" s="5">
        <v>177006128624.62692</v>
      </c>
      <c r="G50" s="5">
        <f t="shared" si="2"/>
        <v>1051329.2234195734</v>
      </c>
      <c r="H50" s="2">
        <v>2021</v>
      </c>
      <c r="I50" s="6">
        <f t="shared" si="3"/>
        <v>1.5593858797068471E-2</v>
      </c>
      <c r="J50" s="6">
        <f t="shared" si="4"/>
        <v>2.4360041560055772E-2</v>
      </c>
      <c r="K50" s="6">
        <f t="shared" si="5"/>
        <v>3.0759562487698337E-2</v>
      </c>
      <c r="L50" s="6">
        <f t="shared" si="6"/>
        <v>3.7220843079469157E-2</v>
      </c>
      <c r="M50" s="6">
        <f t="shared" si="7"/>
        <v>4.4564135045496694E-2</v>
      </c>
      <c r="N50" s="6">
        <f t="shared" si="8"/>
        <v>5.3695272466224325E-2</v>
      </c>
      <c r="O50" s="6">
        <f t="shared" si="9"/>
        <v>6.6197889263500592E-2</v>
      </c>
      <c r="P50" s="6">
        <f t="shared" si="10"/>
        <v>8.5776882760222606E-2</v>
      </c>
      <c r="Q50" s="6">
        <f t="shared" si="11"/>
        <v>0.12512430090732363</v>
      </c>
      <c r="R50" s="6">
        <f t="shared" si="12"/>
        <v>0.51670721363294048</v>
      </c>
      <c r="S50" s="7"/>
      <c r="T50" s="9">
        <v>0.3</v>
      </c>
      <c r="U50" s="9">
        <v>0.3</v>
      </c>
      <c r="V50">
        <f t="shared" si="14"/>
        <v>0</v>
      </c>
      <c r="W50">
        <f t="shared" si="14"/>
        <v>1.5593858797068471E-2</v>
      </c>
      <c r="X50">
        <f t="shared" si="14"/>
        <v>3.995390035712424E-2</v>
      </c>
      <c r="Y50">
        <f t="shared" si="14"/>
        <v>7.0713462844822578E-2</v>
      </c>
      <c r="Z50">
        <f t="shared" si="14"/>
        <v>0.10793430592429173</v>
      </c>
      <c r="AA50">
        <f t="shared" si="14"/>
        <v>0.15249844096978843</v>
      </c>
      <c r="AB50">
        <f t="shared" si="14"/>
        <v>0.20619371343601275</v>
      </c>
      <c r="AC50">
        <f t="shared" si="14"/>
        <v>0.27239160269951335</v>
      </c>
      <c r="AD50">
        <f t="shared" si="14"/>
        <v>0.35816848545973595</v>
      </c>
      <c r="AE50">
        <f t="shared" si="14"/>
        <v>0.48329278636705958</v>
      </c>
      <c r="AF50">
        <f t="shared" si="14"/>
        <v>1</v>
      </c>
    </row>
    <row r="51" spans="1:32" x14ac:dyDescent="0.35">
      <c r="A51" s="3">
        <v>50</v>
      </c>
      <c r="B51" s="1" t="s">
        <v>79</v>
      </c>
      <c r="C51" s="2" t="s">
        <v>216</v>
      </c>
      <c r="D51" s="2" t="s">
        <v>250</v>
      </c>
      <c r="E51" s="5">
        <v>376.33600000000001</v>
      </c>
      <c r="F51" s="5">
        <v>28770206626.556374</v>
      </c>
      <c r="G51" s="5">
        <f t="shared" si="2"/>
        <v>170880.85720727924</v>
      </c>
      <c r="H51" s="2">
        <v>2017</v>
      </c>
      <c r="I51" s="6">
        <f t="shared" si="3"/>
        <v>1.6429279591679634E-2</v>
      </c>
      <c r="J51" s="6">
        <f t="shared" si="4"/>
        <v>2.8426507696501319E-2</v>
      </c>
      <c r="K51" s="6">
        <f t="shared" si="5"/>
        <v>3.7286912248464261E-2</v>
      </c>
      <c r="L51" s="6">
        <f t="shared" si="6"/>
        <v>4.59552435195478E-2</v>
      </c>
      <c r="M51" s="6">
        <f t="shared" si="7"/>
        <v>5.5411162700488487E-2</v>
      </c>
      <c r="N51" s="6">
        <f t="shared" si="8"/>
        <v>6.6637103750287863E-2</v>
      </c>
      <c r="O51" s="6">
        <f t="shared" si="9"/>
        <v>8.12358038433873E-2</v>
      </c>
      <c r="P51" s="6">
        <f t="shared" si="10"/>
        <v>0.10277831691172357</v>
      </c>
      <c r="Q51" s="6">
        <f t="shared" si="11"/>
        <v>0.14289329429028486</v>
      </c>
      <c r="R51" s="6">
        <f t="shared" si="12"/>
        <v>0.42294637544763491</v>
      </c>
      <c r="S51" s="7"/>
      <c r="T51" s="9">
        <v>0.4</v>
      </c>
      <c r="U51" s="9">
        <v>0.4</v>
      </c>
      <c r="V51">
        <f t="shared" si="14"/>
        <v>0</v>
      </c>
      <c r="W51">
        <f t="shared" si="14"/>
        <v>1.6429279591679634E-2</v>
      </c>
      <c r="X51">
        <f t="shared" si="14"/>
        <v>4.4855787288180952E-2</v>
      </c>
      <c r="Y51">
        <f t="shared" si="14"/>
        <v>8.2142699536645214E-2</v>
      </c>
      <c r="Z51">
        <f t="shared" si="14"/>
        <v>0.12809794305619301</v>
      </c>
      <c r="AA51">
        <f t="shared" si="14"/>
        <v>0.1835091057566815</v>
      </c>
      <c r="AB51">
        <f t="shared" si="14"/>
        <v>0.25014620950696936</v>
      </c>
      <c r="AC51">
        <f t="shared" si="14"/>
        <v>0.33138201335035666</v>
      </c>
      <c r="AD51">
        <f t="shared" si="14"/>
        <v>0.43416033026208023</v>
      </c>
      <c r="AE51">
        <f t="shared" si="14"/>
        <v>0.57705362455236509</v>
      </c>
      <c r="AF51">
        <f t="shared" si="14"/>
        <v>1</v>
      </c>
    </row>
    <row r="52" spans="1:32" x14ac:dyDescent="0.35">
      <c r="A52" s="3">
        <v>51</v>
      </c>
      <c r="B52" s="1" t="s">
        <v>39</v>
      </c>
      <c r="C52" s="2" t="s">
        <v>158</v>
      </c>
      <c r="D52" s="2" t="s">
        <v>246</v>
      </c>
      <c r="E52" s="5">
        <v>1419143.477</v>
      </c>
      <c r="F52" s="5">
        <v>3353470496886.3335</v>
      </c>
      <c r="G52" s="5">
        <f t="shared" si="2"/>
        <v>19917963.070807718</v>
      </c>
      <c r="H52" s="2">
        <v>2021</v>
      </c>
      <c r="I52" s="6">
        <f t="shared" si="3"/>
        <v>1.6227766016837942E-2</v>
      </c>
      <c r="J52" s="6">
        <f t="shared" si="4"/>
        <v>3.0985829483120005E-2</v>
      </c>
      <c r="K52" s="6">
        <f t="shared" si="5"/>
        <v>4.2251392509624147E-2</v>
      </c>
      <c r="L52" s="6">
        <f t="shared" si="6"/>
        <v>5.3092595467458134E-2</v>
      </c>
      <c r="M52" s="6">
        <f t="shared" si="7"/>
        <v>6.4549197709507289E-2</v>
      </c>
      <c r="N52" s="6">
        <f t="shared" si="8"/>
        <v>7.7591939498300233E-2</v>
      </c>
      <c r="O52" s="6">
        <f t="shared" si="9"/>
        <v>9.3703736353643763E-2</v>
      </c>
      <c r="P52" s="6">
        <f t="shared" si="10"/>
        <v>0.11602473396142443</v>
      </c>
      <c r="Q52" s="6">
        <f t="shared" si="11"/>
        <v>0.15425610705059789</v>
      </c>
      <c r="R52" s="6">
        <f t="shared" si="12"/>
        <v>0.35131670194948617</v>
      </c>
      <c r="S52" s="7"/>
      <c r="T52" s="9">
        <v>0.5</v>
      </c>
      <c r="U52" s="9">
        <v>0.5</v>
      </c>
      <c r="V52">
        <f t="shared" si="14"/>
        <v>0</v>
      </c>
      <c r="W52">
        <f t="shared" si="14"/>
        <v>1.6227766016837942E-2</v>
      </c>
      <c r="X52">
        <f t="shared" si="14"/>
        <v>4.7213595499957947E-2</v>
      </c>
      <c r="Y52">
        <f t="shared" si="14"/>
        <v>8.9464988009582094E-2</v>
      </c>
      <c r="Z52">
        <f t="shared" si="14"/>
        <v>0.14255758347704023</v>
      </c>
      <c r="AA52">
        <f t="shared" si="14"/>
        <v>0.20710678118654752</v>
      </c>
      <c r="AB52">
        <f t="shared" si="14"/>
        <v>0.28469872068484775</v>
      </c>
      <c r="AC52">
        <f t="shared" si="14"/>
        <v>0.37840245703849151</v>
      </c>
      <c r="AD52">
        <f t="shared" si="14"/>
        <v>0.49442719099991594</v>
      </c>
      <c r="AE52">
        <f t="shared" si="14"/>
        <v>0.64868329805051383</v>
      </c>
      <c r="AF52">
        <f t="shared" si="14"/>
        <v>1</v>
      </c>
    </row>
    <row r="53" spans="1:32" x14ac:dyDescent="0.35">
      <c r="A53" s="3">
        <v>52</v>
      </c>
      <c r="B53" s="1" t="s">
        <v>45</v>
      </c>
      <c r="C53" s="2" t="s">
        <v>170</v>
      </c>
      <c r="D53" s="2" t="s">
        <v>247</v>
      </c>
      <c r="E53" s="5">
        <v>277634.56800000003</v>
      </c>
      <c r="F53" s="5">
        <v>1319076267291.5083</v>
      </c>
      <c r="G53" s="5">
        <f t="shared" si="2"/>
        <v>7834663.3447008645</v>
      </c>
      <c r="H53" s="2">
        <v>2023</v>
      </c>
      <c r="I53" s="6">
        <f t="shared" si="3"/>
        <v>1.5387717471971188E-2</v>
      </c>
      <c r="J53" s="6">
        <f t="shared" si="4"/>
        <v>3.2321787310455243E-2</v>
      </c>
      <c r="K53" s="6">
        <f t="shared" si="5"/>
        <v>4.5842790124141192E-2</v>
      </c>
      <c r="L53" s="6">
        <f t="shared" si="6"/>
        <v>5.8784163938344028E-2</v>
      </c>
      <c r="M53" s="6">
        <f t="shared" si="7"/>
        <v>7.2142214893473416E-2</v>
      </c>
      <c r="N53" s="6">
        <f t="shared" si="8"/>
        <v>8.6799745561474378E-2</v>
      </c>
      <c r="O53" s="6">
        <f t="shared" si="9"/>
        <v>0.10402487622380147</v>
      </c>
      <c r="P53" s="6">
        <f t="shared" si="10"/>
        <v>0.12636508067021229</v>
      </c>
      <c r="Q53" s="6">
        <f t="shared" si="11"/>
        <v>0.16127109148670937</v>
      </c>
      <c r="R53" s="6">
        <f t="shared" si="12"/>
        <v>0.29706053231941743</v>
      </c>
      <c r="S53" s="7"/>
      <c r="T53" s="9">
        <v>0.6</v>
      </c>
      <c r="U53" s="9">
        <v>0.6</v>
      </c>
      <c r="V53">
        <f t="shared" si="14"/>
        <v>0</v>
      </c>
      <c r="W53">
        <f t="shared" si="14"/>
        <v>1.5387717471971188E-2</v>
      </c>
      <c r="X53">
        <f t="shared" si="14"/>
        <v>4.7709504782426429E-2</v>
      </c>
      <c r="Y53">
        <f t="shared" si="14"/>
        <v>9.3552294906567621E-2</v>
      </c>
      <c r="Z53">
        <f t="shared" si="14"/>
        <v>0.15233645884491165</v>
      </c>
      <c r="AA53">
        <f t="shared" si="14"/>
        <v>0.22447867373838506</v>
      </c>
      <c r="AB53">
        <f t="shared" si="14"/>
        <v>0.31127841929985944</v>
      </c>
      <c r="AC53">
        <f t="shared" si="14"/>
        <v>0.41530329552366091</v>
      </c>
      <c r="AD53">
        <f t="shared" si="14"/>
        <v>0.5416683761938732</v>
      </c>
      <c r="AE53">
        <f t="shared" si="14"/>
        <v>0.70293946768058257</v>
      </c>
      <c r="AF53">
        <f t="shared" si="14"/>
        <v>1</v>
      </c>
    </row>
    <row r="54" spans="1:32" x14ac:dyDescent="0.35">
      <c r="A54" s="3">
        <v>53</v>
      </c>
      <c r="B54" s="1" t="s">
        <v>159</v>
      </c>
      <c r="C54" s="2" t="s">
        <v>160</v>
      </c>
      <c r="D54" s="2" t="s">
        <v>246</v>
      </c>
      <c r="E54" s="5">
        <v>88945.856</v>
      </c>
      <c r="F54" s="5">
        <v>394362621793.03467</v>
      </c>
      <c r="G54" s="5">
        <f t="shared" si="2"/>
        <v>2342319.7385138106</v>
      </c>
      <c r="H54" s="2">
        <v>2022</v>
      </c>
      <c r="I54" s="6">
        <f t="shared" si="3"/>
        <v>1.4185976326664393E-2</v>
      </c>
      <c r="J54" s="6">
        <f t="shared" si="4"/>
        <v>3.2687405749829507E-2</v>
      </c>
      <c r="K54" s="6">
        <f t="shared" si="5"/>
        <v>4.8245614944394041E-2</v>
      </c>
      <c r="L54" s="6">
        <f t="shared" si="6"/>
        <v>6.3179548657209705E-2</v>
      </c>
      <c r="M54" s="6">
        <f t="shared" si="7"/>
        <v>7.8344519366760984E-2</v>
      </c>
      <c r="N54" s="6">
        <f t="shared" si="8"/>
        <v>9.4470789313973486E-2</v>
      </c>
      <c r="O54" s="6">
        <f t="shared" si="9"/>
        <v>0.11254943508257059</v>
      </c>
      <c r="P54" s="6">
        <f t="shared" si="10"/>
        <v>0.13446645328948931</v>
      </c>
      <c r="Q54" s="6">
        <f t="shared" si="11"/>
        <v>0.16543169978425543</v>
      </c>
      <c r="R54" s="6">
        <f t="shared" si="12"/>
        <v>0.25643855748485256</v>
      </c>
      <c r="S54" s="7"/>
      <c r="T54" s="9">
        <v>0.7</v>
      </c>
      <c r="U54" s="9">
        <v>0.7</v>
      </c>
      <c r="V54">
        <f t="shared" si="14"/>
        <v>0</v>
      </c>
      <c r="W54">
        <f t="shared" si="14"/>
        <v>1.4185976326664393E-2</v>
      </c>
      <c r="X54">
        <f t="shared" si="14"/>
        <v>4.68733820764939E-2</v>
      </c>
      <c r="Y54">
        <f t="shared" si="14"/>
        <v>9.5118997020887941E-2</v>
      </c>
      <c r="Z54">
        <f t="shared" si="14"/>
        <v>0.15829854567809765</v>
      </c>
      <c r="AA54">
        <f t="shared" si="14"/>
        <v>0.23664306504485863</v>
      </c>
      <c r="AB54">
        <f t="shared" si="14"/>
        <v>0.33111385435883212</v>
      </c>
      <c r="AC54">
        <f t="shared" si="14"/>
        <v>0.44366328944140271</v>
      </c>
      <c r="AD54">
        <f t="shared" si="14"/>
        <v>0.57812974273089202</v>
      </c>
      <c r="AE54">
        <f t="shared" si="14"/>
        <v>0.74356144251514744</v>
      </c>
      <c r="AF54">
        <f t="shared" si="14"/>
        <v>1</v>
      </c>
    </row>
    <row r="55" spans="1:32" x14ac:dyDescent="0.35">
      <c r="A55" s="3">
        <v>54</v>
      </c>
      <c r="B55" s="1" t="s">
        <v>30</v>
      </c>
      <c r="C55" s="2" t="s">
        <v>147</v>
      </c>
      <c r="D55" s="2" t="s">
        <v>245</v>
      </c>
      <c r="E55" s="5">
        <v>43550.906999999999</v>
      </c>
      <c r="F55" s="5">
        <v>286640340965.51721</v>
      </c>
      <c r="G55" s="5">
        <f t="shared" si="2"/>
        <v>1702502.4467207715</v>
      </c>
      <c r="H55" s="2">
        <v>2012</v>
      </c>
      <c r="I55" s="6">
        <f t="shared" si="3"/>
        <v>1.2811306797050202E-2</v>
      </c>
      <c r="J55" s="6">
        <f t="shared" si="4"/>
        <v>3.2302640550038578E-2</v>
      </c>
      <c r="K55" s="6">
        <f t="shared" si="5"/>
        <v>4.9634288849029207E-2</v>
      </c>
      <c r="L55" s="6">
        <f t="shared" si="6"/>
        <v>6.6423538085017955E-2</v>
      </c>
      <c r="M55" s="6">
        <f t="shared" si="7"/>
        <v>8.3300425524158006E-2</v>
      </c>
      <c r="N55" s="6">
        <f t="shared" si="8"/>
        <v>0.10078960683224331</v>
      </c>
      <c r="O55" s="6">
        <f t="shared" si="9"/>
        <v>0.11956718524680848</v>
      </c>
      <c r="P55" s="6">
        <f t="shared" si="10"/>
        <v>0.1408506652435188</v>
      </c>
      <c r="Q55" s="6">
        <f t="shared" si="11"/>
        <v>0.16780844926319594</v>
      </c>
      <c r="R55" s="6">
        <f t="shared" si="12"/>
        <v>0.22651189360893953</v>
      </c>
      <c r="S55" s="7"/>
      <c r="T55" s="9">
        <v>0.8</v>
      </c>
      <c r="U55" s="9">
        <v>0.8</v>
      </c>
      <c r="V55">
        <f t="shared" si="14"/>
        <v>0</v>
      </c>
      <c r="W55">
        <f t="shared" si="14"/>
        <v>1.2811306797050202E-2</v>
      </c>
      <c r="X55">
        <f t="shared" si="14"/>
        <v>4.5113947347088776E-2</v>
      </c>
      <c r="Y55">
        <f t="shared" si="14"/>
        <v>9.4748236196117983E-2</v>
      </c>
      <c r="Z55">
        <f t="shared" si="14"/>
        <v>0.16117177428113594</v>
      </c>
      <c r="AA55">
        <f t="shared" si="14"/>
        <v>0.24447219980529394</v>
      </c>
      <c r="AB55">
        <f t="shared" si="14"/>
        <v>0.34526180663753725</v>
      </c>
      <c r="AC55">
        <f t="shared" si="14"/>
        <v>0.46482899188434573</v>
      </c>
      <c r="AD55">
        <f t="shared" si="14"/>
        <v>0.60567965712786453</v>
      </c>
      <c r="AE55">
        <f t="shared" si="14"/>
        <v>0.77348810639106047</v>
      </c>
      <c r="AF55">
        <f t="shared" si="14"/>
        <v>1</v>
      </c>
    </row>
    <row r="56" spans="1:32" x14ac:dyDescent="0.35">
      <c r="A56" s="3">
        <v>55</v>
      </c>
      <c r="B56" s="1" t="s">
        <v>80</v>
      </c>
      <c r="C56" s="2" t="s">
        <v>217</v>
      </c>
      <c r="D56" s="2" t="s">
        <v>250</v>
      </c>
      <c r="E56" s="5">
        <v>5054.1959999999999</v>
      </c>
      <c r="F56" s="5">
        <v>548570250341.98657</v>
      </c>
      <c r="G56" s="5">
        <f t="shared" si="2"/>
        <v>3258237.1004010611</v>
      </c>
      <c r="H56" s="2">
        <v>2021</v>
      </c>
      <c r="I56" s="6">
        <f t="shared" si="3"/>
        <v>1.1389173890871428E-2</v>
      </c>
      <c r="J56" s="6">
        <f t="shared" si="4"/>
        <v>3.1354705289703362E-2</v>
      </c>
      <c r="K56" s="6">
        <f t="shared" si="5"/>
        <v>5.0170180349217441E-2</v>
      </c>
      <c r="L56" s="6">
        <f t="shared" si="6"/>
        <v>6.8653913827531221E-2</v>
      </c>
      <c r="M56" s="6">
        <f t="shared" si="7"/>
        <v>8.7144169161564367E-2</v>
      </c>
      <c r="N56" s="6">
        <f t="shared" si="8"/>
        <v>0.1059184077737039</v>
      </c>
      <c r="O56" s="6">
        <f t="shared" si="9"/>
        <v>0.12531789427277057</v>
      </c>
      <c r="P56" s="6">
        <f t="shared" si="10"/>
        <v>0.14592379204846712</v>
      </c>
      <c r="Q56" s="6">
        <f t="shared" si="11"/>
        <v>0.16915697218058756</v>
      </c>
      <c r="R56" s="6">
        <f t="shared" si="12"/>
        <v>0.20497079120558304</v>
      </c>
      <c r="S56" s="7"/>
      <c r="T56" s="9">
        <v>0.9</v>
      </c>
      <c r="U56" s="9">
        <v>0.9</v>
      </c>
      <c r="V56">
        <f t="shared" si="14"/>
        <v>0</v>
      </c>
      <c r="W56">
        <f t="shared" si="14"/>
        <v>1.1389173890871428E-2</v>
      </c>
      <c r="X56">
        <f t="shared" si="14"/>
        <v>4.274387918057479E-2</v>
      </c>
      <c r="Y56">
        <f t="shared" si="14"/>
        <v>9.2914059529792231E-2</v>
      </c>
      <c r="Z56">
        <f t="shared" si="14"/>
        <v>0.16156797335732345</v>
      </c>
      <c r="AA56">
        <f t="shared" si="14"/>
        <v>0.24871214251888782</v>
      </c>
      <c r="AB56">
        <f t="shared" si="14"/>
        <v>0.35463055029259172</v>
      </c>
      <c r="AC56">
        <f t="shared" si="14"/>
        <v>0.47994844456536229</v>
      </c>
      <c r="AD56">
        <f t="shared" si="14"/>
        <v>0.6258722366138294</v>
      </c>
      <c r="AE56">
        <f t="shared" si="14"/>
        <v>0.79502920879441696</v>
      </c>
      <c r="AF56">
        <f t="shared" si="14"/>
        <v>1</v>
      </c>
    </row>
    <row r="57" spans="1:32" x14ac:dyDescent="0.35">
      <c r="A57" s="3">
        <v>56</v>
      </c>
      <c r="B57" s="1" t="s">
        <v>31</v>
      </c>
      <c r="C57" s="2" t="s">
        <v>148</v>
      </c>
      <c r="D57" s="2" t="s">
        <v>245</v>
      </c>
      <c r="E57" s="5">
        <v>9015.491</v>
      </c>
      <c r="F57" s="5">
        <v>525000415276.67792</v>
      </c>
      <c r="G57" s="5">
        <f t="shared" si="2"/>
        <v>3118243.8889349876</v>
      </c>
      <c r="H57" s="2">
        <v>2021</v>
      </c>
      <c r="I57" s="6">
        <f t="shared" si="3"/>
        <v>9.9999999999999985E-3</v>
      </c>
      <c r="J57" s="6">
        <f t="shared" si="4"/>
        <v>2.9999999999999995E-2</v>
      </c>
      <c r="K57" s="6">
        <f t="shared" si="5"/>
        <v>5.0000000000000017E-2</v>
      </c>
      <c r="L57" s="6">
        <f t="shared" si="6"/>
        <v>7.0000000000000021E-2</v>
      </c>
      <c r="M57" s="6">
        <f t="shared" si="7"/>
        <v>8.9999999999999969E-2</v>
      </c>
      <c r="N57" s="6">
        <f t="shared" si="8"/>
        <v>0.10999999999999999</v>
      </c>
      <c r="O57" s="6">
        <f t="shared" si="9"/>
        <v>0.12999999999999995</v>
      </c>
      <c r="P57" s="6">
        <f t="shared" si="10"/>
        <v>0.15000000000000019</v>
      </c>
      <c r="Q57" s="6">
        <f t="shared" si="11"/>
        <v>0.16999999999999993</v>
      </c>
      <c r="R57" s="6">
        <f t="shared" si="12"/>
        <v>0.18999999999999995</v>
      </c>
      <c r="S57" s="7"/>
      <c r="T57" s="9">
        <v>1</v>
      </c>
      <c r="U57" s="9">
        <v>1</v>
      </c>
      <c r="V57">
        <f t="shared" si="14"/>
        <v>0</v>
      </c>
      <c r="W57">
        <f t="shared" si="14"/>
        <v>9.9999999999999985E-3</v>
      </c>
      <c r="X57">
        <f t="shared" si="14"/>
        <v>3.9999999999999994E-2</v>
      </c>
      <c r="Y57">
        <f t="shared" si="14"/>
        <v>9.0000000000000011E-2</v>
      </c>
      <c r="Z57">
        <f t="shared" si="14"/>
        <v>0.16000000000000003</v>
      </c>
      <c r="AA57">
        <f t="shared" si="14"/>
        <v>0.25</v>
      </c>
      <c r="AB57">
        <f t="shared" si="14"/>
        <v>0.36</v>
      </c>
      <c r="AC57">
        <f t="shared" si="14"/>
        <v>0.48999999999999994</v>
      </c>
      <c r="AD57">
        <f t="shared" si="14"/>
        <v>0.64000000000000012</v>
      </c>
      <c r="AE57">
        <f t="shared" si="14"/>
        <v>0.81</v>
      </c>
      <c r="AF57">
        <f t="shared" si="14"/>
        <v>1</v>
      </c>
    </row>
    <row r="58" spans="1:32" x14ac:dyDescent="0.35">
      <c r="A58" s="3">
        <v>57</v>
      </c>
      <c r="B58" s="1" t="s">
        <v>90</v>
      </c>
      <c r="C58" s="2" t="s">
        <v>227</v>
      </c>
      <c r="D58" s="2" t="s">
        <v>250</v>
      </c>
      <c r="E58" s="5">
        <v>59674.464</v>
      </c>
      <c r="F58" s="5">
        <v>2102995942720.4363</v>
      </c>
      <c r="G58" s="5">
        <f t="shared" si="2"/>
        <v>12490760.113755636</v>
      </c>
      <c r="H58" s="2">
        <v>2021</v>
      </c>
      <c r="I58" s="6">
        <f t="shared" si="3"/>
        <v>1.5593858797068471E-2</v>
      </c>
      <c r="J58" s="6">
        <f t="shared" si="4"/>
        <v>2.4360041560055772E-2</v>
      </c>
      <c r="K58" s="6">
        <f t="shared" si="5"/>
        <v>3.0759562487698337E-2</v>
      </c>
      <c r="L58" s="6">
        <f t="shared" si="6"/>
        <v>3.7220843079469157E-2</v>
      </c>
      <c r="M58" s="6">
        <f t="shared" si="7"/>
        <v>4.4564135045496694E-2</v>
      </c>
      <c r="N58" s="6">
        <f t="shared" si="8"/>
        <v>5.3695272466224325E-2</v>
      </c>
      <c r="O58" s="6">
        <f t="shared" si="9"/>
        <v>6.6197889263500592E-2</v>
      </c>
      <c r="P58" s="6">
        <f t="shared" si="10"/>
        <v>8.5776882760222606E-2</v>
      </c>
      <c r="Q58" s="6">
        <f t="shared" si="11"/>
        <v>0.12512430090732363</v>
      </c>
      <c r="R58" s="6">
        <f t="shared" si="12"/>
        <v>0.51670721363294048</v>
      </c>
      <c r="S58" s="7"/>
      <c r="T58" s="9">
        <v>0.3</v>
      </c>
      <c r="U58" s="9">
        <v>0.3</v>
      </c>
      <c r="V58">
        <f t="shared" si="14"/>
        <v>0</v>
      </c>
      <c r="W58">
        <f t="shared" si="14"/>
        <v>1.5593858797068471E-2</v>
      </c>
      <c r="X58">
        <f t="shared" ref="W58:AF121" si="15">X$1^$T58*(1-(1-X$1)^$U58)</f>
        <v>3.995390035712424E-2</v>
      </c>
      <c r="Y58">
        <f t="shared" si="15"/>
        <v>7.0713462844822578E-2</v>
      </c>
      <c r="Z58">
        <f t="shared" si="15"/>
        <v>0.10793430592429173</v>
      </c>
      <c r="AA58">
        <f t="shared" si="15"/>
        <v>0.15249844096978843</v>
      </c>
      <c r="AB58">
        <f t="shared" si="15"/>
        <v>0.20619371343601275</v>
      </c>
      <c r="AC58">
        <f t="shared" si="15"/>
        <v>0.27239160269951335</v>
      </c>
      <c r="AD58">
        <f t="shared" si="15"/>
        <v>0.35816848545973595</v>
      </c>
      <c r="AE58">
        <f t="shared" si="15"/>
        <v>0.48329278636705958</v>
      </c>
      <c r="AF58">
        <f t="shared" si="15"/>
        <v>1</v>
      </c>
    </row>
    <row r="59" spans="1:32" x14ac:dyDescent="0.35">
      <c r="A59" s="3">
        <v>58</v>
      </c>
      <c r="B59" s="1" t="s">
        <v>52</v>
      </c>
      <c r="C59" s="2" t="s">
        <v>181</v>
      </c>
      <c r="D59" s="2" t="s">
        <v>248</v>
      </c>
      <c r="E59" s="5">
        <v>2838.538</v>
      </c>
      <c r="F59" s="5">
        <v>17097760723.920145</v>
      </c>
      <c r="G59" s="5">
        <f t="shared" si="2"/>
        <v>101552.27756103654</v>
      </c>
      <c r="H59" s="2">
        <v>2021</v>
      </c>
      <c r="I59" s="6">
        <f t="shared" si="3"/>
        <v>1.6429279591679634E-2</v>
      </c>
      <c r="J59" s="6">
        <f t="shared" si="4"/>
        <v>2.8426507696501319E-2</v>
      </c>
      <c r="K59" s="6">
        <f t="shared" si="5"/>
        <v>3.7286912248464261E-2</v>
      </c>
      <c r="L59" s="6">
        <f t="shared" si="6"/>
        <v>4.59552435195478E-2</v>
      </c>
      <c r="M59" s="6">
        <f t="shared" si="7"/>
        <v>5.5411162700488487E-2</v>
      </c>
      <c r="N59" s="6">
        <f t="shared" si="8"/>
        <v>6.6637103750287863E-2</v>
      </c>
      <c r="O59" s="6">
        <f t="shared" si="9"/>
        <v>8.12358038433873E-2</v>
      </c>
      <c r="P59" s="6">
        <f t="shared" si="10"/>
        <v>0.10277831691172357</v>
      </c>
      <c r="Q59" s="6">
        <f t="shared" si="11"/>
        <v>0.14289329429028486</v>
      </c>
      <c r="R59" s="6">
        <f t="shared" si="12"/>
        <v>0.42294637544763491</v>
      </c>
      <c r="S59" s="7"/>
      <c r="T59" s="9">
        <v>0.4</v>
      </c>
      <c r="U59" s="9">
        <v>0.4</v>
      </c>
      <c r="V59">
        <f t="shared" ref="V59:V122" si="16">V$1^$T59*(1-(1-V$1)^$U59)</f>
        <v>0</v>
      </c>
      <c r="W59">
        <f t="shared" si="15"/>
        <v>1.6429279591679634E-2</v>
      </c>
      <c r="X59">
        <f t="shared" si="15"/>
        <v>4.4855787288180952E-2</v>
      </c>
      <c r="Y59">
        <f t="shared" si="15"/>
        <v>8.2142699536645214E-2</v>
      </c>
      <c r="Z59">
        <f t="shared" si="15"/>
        <v>0.12809794305619301</v>
      </c>
      <c r="AA59">
        <f t="shared" si="15"/>
        <v>0.1835091057566815</v>
      </c>
      <c r="AB59">
        <f t="shared" si="15"/>
        <v>0.25014620950696936</v>
      </c>
      <c r="AC59">
        <f t="shared" si="15"/>
        <v>0.33138201335035666</v>
      </c>
      <c r="AD59">
        <f t="shared" si="15"/>
        <v>0.43416033026208023</v>
      </c>
      <c r="AE59">
        <f t="shared" si="15"/>
        <v>0.57705362455236509</v>
      </c>
      <c r="AF59">
        <f t="shared" si="15"/>
        <v>1</v>
      </c>
    </row>
    <row r="60" spans="1:32" x14ac:dyDescent="0.35">
      <c r="A60" s="3">
        <v>59</v>
      </c>
      <c r="B60" s="1" t="s">
        <v>43</v>
      </c>
      <c r="C60" s="2" t="s">
        <v>166</v>
      </c>
      <c r="D60" s="2" t="s">
        <v>247</v>
      </c>
      <c r="E60" s="5">
        <v>125324.442</v>
      </c>
      <c r="F60" s="5">
        <v>4256410760723.75</v>
      </c>
      <c r="G60" s="5">
        <f t="shared" si="2"/>
        <v>25280983.513944965</v>
      </c>
      <c r="H60" s="2">
        <v>2013</v>
      </c>
      <c r="I60" s="6">
        <f t="shared" si="3"/>
        <v>1.6227766016837942E-2</v>
      </c>
      <c r="J60" s="6">
        <f t="shared" si="4"/>
        <v>3.0985829483120005E-2</v>
      </c>
      <c r="K60" s="6">
        <f t="shared" si="5"/>
        <v>4.2251392509624147E-2</v>
      </c>
      <c r="L60" s="6">
        <f t="shared" si="6"/>
        <v>5.3092595467458134E-2</v>
      </c>
      <c r="M60" s="6">
        <f t="shared" si="7"/>
        <v>6.4549197709507289E-2</v>
      </c>
      <c r="N60" s="6">
        <f t="shared" si="8"/>
        <v>7.7591939498300233E-2</v>
      </c>
      <c r="O60" s="6">
        <f t="shared" si="9"/>
        <v>9.3703736353643763E-2</v>
      </c>
      <c r="P60" s="6">
        <f t="shared" si="10"/>
        <v>0.11602473396142443</v>
      </c>
      <c r="Q60" s="6">
        <f t="shared" si="11"/>
        <v>0.15425610705059789</v>
      </c>
      <c r="R60" s="6">
        <f t="shared" si="12"/>
        <v>0.35131670194948617</v>
      </c>
      <c r="S60" s="7"/>
      <c r="T60" s="9">
        <v>0.5</v>
      </c>
      <c r="U60" s="9">
        <v>0.5</v>
      </c>
      <c r="V60">
        <f t="shared" si="16"/>
        <v>0</v>
      </c>
      <c r="W60">
        <f t="shared" si="15"/>
        <v>1.6227766016837942E-2</v>
      </c>
      <c r="X60">
        <f t="shared" si="15"/>
        <v>4.7213595499957947E-2</v>
      </c>
      <c r="Y60">
        <f t="shared" si="15"/>
        <v>8.9464988009582094E-2</v>
      </c>
      <c r="Z60">
        <f t="shared" si="15"/>
        <v>0.14255758347704023</v>
      </c>
      <c r="AA60">
        <f t="shared" si="15"/>
        <v>0.20710678118654752</v>
      </c>
      <c r="AB60">
        <f t="shared" si="15"/>
        <v>0.28469872068484775</v>
      </c>
      <c r="AC60">
        <f t="shared" si="15"/>
        <v>0.37840245703849151</v>
      </c>
      <c r="AD60">
        <f t="shared" si="15"/>
        <v>0.49442719099991594</v>
      </c>
      <c r="AE60">
        <f t="shared" si="15"/>
        <v>0.64868329805051383</v>
      </c>
      <c r="AF60">
        <f t="shared" si="15"/>
        <v>1</v>
      </c>
    </row>
    <row r="61" spans="1:32" x14ac:dyDescent="0.35">
      <c r="A61" s="3">
        <v>60</v>
      </c>
      <c r="B61" s="1" t="s">
        <v>32</v>
      </c>
      <c r="C61" s="2" t="s">
        <v>149</v>
      </c>
      <c r="D61" s="2" t="s">
        <v>245</v>
      </c>
      <c r="E61" s="5">
        <v>11165.043</v>
      </c>
      <c r="F61" s="5">
        <v>48764963380.281693</v>
      </c>
      <c r="G61" s="5">
        <f t="shared" si="2"/>
        <v>289639.86433146894</v>
      </c>
      <c r="H61" s="2">
        <v>2010</v>
      </c>
      <c r="I61" s="6">
        <f t="shared" si="3"/>
        <v>1.5387717471971188E-2</v>
      </c>
      <c r="J61" s="6">
        <f t="shared" si="4"/>
        <v>3.2321787310455243E-2</v>
      </c>
      <c r="K61" s="6">
        <f t="shared" si="5"/>
        <v>4.5842790124141192E-2</v>
      </c>
      <c r="L61" s="6">
        <f t="shared" si="6"/>
        <v>5.8784163938344028E-2</v>
      </c>
      <c r="M61" s="6">
        <f t="shared" si="7"/>
        <v>7.2142214893473416E-2</v>
      </c>
      <c r="N61" s="6">
        <f t="shared" si="8"/>
        <v>8.6799745561474378E-2</v>
      </c>
      <c r="O61" s="6">
        <f t="shared" si="9"/>
        <v>0.10402487622380147</v>
      </c>
      <c r="P61" s="6">
        <f t="shared" si="10"/>
        <v>0.12636508067021229</v>
      </c>
      <c r="Q61" s="6">
        <f t="shared" si="11"/>
        <v>0.16127109148670937</v>
      </c>
      <c r="R61" s="6">
        <f t="shared" si="12"/>
        <v>0.29706053231941743</v>
      </c>
      <c r="S61" s="7"/>
      <c r="T61" s="9">
        <v>0.6</v>
      </c>
      <c r="U61" s="9">
        <v>0.6</v>
      </c>
      <c r="V61">
        <f t="shared" si="16"/>
        <v>0</v>
      </c>
      <c r="W61">
        <f t="shared" si="15"/>
        <v>1.5387717471971188E-2</v>
      </c>
      <c r="X61">
        <f t="shared" si="15"/>
        <v>4.7709504782426429E-2</v>
      </c>
      <c r="Y61">
        <f t="shared" si="15"/>
        <v>9.3552294906567621E-2</v>
      </c>
      <c r="Z61">
        <f t="shared" si="15"/>
        <v>0.15233645884491165</v>
      </c>
      <c r="AA61">
        <f t="shared" si="15"/>
        <v>0.22447867373838506</v>
      </c>
      <c r="AB61">
        <f t="shared" si="15"/>
        <v>0.31127841929985944</v>
      </c>
      <c r="AC61">
        <f t="shared" si="15"/>
        <v>0.41530329552366091</v>
      </c>
      <c r="AD61">
        <f t="shared" si="15"/>
        <v>0.5416683761938732</v>
      </c>
      <c r="AE61">
        <f t="shared" si="15"/>
        <v>0.70293946768058257</v>
      </c>
      <c r="AF61">
        <f t="shared" si="15"/>
        <v>1</v>
      </c>
    </row>
    <row r="62" spans="1:32" x14ac:dyDescent="0.35">
      <c r="A62" s="3">
        <v>61</v>
      </c>
      <c r="B62" s="1" t="s">
        <v>35</v>
      </c>
      <c r="C62" s="2" t="s">
        <v>152</v>
      </c>
      <c r="D62" s="2" t="s">
        <v>246</v>
      </c>
      <c r="E62" s="5">
        <v>19873.218000000001</v>
      </c>
      <c r="F62" s="5">
        <v>225496328925.49411</v>
      </c>
      <c r="G62" s="5">
        <f t="shared" si="2"/>
        <v>1339337.1303880415</v>
      </c>
      <c r="H62" s="2">
        <v>2021</v>
      </c>
      <c r="I62" s="6">
        <f t="shared" si="3"/>
        <v>1.4185976326664393E-2</v>
      </c>
      <c r="J62" s="6">
        <f t="shared" si="4"/>
        <v>3.2687405749829507E-2</v>
      </c>
      <c r="K62" s="6">
        <f t="shared" si="5"/>
        <v>4.8245614944394041E-2</v>
      </c>
      <c r="L62" s="6">
        <f t="shared" si="6"/>
        <v>6.3179548657209705E-2</v>
      </c>
      <c r="M62" s="6">
        <f t="shared" si="7"/>
        <v>7.8344519366760984E-2</v>
      </c>
      <c r="N62" s="6">
        <f t="shared" si="8"/>
        <v>9.4470789313973486E-2</v>
      </c>
      <c r="O62" s="6">
        <f t="shared" si="9"/>
        <v>0.11254943508257059</v>
      </c>
      <c r="P62" s="6">
        <f t="shared" si="10"/>
        <v>0.13446645328948931</v>
      </c>
      <c r="Q62" s="6">
        <f t="shared" si="11"/>
        <v>0.16543169978425543</v>
      </c>
      <c r="R62" s="6">
        <f t="shared" si="12"/>
        <v>0.25643855748485256</v>
      </c>
      <c r="S62" s="7"/>
      <c r="T62" s="9">
        <v>0.7</v>
      </c>
      <c r="U62" s="9">
        <v>0.7</v>
      </c>
      <c r="V62">
        <f t="shared" si="16"/>
        <v>0</v>
      </c>
      <c r="W62">
        <f t="shared" si="15"/>
        <v>1.4185976326664393E-2</v>
      </c>
      <c r="X62">
        <f t="shared" si="15"/>
        <v>4.68733820764939E-2</v>
      </c>
      <c r="Y62">
        <f t="shared" si="15"/>
        <v>9.5118997020887941E-2</v>
      </c>
      <c r="Z62">
        <f t="shared" si="15"/>
        <v>0.15829854567809765</v>
      </c>
      <c r="AA62">
        <f t="shared" si="15"/>
        <v>0.23664306504485863</v>
      </c>
      <c r="AB62">
        <f t="shared" si="15"/>
        <v>0.33111385435883212</v>
      </c>
      <c r="AC62">
        <f t="shared" si="15"/>
        <v>0.44366328944140271</v>
      </c>
      <c r="AD62">
        <f t="shared" si="15"/>
        <v>0.57812974273089202</v>
      </c>
      <c r="AE62">
        <f t="shared" si="15"/>
        <v>0.74356144251514744</v>
      </c>
      <c r="AF62">
        <f t="shared" si="15"/>
        <v>1</v>
      </c>
    </row>
    <row r="63" spans="1:32" x14ac:dyDescent="0.35">
      <c r="A63" s="3">
        <v>62</v>
      </c>
      <c r="B63" s="1" t="s">
        <v>1</v>
      </c>
      <c r="C63" s="2" t="s">
        <v>108</v>
      </c>
      <c r="D63" s="2" t="s">
        <v>244</v>
      </c>
      <c r="E63" s="5">
        <v>53711.41</v>
      </c>
      <c r="F63" s="5">
        <v>114448978152.63741</v>
      </c>
      <c r="G63" s="5">
        <f t="shared" si="2"/>
        <v>679770.56081229576</v>
      </c>
      <c r="H63" s="2">
        <v>2021</v>
      </c>
      <c r="I63" s="6">
        <f t="shared" si="3"/>
        <v>1.2811306797050202E-2</v>
      </c>
      <c r="J63" s="6">
        <f t="shared" si="4"/>
        <v>3.2302640550038578E-2</v>
      </c>
      <c r="K63" s="6">
        <f t="shared" si="5"/>
        <v>4.9634288849029207E-2</v>
      </c>
      <c r="L63" s="6">
        <f t="shared" si="6"/>
        <v>6.6423538085017955E-2</v>
      </c>
      <c r="M63" s="6">
        <f t="shared" si="7"/>
        <v>8.3300425524158006E-2</v>
      </c>
      <c r="N63" s="6">
        <f t="shared" si="8"/>
        <v>0.10078960683224331</v>
      </c>
      <c r="O63" s="6">
        <f t="shared" si="9"/>
        <v>0.11956718524680848</v>
      </c>
      <c r="P63" s="6">
        <f t="shared" si="10"/>
        <v>0.1408506652435188</v>
      </c>
      <c r="Q63" s="6">
        <f t="shared" si="11"/>
        <v>0.16780844926319594</v>
      </c>
      <c r="R63" s="6">
        <f t="shared" si="12"/>
        <v>0.22651189360893953</v>
      </c>
      <c r="S63" s="7"/>
      <c r="T63" s="9">
        <v>0.8</v>
      </c>
      <c r="U63" s="9">
        <v>0.8</v>
      </c>
      <c r="V63">
        <f t="shared" si="16"/>
        <v>0</v>
      </c>
      <c r="W63">
        <f t="shared" si="15"/>
        <v>1.2811306797050202E-2</v>
      </c>
      <c r="X63">
        <f t="shared" si="15"/>
        <v>4.5113947347088776E-2</v>
      </c>
      <c r="Y63">
        <f t="shared" si="15"/>
        <v>9.4748236196117983E-2</v>
      </c>
      <c r="Z63">
        <f t="shared" si="15"/>
        <v>0.16117177428113594</v>
      </c>
      <c r="AA63">
        <f t="shared" si="15"/>
        <v>0.24447219980529394</v>
      </c>
      <c r="AB63">
        <f t="shared" si="15"/>
        <v>0.34526180663753725</v>
      </c>
      <c r="AC63">
        <f t="shared" si="15"/>
        <v>0.46482899188434573</v>
      </c>
      <c r="AD63">
        <f t="shared" si="15"/>
        <v>0.60567965712786453</v>
      </c>
      <c r="AE63">
        <f t="shared" si="15"/>
        <v>0.77348810639106047</v>
      </c>
      <c r="AF63">
        <f t="shared" si="15"/>
        <v>1</v>
      </c>
    </row>
    <row r="64" spans="1:32" x14ac:dyDescent="0.35">
      <c r="A64" s="3">
        <v>63</v>
      </c>
      <c r="B64" s="1" t="s">
        <v>168</v>
      </c>
      <c r="C64" s="2" t="s">
        <v>169</v>
      </c>
      <c r="D64" s="2" t="s">
        <v>247</v>
      </c>
      <c r="E64" s="5">
        <v>51805.631000000001</v>
      </c>
      <c r="F64" s="5">
        <v>1673916511799.7087</v>
      </c>
      <c r="G64" s="5">
        <f t="shared" si="2"/>
        <v>9942239.6280506086</v>
      </c>
      <c r="H64" s="2">
        <v>2021</v>
      </c>
      <c r="I64" s="6">
        <f t="shared" si="3"/>
        <v>1.1389173890871428E-2</v>
      </c>
      <c r="J64" s="6">
        <f t="shared" si="4"/>
        <v>3.1354705289703362E-2</v>
      </c>
      <c r="K64" s="6">
        <f t="shared" si="5"/>
        <v>5.0170180349217441E-2</v>
      </c>
      <c r="L64" s="6">
        <f t="shared" si="6"/>
        <v>6.8653913827531221E-2</v>
      </c>
      <c r="M64" s="6">
        <f t="shared" si="7"/>
        <v>8.7144169161564367E-2</v>
      </c>
      <c r="N64" s="6">
        <f t="shared" si="8"/>
        <v>0.1059184077737039</v>
      </c>
      <c r="O64" s="6">
        <f t="shared" si="9"/>
        <v>0.12531789427277057</v>
      </c>
      <c r="P64" s="6">
        <f t="shared" si="10"/>
        <v>0.14592379204846712</v>
      </c>
      <c r="Q64" s="6">
        <f t="shared" si="11"/>
        <v>0.16915697218058756</v>
      </c>
      <c r="R64" s="6">
        <f t="shared" si="12"/>
        <v>0.20497079120558304</v>
      </c>
      <c r="S64" s="7"/>
      <c r="T64" s="9">
        <v>0.9</v>
      </c>
      <c r="U64" s="9">
        <v>0.9</v>
      </c>
      <c r="V64">
        <f t="shared" si="16"/>
        <v>0</v>
      </c>
      <c r="W64">
        <f t="shared" si="15"/>
        <v>1.1389173890871428E-2</v>
      </c>
      <c r="X64">
        <f t="shared" si="15"/>
        <v>4.274387918057479E-2</v>
      </c>
      <c r="Y64">
        <f t="shared" si="15"/>
        <v>9.2914059529792231E-2</v>
      </c>
      <c r="Z64">
        <f t="shared" si="15"/>
        <v>0.16156797335732345</v>
      </c>
      <c r="AA64">
        <f t="shared" si="15"/>
        <v>0.24871214251888782</v>
      </c>
      <c r="AB64">
        <f t="shared" si="15"/>
        <v>0.35463055029259172</v>
      </c>
      <c r="AC64">
        <f t="shared" si="15"/>
        <v>0.47994844456536229</v>
      </c>
      <c r="AD64">
        <f t="shared" si="15"/>
        <v>0.6258722366138294</v>
      </c>
      <c r="AE64">
        <f t="shared" si="15"/>
        <v>0.79502920879441696</v>
      </c>
      <c r="AF64">
        <f t="shared" si="15"/>
        <v>1</v>
      </c>
    </row>
    <row r="65" spans="1:32" x14ac:dyDescent="0.35">
      <c r="A65" s="3">
        <v>64</v>
      </c>
      <c r="B65" s="1" t="s">
        <v>281</v>
      </c>
      <c r="C65" s="2" t="s">
        <v>282</v>
      </c>
      <c r="D65" s="2" t="s">
        <v>250</v>
      </c>
      <c r="E65" s="5">
        <v>1726.752</v>
      </c>
      <c r="F65" s="5">
        <v>9354903061.8897991</v>
      </c>
      <c r="G65" s="5">
        <f t="shared" si="2"/>
        <v>55563.51662873233</v>
      </c>
      <c r="H65" s="2">
        <v>2017</v>
      </c>
      <c r="I65" s="6">
        <f t="shared" si="3"/>
        <v>9.9999999999999985E-3</v>
      </c>
      <c r="J65" s="6">
        <f t="shared" si="4"/>
        <v>2.9999999999999995E-2</v>
      </c>
      <c r="K65" s="6">
        <f t="shared" si="5"/>
        <v>5.0000000000000017E-2</v>
      </c>
      <c r="L65" s="6">
        <f t="shared" si="6"/>
        <v>7.0000000000000021E-2</v>
      </c>
      <c r="M65" s="6">
        <f t="shared" si="7"/>
        <v>8.9999999999999969E-2</v>
      </c>
      <c r="N65" s="6">
        <f t="shared" si="8"/>
        <v>0.10999999999999999</v>
      </c>
      <c r="O65" s="6">
        <f t="shared" si="9"/>
        <v>0.12999999999999995</v>
      </c>
      <c r="P65" s="6">
        <f t="shared" si="10"/>
        <v>0.15000000000000019</v>
      </c>
      <c r="Q65" s="6">
        <f t="shared" si="11"/>
        <v>0.16999999999999993</v>
      </c>
      <c r="R65" s="6">
        <f t="shared" si="12"/>
        <v>0.18999999999999995</v>
      </c>
      <c r="S65" s="7"/>
      <c r="T65" s="9">
        <v>1</v>
      </c>
      <c r="U65" s="9">
        <v>1</v>
      </c>
      <c r="V65">
        <f t="shared" si="16"/>
        <v>0</v>
      </c>
      <c r="W65">
        <f t="shared" si="15"/>
        <v>9.9999999999999985E-3</v>
      </c>
      <c r="X65">
        <f t="shared" si="15"/>
        <v>3.9999999999999994E-2</v>
      </c>
      <c r="Y65">
        <f t="shared" si="15"/>
        <v>9.0000000000000011E-2</v>
      </c>
      <c r="Z65">
        <f t="shared" si="15"/>
        <v>0.16000000000000003</v>
      </c>
      <c r="AA65">
        <f t="shared" si="15"/>
        <v>0.25</v>
      </c>
      <c r="AB65">
        <f t="shared" si="15"/>
        <v>0.36</v>
      </c>
      <c r="AC65">
        <f t="shared" si="15"/>
        <v>0.48999999999999994</v>
      </c>
      <c r="AD65">
        <f t="shared" si="15"/>
        <v>0.64000000000000012</v>
      </c>
      <c r="AE65">
        <f t="shared" si="15"/>
        <v>0.81</v>
      </c>
      <c r="AF65">
        <f t="shared" si="15"/>
        <v>1</v>
      </c>
    </row>
    <row r="66" spans="1:32" x14ac:dyDescent="0.35">
      <c r="A66" s="3">
        <v>65</v>
      </c>
      <c r="B66" s="1" t="s">
        <v>153</v>
      </c>
      <c r="C66" s="2" t="s">
        <v>154</v>
      </c>
      <c r="D66" s="2" t="s">
        <v>246</v>
      </c>
      <c r="E66" s="5">
        <v>6895.1390000000001</v>
      </c>
      <c r="F66" s="5">
        <v>12134931017.946526</v>
      </c>
      <c r="G66" s="5">
        <f t="shared" si="2"/>
        <v>72075.513443961143</v>
      </c>
      <c r="H66" s="2">
        <v>2022</v>
      </c>
      <c r="I66" s="6">
        <f t="shared" si="3"/>
        <v>1.5593858797068471E-2</v>
      </c>
      <c r="J66" s="6">
        <f t="shared" si="4"/>
        <v>2.4360041560055772E-2</v>
      </c>
      <c r="K66" s="6">
        <f t="shared" si="5"/>
        <v>3.0759562487698337E-2</v>
      </c>
      <c r="L66" s="6">
        <f t="shared" si="6"/>
        <v>3.7220843079469157E-2</v>
      </c>
      <c r="M66" s="6">
        <f t="shared" si="7"/>
        <v>4.4564135045496694E-2</v>
      </c>
      <c r="N66" s="6">
        <f t="shared" si="8"/>
        <v>5.3695272466224325E-2</v>
      </c>
      <c r="O66" s="6">
        <f t="shared" si="9"/>
        <v>6.6197889263500592E-2</v>
      </c>
      <c r="P66" s="6">
        <f t="shared" si="10"/>
        <v>8.5776882760222606E-2</v>
      </c>
      <c r="Q66" s="6">
        <f t="shared" si="11"/>
        <v>0.12512430090732363</v>
      </c>
      <c r="R66" s="6">
        <f t="shared" si="12"/>
        <v>0.51670721363294048</v>
      </c>
      <c r="S66" s="7"/>
      <c r="T66" s="9">
        <v>0.3</v>
      </c>
      <c r="U66" s="9">
        <v>0.3</v>
      </c>
      <c r="V66">
        <f t="shared" si="16"/>
        <v>0</v>
      </c>
      <c r="W66">
        <f t="shared" si="15"/>
        <v>1.5593858797068471E-2</v>
      </c>
      <c r="X66">
        <f t="shared" si="15"/>
        <v>3.995390035712424E-2</v>
      </c>
      <c r="Y66">
        <f t="shared" si="15"/>
        <v>7.0713462844822578E-2</v>
      </c>
      <c r="Z66">
        <f t="shared" si="15"/>
        <v>0.10793430592429173</v>
      </c>
      <c r="AA66">
        <f t="shared" si="15"/>
        <v>0.15249844096978843</v>
      </c>
      <c r="AB66">
        <f t="shared" si="15"/>
        <v>0.20619371343601275</v>
      </c>
      <c r="AC66">
        <f t="shared" si="15"/>
        <v>0.27239160269951335</v>
      </c>
      <c r="AD66">
        <f t="shared" si="15"/>
        <v>0.35816848545973595</v>
      </c>
      <c r="AE66">
        <f t="shared" si="15"/>
        <v>0.48329278636705958</v>
      </c>
      <c r="AF66">
        <f t="shared" si="15"/>
        <v>1</v>
      </c>
    </row>
    <row r="67" spans="1:32" x14ac:dyDescent="0.35">
      <c r="A67" s="3">
        <v>66</v>
      </c>
      <c r="B67" s="1" t="s">
        <v>171</v>
      </c>
      <c r="C67" s="2" t="s">
        <v>172</v>
      </c>
      <c r="D67" s="2" t="s">
        <v>247</v>
      </c>
      <c r="E67" s="5">
        <v>7505.7039999999997</v>
      </c>
      <c r="F67" s="5">
        <v>15468785203.753174</v>
      </c>
      <c r="G67" s="5">
        <f t="shared" ref="G67:G130" si="17">F67/168364.128649343</f>
        <v>91876.965288553081</v>
      </c>
      <c r="H67" s="2">
        <v>2018</v>
      </c>
      <c r="I67" s="6">
        <f t="shared" ref="I67:I130" si="18">W67-V67</f>
        <v>1.6429279591679634E-2</v>
      </c>
      <c r="J67" s="6">
        <f t="shared" ref="J67:J130" si="19">X67-W67</f>
        <v>2.8426507696501319E-2</v>
      </c>
      <c r="K67" s="6">
        <f t="shared" ref="K67:K130" si="20">Y67-X67</f>
        <v>3.7286912248464261E-2</v>
      </c>
      <c r="L67" s="6">
        <f t="shared" ref="L67:L130" si="21">Z67-Y67</f>
        <v>4.59552435195478E-2</v>
      </c>
      <c r="M67" s="6">
        <f t="shared" ref="M67:M130" si="22">AA67-Z67</f>
        <v>5.5411162700488487E-2</v>
      </c>
      <c r="N67" s="6">
        <f t="shared" ref="N67:N130" si="23">AB67-AA67</f>
        <v>6.6637103750287863E-2</v>
      </c>
      <c r="O67" s="6">
        <f t="shared" ref="O67:O130" si="24">AC67-AB67</f>
        <v>8.12358038433873E-2</v>
      </c>
      <c r="P67" s="6">
        <f t="shared" ref="P67:P130" si="25">AD67-AC67</f>
        <v>0.10277831691172357</v>
      </c>
      <c r="Q67" s="6">
        <f t="shared" ref="Q67:Q130" si="26">AE67-AD67</f>
        <v>0.14289329429028486</v>
      </c>
      <c r="R67" s="6">
        <f t="shared" ref="R67:R130" si="27">AF67-AE67</f>
        <v>0.42294637544763491</v>
      </c>
      <c r="S67" s="7"/>
      <c r="T67" s="9">
        <v>0.4</v>
      </c>
      <c r="U67" s="9">
        <v>0.4</v>
      </c>
      <c r="V67">
        <f t="shared" si="16"/>
        <v>0</v>
      </c>
      <c r="W67">
        <f t="shared" si="15"/>
        <v>1.6429279591679634E-2</v>
      </c>
      <c r="X67">
        <f t="shared" si="15"/>
        <v>4.4855787288180952E-2</v>
      </c>
      <c r="Y67">
        <f t="shared" si="15"/>
        <v>8.2142699536645214E-2</v>
      </c>
      <c r="Z67">
        <f t="shared" si="15"/>
        <v>0.12809794305619301</v>
      </c>
      <c r="AA67">
        <f t="shared" si="15"/>
        <v>0.1835091057566815</v>
      </c>
      <c r="AB67">
        <f t="shared" si="15"/>
        <v>0.25014620950696936</v>
      </c>
      <c r="AC67">
        <f t="shared" si="15"/>
        <v>0.33138201335035666</v>
      </c>
      <c r="AD67">
        <f t="shared" si="15"/>
        <v>0.43416033026208023</v>
      </c>
      <c r="AE67">
        <f t="shared" si="15"/>
        <v>0.57705362455236509</v>
      </c>
      <c r="AF67">
        <f t="shared" si="15"/>
        <v>1</v>
      </c>
    </row>
    <row r="68" spans="1:32" x14ac:dyDescent="0.35">
      <c r="A68" s="3">
        <v>67</v>
      </c>
      <c r="B68" s="1" t="s">
        <v>81</v>
      </c>
      <c r="C68" s="2" t="s">
        <v>218</v>
      </c>
      <c r="D68" s="2" t="s">
        <v>250</v>
      </c>
      <c r="E68" s="5">
        <v>1877.027</v>
      </c>
      <c r="F68" s="5">
        <v>38018905782.397034</v>
      </c>
      <c r="G68" s="5">
        <f t="shared" si="17"/>
        <v>225813.57494255883</v>
      </c>
      <c r="H68" s="2">
        <v>2021</v>
      </c>
      <c r="I68" s="6">
        <f t="shared" si="18"/>
        <v>1.6227766016837942E-2</v>
      </c>
      <c r="J68" s="6">
        <f t="shared" si="19"/>
        <v>3.0985829483120005E-2</v>
      </c>
      <c r="K68" s="6">
        <f t="shared" si="20"/>
        <v>4.2251392509624147E-2</v>
      </c>
      <c r="L68" s="6">
        <f t="shared" si="21"/>
        <v>5.3092595467458134E-2</v>
      </c>
      <c r="M68" s="6">
        <f t="shared" si="22"/>
        <v>6.4549197709507289E-2</v>
      </c>
      <c r="N68" s="6">
        <f t="shared" si="23"/>
        <v>7.7591939498300233E-2</v>
      </c>
      <c r="O68" s="6">
        <f t="shared" si="24"/>
        <v>9.3703736353643763E-2</v>
      </c>
      <c r="P68" s="6">
        <f t="shared" si="25"/>
        <v>0.11602473396142443</v>
      </c>
      <c r="Q68" s="6">
        <f t="shared" si="26"/>
        <v>0.15425610705059789</v>
      </c>
      <c r="R68" s="6">
        <f t="shared" si="27"/>
        <v>0.35131670194948617</v>
      </c>
      <c r="S68" s="7"/>
      <c r="T68" s="9">
        <v>0.5</v>
      </c>
      <c r="U68" s="9">
        <v>0.5</v>
      </c>
      <c r="V68">
        <f t="shared" si="16"/>
        <v>0</v>
      </c>
      <c r="W68">
        <f t="shared" si="15"/>
        <v>1.6227766016837942E-2</v>
      </c>
      <c r="X68">
        <f t="shared" si="15"/>
        <v>4.7213595499957947E-2</v>
      </c>
      <c r="Y68">
        <f t="shared" si="15"/>
        <v>8.9464988009582094E-2</v>
      </c>
      <c r="Z68">
        <f t="shared" si="15"/>
        <v>0.14255758347704023</v>
      </c>
      <c r="AA68">
        <f t="shared" si="15"/>
        <v>0.20710678118654752</v>
      </c>
      <c r="AB68">
        <f t="shared" si="15"/>
        <v>0.28469872068484775</v>
      </c>
      <c r="AC68">
        <f t="shared" si="15"/>
        <v>0.37840245703849151</v>
      </c>
      <c r="AD68">
        <f t="shared" si="15"/>
        <v>0.49442719099991594</v>
      </c>
      <c r="AE68">
        <f t="shared" si="15"/>
        <v>0.64868329805051383</v>
      </c>
      <c r="AF68">
        <f t="shared" si="15"/>
        <v>1</v>
      </c>
    </row>
    <row r="69" spans="1:32" x14ac:dyDescent="0.35">
      <c r="A69" s="3">
        <v>68</v>
      </c>
      <c r="B69" s="1" t="s">
        <v>33</v>
      </c>
      <c r="C69" s="2" t="s">
        <v>150</v>
      </c>
      <c r="D69" s="2" t="s">
        <v>245</v>
      </c>
      <c r="E69" s="5">
        <v>5727.7830000000004</v>
      </c>
      <c r="F69" s="5">
        <v>20992421948.808086</v>
      </c>
      <c r="G69" s="5">
        <f t="shared" si="17"/>
        <v>124684.64700417052</v>
      </c>
      <c r="H69" s="2">
        <v>2011</v>
      </c>
      <c r="I69" s="6">
        <f t="shared" si="18"/>
        <v>1.5387717471971188E-2</v>
      </c>
      <c r="J69" s="6">
        <f t="shared" si="19"/>
        <v>3.2321787310455243E-2</v>
      </c>
      <c r="K69" s="6">
        <f t="shared" si="20"/>
        <v>4.5842790124141192E-2</v>
      </c>
      <c r="L69" s="6">
        <f t="shared" si="21"/>
        <v>5.8784163938344028E-2</v>
      </c>
      <c r="M69" s="6">
        <f t="shared" si="22"/>
        <v>7.2142214893473416E-2</v>
      </c>
      <c r="N69" s="6">
        <f t="shared" si="23"/>
        <v>8.6799745561474378E-2</v>
      </c>
      <c r="O69" s="6">
        <f t="shared" si="24"/>
        <v>0.10402487622380147</v>
      </c>
      <c r="P69" s="6">
        <f t="shared" si="25"/>
        <v>0.12636508067021229</v>
      </c>
      <c r="Q69" s="6">
        <f t="shared" si="26"/>
        <v>0.16127109148670937</v>
      </c>
      <c r="R69" s="6">
        <f t="shared" si="27"/>
        <v>0.29706053231941743</v>
      </c>
      <c r="S69" s="7"/>
      <c r="T69" s="9">
        <v>0.6</v>
      </c>
      <c r="U69" s="9">
        <v>0.6</v>
      </c>
      <c r="V69">
        <f t="shared" si="16"/>
        <v>0</v>
      </c>
      <c r="W69">
        <f t="shared" si="15"/>
        <v>1.5387717471971188E-2</v>
      </c>
      <c r="X69">
        <f t="shared" si="15"/>
        <v>4.7709504782426429E-2</v>
      </c>
      <c r="Y69">
        <f t="shared" si="15"/>
        <v>9.3552294906567621E-2</v>
      </c>
      <c r="Z69">
        <f t="shared" si="15"/>
        <v>0.15233645884491165</v>
      </c>
      <c r="AA69">
        <f t="shared" si="15"/>
        <v>0.22447867373838506</v>
      </c>
      <c r="AB69">
        <f t="shared" si="15"/>
        <v>0.31127841929985944</v>
      </c>
      <c r="AC69">
        <f t="shared" si="15"/>
        <v>0.41530329552366091</v>
      </c>
      <c r="AD69">
        <f t="shared" si="15"/>
        <v>0.5416683761938732</v>
      </c>
      <c r="AE69">
        <f t="shared" si="15"/>
        <v>0.70293946768058257</v>
      </c>
      <c r="AF69">
        <f t="shared" si="15"/>
        <v>1</v>
      </c>
    </row>
    <row r="70" spans="1:32" x14ac:dyDescent="0.35">
      <c r="A70" s="3">
        <v>69</v>
      </c>
      <c r="B70" s="1" t="s">
        <v>82</v>
      </c>
      <c r="C70" s="2" t="s">
        <v>219</v>
      </c>
      <c r="D70" s="2" t="s">
        <v>250</v>
      </c>
      <c r="E70" s="5">
        <v>2792.4540000000002</v>
      </c>
      <c r="F70" s="5">
        <v>71033884499.782379</v>
      </c>
      <c r="G70" s="5">
        <f t="shared" si="17"/>
        <v>421906.2876969878</v>
      </c>
      <c r="H70" s="2">
        <v>2021</v>
      </c>
      <c r="I70" s="6">
        <f t="shared" si="18"/>
        <v>1.4185976326664393E-2</v>
      </c>
      <c r="J70" s="6">
        <f t="shared" si="19"/>
        <v>3.2687405749829507E-2</v>
      </c>
      <c r="K70" s="6">
        <f t="shared" si="20"/>
        <v>4.8245614944394041E-2</v>
      </c>
      <c r="L70" s="6">
        <f t="shared" si="21"/>
        <v>6.3179548657209705E-2</v>
      </c>
      <c r="M70" s="6">
        <f t="shared" si="22"/>
        <v>7.8344519366760984E-2</v>
      </c>
      <c r="N70" s="6">
        <f t="shared" si="23"/>
        <v>9.4470789313973486E-2</v>
      </c>
      <c r="O70" s="6">
        <f t="shared" si="24"/>
        <v>0.11254943508257059</v>
      </c>
      <c r="P70" s="6">
        <f t="shared" si="25"/>
        <v>0.13446645328948931</v>
      </c>
      <c r="Q70" s="6">
        <f t="shared" si="26"/>
        <v>0.16543169978425543</v>
      </c>
      <c r="R70" s="6">
        <f t="shared" si="27"/>
        <v>0.25643855748485256</v>
      </c>
      <c r="S70" s="7"/>
      <c r="T70" s="9">
        <v>0.7</v>
      </c>
      <c r="U70" s="9">
        <v>0.7</v>
      </c>
      <c r="V70">
        <f t="shared" si="16"/>
        <v>0</v>
      </c>
      <c r="W70">
        <f t="shared" si="15"/>
        <v>1.4185976326664393E-2</v>
      </c>
      <c r="X70">
        <f t="shared" si="15"/>
        <v>4.68733820764939E-2</v>
      </c>
      <c r="Y70">
        <f t="shared" si="15"/>
        <v>9.5118997020887941E-2</v>
      </c>
      <c r="Z70">
        <f t="shared" si="15"/>
        <v>0.15829854567809765</v>
      </c>
      <c r="AA70">
        <f t="shared" si="15"/>
        <v>0.23664306504485863</v>
      </c>
      <c r="AB70">
        <f t="shared" si="15"/>
        <v>0.33111385435883212</v>
      </c>
      <c r="AC70">
        <f t="shared" si="15"/>
        <v>0.44366328944140271</v>
      </c>
      <c r="AD70">
        <f t="shared" si="15"/>
        <v>0.57812974273089202</v>
      </c>
      <c r="AE70">
        <f t="shared" si="15"/>
        <v>0.74356144251514744</v>
      </c>
      <c r="AF70">
        <f t="shared" si="15"/>
        <v>1</v>
      </c>
    </row>
    <row r="71" spans="1:32" x14ac:dyDescent="0.35">
      <c r="A71" s="3">
        <v>70</v>
      </c>
      <c r="B71" s="1" t="s">
        <v>101</v>
      </c>
      <c r="C71" s="2" t="s">
        <v>238</v>
      </c>
      <c r="D71" s="2" t="s">
        <v>250</v>
      </c>
      <c r="E71" s="5">
        <v>645.63300000000004</v>
      </c>
      <c r="F71" s="5">
        <v>81641807865.759079</v>
      </c>
      <c r="G71" s="5">
        <f t="shared" si="17"/>
        <v>484912.12778344791</v>
      </c>
      <c r="H71" s="2">
        <v>2021</v>
      </c>
      <c r="I71" s="6">
        <f t="shared" si="18"/>
        <v>1.2811306797050202E-2</v>
      </c>
      <c r="J71" s="6">
        <f t="shared" si="19"/>
        <v>3.2302640550038578E-2</v>
      </c>
      <c r="K71" s="6">
        <f t="shared" si="20"/>
        <v>4.9634288849029207E-2</v>
      </c>
      <c r="L71" s="6">
        <f t="shared" si="21"/>
        <v>6.6423538085017955E-2</v>
      </c>
      <c r="M71" s="6">
        <f t="shared" si="22"/>
        <v>8.3300425524158006E-2</v>
      </c>
      <c r="N71" s="6">
        <f t="shared" si="23"/>
        <v>0.10078960683224331</v>
      </c>
      <c r="O71" s="6">
        <f t="shared" si="24"/>
        <v>0.11956718524680848</v>
      </c>
      <c r="P71" s="6">
        <f t="shared" si="25"/>
        <v>0.1408506652435188</v>
      </c>
      <c r="Q71" s="6">
        <f t="shared" si="26"/>
        <v>0.16780844926319594</v>
      </c>
      <c r="R71" s="6">
        <f t="shared" si="27"/>
        <v>0.22651189360893953</v>
      </c>
      <c r="S71" s="7"/>
      <c r="T71" s="9">
        <v>0.8</v>
      </c>
      <c r="U71" s="9">
        <v>0.8</v>
      </c>
      <c r="V71">
        <f t="shared" si="16"/>
        <v>0</v>
      </c>
      <c r="W71">
        <f t="shared" si="15"/>
        <v>1.2811306797050202E-2</v>
      </c>
      <c r="X71">
        <f t="shared" si="15"/>
        <v>4.5113947347088776E-2</v>
      </c>
      <c r="Y71">
        <f t="shared" si="15"/>
        <v>9.4748236196117983E-2</v>
      </c>
      <c r="Z71">
        <f t="shared" si="15"/>
        <v>0.16117177428113594</v>
      </c>
      <c r="AA71">
        <f t="shared" si="15"/>
        <v>0.24447219980529394</v>
      </c>
      <c r="AB71">
        <f t="shared" si="15"/>
        <v>0.34526180663753725</v>
      </c>
      <c r="AC71">
        <f t="shared" si="15"/>
        <v>0.46482899188434573</v>
      </c>
      <c r="AD71">
        <f t="shared" si="15"/>
        <v>0.60567965712786453</v>
      </c>
      <c r="AE71">
        <f t="shared" si="15"/>
        <v>0.77348810639106047</v>
      </c>
      <c r="AF71">
        <f t="shared" si="15"/>
        <v>1</v>
      </c>
    </row>
    <row r="72" spans="1:32" x14ac:dyDescent="0.35">
      <c r="A72" s="3">
        <v>71</v>
      </c>
      <c r="B72" s="1" t="s">
        <v>2</v>
      </c>
      <c r="C72" s="2" t="s">
        <v>109</v>
      </c>
      <c r="D72" s="2" t="s">
        <v>244</v>
      </c>
      <c r="E72" s="5">
        <v>30061.045999999998</v>
      </c>
      <c r="F72" s="5">
        <v>15134700203.049707</v>
      </c>
      <c r="G72" s="5">
        <f t="shared" si="17"/>
        <v>89892.664930848769</v>
      </c>
      <c r="H72" s="2">
        <v>2012</v>
      </c>
      <c r="I72" s="6">
        <f t="shared" si="18"/>
        <v>1.1389173890871428E-2</v>
      </c>
      <c r="J72" s="6">
        <f t="shared" si="19"/>
        <v>3.1354705289703362E-2</v>
      </c>
      <c r="K72" s="6">
        <f t="shared" si="20"/>
        <v>5.0170180349217441E-2</v>
      </c>
      <c r="L72" s="6">
        <f t="shared" si="21"/>
        <v>6.8653913827531221E-2</v>
      </c>
      <c r="M72" s="6">
        <f t="shared" si="22"/>
        <v>8.7144169161564367E-2</v>
      </c>
      <c r="N72" s="6">
        <f t="shared" si="23"/>
        <v>0.1059184077737039</v>
      </c>
      <c r="O72" s="6">
        <f t="shared" si="24"/>
        <v>0.12531789427277057</v>
      </c>
      <c r="P72" s="6">
        <f t="shared" si="25"/>
        <v>0.14592379204846712</v>
      </c>
      <c r="Q72" s="6">
        <f t="shared" si="26"/>
        <v>0.16915697218058756</v>
      </c>
      <c r="R72" s="6">
        <f t="shared" si="27"/>
        <v>0.20497079120558304</v>
      </c>
      <c r="S72" s="7"/>
      <c r="T72" s="9">
        <v>0.9</v>
      </c>
      <c r="U72" s="9">
        <v>0.9</v>
      </c>
      <c r="V72">
        <f t="shared" si="16"/>
        <v>0</v>
      </c>
      <c r="W72">
        <f t="shared" si="15"/>
        <v>1.1389173890871428E-2</v>
      </c>
      <c r="X72">
        <f t="shared" si="15"/>
        <v>4.274387918057479E-2</v>
      </c>
      <c r="Y72">
        <f t="shared" si="15"/>
        <v>9.2914059529792231E-2</v>
      </c>
      <c r="Z72">
        <f t="shared" si="15"/>
        <v>0.16156797335732345</v>
      </c>
      <c r="AA72">
        <f t="shared" si="15"/>
        <v>0.24871214251888782</v>
      </c>
      <c r="AB72">
        <f t="shared" si="15"/>
        <v>0.35463055029259172</v>
      </c>
      <c r="AC72">
        <f t="shared" si="15"/>
        <v>0.47994844456536229</v>
      </c>
      <c r="AD72">
        <f t="shared" si="15"/>
        <v>0.6258722366138294</v>
      </c>
      <c r="AE72">
        <f t="shared" si="15"/>
        <v>0.79502920879441696</v>
      </c>
      <c r="AF72">
        <f t="shared" si="15"/>
        <v>1</v>
      </c>
    </row>
    <row r="73" spans="1:32" x14ac:dyDescent="0.35">
      <c r="A73" s="3">
        <v>72</v>
      </c>
      <c r="B73" s="1" t="s">
        <v>46</v>
      </c>
      <c r="C73" s="2" t="s">
        <v>173</v>
      </c>
      <c r="D73" s="2" t="s">
        <v>247</v>
      </c>
      <c r="E73" s="5">
        <v>34482.631999999998</v>
      </c>
      <c r="F73" s="5">
        <v>407605841348.2348</v>
      </c>
      <c r="G73" s="5">
        <f t="shared" si="17"/>
        <v>2420977.9400050687</v>
      </c>
      <c r="H73" s="2">
        <v>2021</v>
      </c>
      <c r="I73" s="6">
        <f t="shared" si="18"/>
        <v>9.9999999999999985E-3</v>
      </c>
      <c r="J73" s="6">
        <f t="shared" si="19"/>
        <v>2.9999999999999995E-2</v>
      </c>
      <c r="K73" s="6">
        <f t="shared" si="20"/>
        <v>5.0000000000000017E-2</v>
      </c>
      <c r="L73" s="6">
        <f t="shared" si="21"/>
        <v>7.0000000000000021E-2</v>
      </c>
      <c r="M73" s="6">
        <f t="shared" si="22"/>
        <v>8.9999999999999969E-2</v>
      </c>
      <c r="N73" s="6">
        <f t="shared" si="23"/>
        <v>0.10999999999999999</v>
      </c>
      <c r="O73" s="6">
        <f t="shared" si="24"/>
        <v>0.12999999999999995</v>
      </c>
      <c r="P73" s="6">
        <f t="shared" si="25"/>
        <v>0.15000000000000019</v>
      </c>
      <c r="Q73" s="6">
        <f t="shared" si="26"/>
        <v>0.16999999999999993</v>
      </c>
      <c r="R73" s="6">
        <f t="shared" si="27"/>
        <v>0.18999999999999995</v>
      </c>
      <c r="S73" s="7"/>
      <c r="T73" s="9">
        <v>1</v>
      </c>
      <c r="U73" s="9">
        <v>1</v>
      </c>
      <c r="V73">
        <f t="shared" si="16"/>
        <v>0</v>
      </c>
      <c r="W73">
        <f t="shared" si="15"/>
        <v>9.9999999999999985E-3</v>
      </c>
      <c r="X73">
        <f t="shared" si="15"/>
        <v>3.9999999999999994E-2</v>
      </c>
      <c r="Y73">
        <f t="shared" si="15"/>
        <v>9.0000000000000011E-2</v>
      </c>
      <c r="Z73">
        <f t="shared" si="15"/>
        <v>0.16000000000000003</v>
      </c>
      <c r="AA73">
        <f t="shared" si="15"/>
        <v>0.25</v>
      </c>
      <c r="AB73">
        <f t="shared" si="15"/>
        <v>0.36</v>
      </c>
      <c r="AC73">
        <f t="shared" si="15"/>
        <v>0.48999999999999994</v>
      </c>
      <c r="AD73">
        <f t="shared" si="15"/>
        <v>0.64000000000000012</v>
      </c>
      <c r="AE73">
        <f t="shared" si="15"/>
        <v>0.81</v>
      </c>
      <c r="AF73">
        <f t="shared" si="15"/>
        <v>1</v>
      </c>
    </row>
    <row r="74" spans="1:32" x14ac:dyDescent="0.35">
      <c r="A74" s="3">
        <v>73</v>
      </c>
      <c r="B74" s="1" t="s">
        <v>91</v>
      </c>
      <c r="C74" s="2" t="s">
        <v>228</v>
      </c>
      <c r="D74" s="2" t="s">
        <v>250</v>
      </c>
      <c r="E74" s="5">
        <v>526.86599999999999</v>
      </c>
      <c r="F74" s="5">
        <v>19209979975.232304</v>
      </c>
      <c r="G74" s="5">
        <f t="shared" si="17"/>
        <v>114097.81958508218</v>
      </c>
      <c r="H74" s="2">
        <v>2020</v>
      </c>
      <c r="I74" s="6">
        <f t="shared" si="18"/>
        <v>1.5593858797068471E-2</v>
      </c>
      <c r="J74" s="6">
        <f t="shared" si="19"/>
        <v>2.4360041560055772E-2</v>
      </c>
      <c r="K74" s="6">
        <f t="shared" si="20"/>
        <v>3.0759562487698337E-2</v>
      </c>
      <c r="L74" s="6">
        <f t="shared" si="21"/>
        <v>3.7220843079469157E-2</v>
      </c>
      <c r="M74" s="6">
        <f t="shared" si="22"/>
        <v>4.4564135045496694E-2</v>
      </c>
      <c r="N74" s="6">
        <f t="shared" si="23"/>
        <v>5.3695272466224325E-2</v>
      </c>
      <c r="O74" s="6">
        <f t="shared" si="24"/>
        <v>6.6197889263500592E-2</v>
      </c>
      <c r="P74" s="6">
        <f t="shared" si="25"/>
        <v>8.5776882760222606E-2</v>
      </c>
      <c r="Q74" s="6">
        <f t="shared" si="26"/>
        <v>0.12512430090732363</v>
      </c>
      <c r="R74" s="6">
        <f t="shared" si="27"/>
        <v>0.51670721363294048</v>
      </c>
      <c r="S74" s="7"/>
      <c r="T74" s="9">
        <v>0.3</v>
      </c>
      <c r="U74" s="9">
        <v>0.3</v>
      </c>
      <c r="V74">
        <f t="shared" si="16"/>
        <v>0</v>
      </c>
      <c r="W74">
        <f t="shared" si="15"/>
        <v>1.5593858797068471E-2</v>
      </c>
      <c r="X74">
        <f t="shared" si="15"/>
        <v>3.995390035712424E-2</v>
      </c>
      <c r="Y74">
        <f t="shared" si="15"/>
        <v>7.0713462844822578E-2</v>
      </c>
      <c r="Z74">
        <f t="shared" si="15"/>
        <v>0.10793430592429173</v>
      </c>
      <c r="AA74">
        <f t="shared" si="15"/>
        <v>0.15249844096978843</v>
      </c>
      <c r="AB74">
        <f t="shared" si="15"/>
        <v>0.20619371343601275</v>
      </c>
      <c r="AC74">
        <f t="shared" si="15"/>
        <v>0.27239160269951335</v>
      </c>
      <c r="AD74">
        <f t="shared" si="15"/>
        <v>0.35816848545973595</v>
      </c>
      <c r="AE74">
        <f t="shared" si="15"/>
        <v>0.48329278636705958</v>
      </c>
      <c r="AF74">
        <f t="shared" si="15"/>
        <v>1</v>
      </c>
    </row>
    <row r="75" spans="1:32" x14ac:dyDescent="0.35">
      <c r="A75" s="3">
        <v>74</v>
      </c>
      <c r="B75" s="1" t="s">
        <v>3</v>
      </c>
      <c r="C75" s="2" t="s">
        <v>110</v>
      </c>
      <c r="D75" s="2" t="s">
        <v>244</v>
      </c>
      <c r="E75" s="5">
        <v>1277.5999999999999</v>
      </c>
      <c r="F75" s="5">
        <v>12927979286.045298</v>
      </c>
      <c r="G75" s="5">
        <f t="shared" si="17"/>
        <v>76785.829557380275</v>
      </c>
      <c r="H75" s="2">
        <v>2017</v>
      </c>
      <c r="I75" s="6">
        <f t="shared" si="18"/>
        <v>1.6429279591679634E-2</v>
      </c>
      <c r="J75" s="6">
        <f t="shared" si="19"/>
        <v>2.8426507696501319E-2</v>
      </c>
      <c r="K75" s="6">
        <f t="shared" si="20"/>
        <v>3.7286912248464261E-2</v>
      </c>
      <c r="L75" s="6">
        <f t="shared" si="21"/>
        <v>4.59552435195478E-2</v>
      </c>
      <c r="M75" s="6">
        <f t="shared" si="22"/>
        <v>5.5411162700488487E-2</v>
      </c>
      <c r="N75" s="6">
        <f t="shared" si="23"/>
        <v>6.6637103750287863E-2</v>
      </c>
      <c r="O75" s="6">
        <f t="shared" si="24"/>
        <v>8.12358038433873E-2</v>
      </c>
      <c r="P75" s="6">
        <f t="shared" si="25"/>
        <v>0.10277831691172357</v>
      </c>
      <c r="Q75" s="6">
        <f t="shared" si="26"/>
        <v>0.14289329429028486</v>
      </c>
      <c r="R75" s="6">
        <f t="shared" si="27"/>
        <v>0.42294637544763491</v>
      </c>
      <c r="S75" s="7"/>
      <c r="T75" s="9">
        <v>0.4</v>
      </c>
      <c r="U75" s="9">
        <v>0.4</v>
      </c>
      <c r="V75">
        <f t="shared" si="16"/>
        <v>0</v>
      </c>
      <c r="W75">
        <f t="shared" si="15"/>
        <v>1.6429279591679634E-2</v>
      </c>
      <c r="X75">
        <f t="shared" si="15"/>
        <v>4.4855787288180952E-2</v>
      </c>
      <c r="Y75">
        <f t="shared" si="15"/>
        <v>8.2142699536645214E-2</v>
      </c>
      <c r="Z75">
        <f t="shared" si="15"/>
        <v>0.12809794305619301</v>
      </c>
      <c r="AA75">
        <f t="shared" si="15"/>
        <v>0.1835091057566815</v>
      </c>
      <c r="AB75">
        <f t="shared" si="15"/>
        <v>0.25014620950696936</v>
      </c>
      <c r="AC75">
        <f t="shared" si="15"/>
        <v>0.33138201335035666</v>
      </c>
      <c r="AD75">
        <f t="shared" si="15"/>
        <v>0.43416033026208023</v>
      </c>
      <c r="AE75">
        <f t="shared" si="15"/>
        <v>0.57705362455236509</v>
      </c>
      <c r="AF75">
        <f t="shared" si="15"/>
        <v>1</v>
      </c>
    </row>
    <row r="76" spans="1:32" x14ac:dyDescent="0.35">
      <c r="A76" s="3">
        <v>75</v>
      </c>
      <c r="B76" s="1" t="s">
        <v>57</v>
      </c>
      <c r="C76" s="2" t="s">
        <v>186</v>
      </c>
      <c r="D76" s="2" t="s">
        <v>248</v>
      </c>
      <c r="E76" s="5">
        <v>128055.11599999999</v>
      </c>
      <c r="F76" s="5">
        <v>1464312692331.5786</v>
      </c>
      <c r="G76" s="5">
        <f t="shared" si="17"/>
        <v>8697296.1763211824</v>
      </c>
      <c r="H76" s="2">
        <v>2022</v>
      </c>
      <c r="I76" s="6">
        <f t="shared" si="18"/>
        <v>1.6227766016837942E-2</v>
      </c>
      <c r="J76" s="6">
        <f t="shared" si="19"/>
        <v>3.0985829483120005E-2</v>
      </c>
      <c r="K76" s="6">
        <f t="shared" si="20"/>
        <v>4.2251392509624147E-2</v>
      </c>
      <c r="L76" s="6">
        <f t="shared" si="21"/>
        <v>5.3092595467458134E-2</v>
      </c>
      <c r="M76" s="6">
        <f t="shared" si="22"/>
        <v>6.4549197709507289E-2</v>
      </c>
      <c r="N76" s="6">
        <f t="shared" si="23"/>
        <v>7.7591939498300233E-2</v>
      </c>
      <c r="O76" s="6">
        <f t="shared" si="24"/>
        <v>9.3703736353643763E-2</v>
      </c>
      <c r="P76" s="6">
        <f t="shared" si="25"/>
        <v>0.11602473396142443</v>
      </c>
      <c r="Q76" s="6">
        <f t="shared" si="26"/>
        <v>0.15425610705059789</v>
      </c>
      <c r="R76" s="6">
        <f t="shared" si="27"/>
        <v>0.35131670194948617</v>
      </c>
      <c r="S76" s="7"/>
      <c r="T76" s="9">
        <v>0.5</v>
      </c>
      <c r="U76" s="9">
        <v>0.5</v>
      </c>
      <c r="V76">
        <f t="shared" si="16"/>
        <v>0</v>
      </c>
      <c r="W76">
        <f t="shared" si="15"/>
        <v>1.6227766016837942E-2</v>
      </c>
      <c r="X76">
        <f t="shared" si="15"/>
        <v>4.7213595499957947E-2</v>
      </c>
      <c r="Y76">
        <f t="shared" si="15"/>
        <v>8.9464988009582094E-2</v>
      </c>
      <c r="Z76">
        <f t="shared" si="15"/>
        <v>0.14255758347704023</v>
      </c>
      <c r="AA76">
        <f t="shared" si="15"/>
        <v>0.20710678118654752</v>
      </c>
      <c r="AB76">
        <f t="shared" si="15"/>
        <v>0.28469872068484775</v>
      </c>
      <c r="AC76">
        <f t="shared" si="15"/>
        <v>0.37840245703849151</v>
      </c>
      <c r="AD76">
        <f t="shared" si="15"/>
        <v>0.49442719099991594</v>
      </c>
      <c r="AE76">
        <f t="shared" si="15"/>
        <v>0.64868329805051383</v>
      </c>
      <c r="AF76">
        <f t="shared" si="15"/>
        <v>1</v>
      </c>
    </row>
    <row r="77" spans="1:32" x14ac:dyDescent="0.35">
      <c r="A77" s="3">
        <v>76</v>
      </c>
      <c r="B77" s="1" t="s">
        <v>206</v>
      </c>
      <c r="C77" s="2" t="s">
        <v>207</v>
      </c>
      <c r="D77" s="2" t="s">
        <v>250</v>
      </c>
      <c r="E77" s="5">
        <v>2999.2449999999999</v>
      </c>
      <c r="F77" s="5">
        <v>14510490660.251604</v>
      </c>
      <c r="G77" s="5">
        <f t="shared" si="17"/>
        <v>86185.167687786015</v>
      </c>
      <c r="H77" s="2">
        <v>2021</v>
      </c>
      <c r="I77" s="6">
        <f t="shared" si="18"/>
        <v>1.5387717471971188E-2</v>
      </c>
      <c r="J77" s="6">
        <f t="shared" si="19"/>
        <v>3.2321787310455243E-2</v>
      </c>
      <c r="K77" s="6">
        <f t="shared" si="20"/>
        <v>4.5842790124141192E-2</v>
      </c>
      <c r="L77" s="6">
        <f t="shared" si="21"/>
        <v>5.8784163938344028E-2</v>
      </c>
      <c r="M77" s="6">
        <f t="shared" si="22"/>
        <v>7.2142214893473416E-2</v>
      </c>
      <c r="N77" s="6">
        <f t="shared" si="23"/>
        <v>8.6799745561474378E-2</v>
      </c>
      <c r="O77" s="6">
        <f t="shared" si="24"/>
        <v>0.10402487622380147</v>
      </c>
      <c r="P77" s="6">
        <f t="shared" si="25"/>
        <v>0.12636508067021229</v>
      </c>
      <c r="Q77" s="6">
        <f t="shared" si="26"/>
        <v>0.16127109148670937</v>
      </c>
      <c r="R77" s="6">
        <f t="shared" si="27"/>
        <v>0.29706053231941743</v>
      </c>
      <c r="S77" s="7"/>
      <c r="T77" s="9">
        <v>0.6</v>
      </c>
      <c r="U77" s="9">
        <v>0.6</v>
      </c>
      <c r="V77">
        <f t="shared" si="16"/>
        <v>0</v>
      </c>
      <c r="W77">
        <f t="shared" si="15"/>
        <v>1.5387717471971188E-2</v>
      </c>
      <c r="X77">
        <f t="shared" si="15"/>
        <v>4.7709504782426429E-2</v>
      </c>
      <c r="Y77">
        <f t="shared" si="15"/>
        <v>9.3552294906567621E-2</v>
      </c>
      <c r="Z77">
        <f t="shared" si="15"/>
        <v>0.15233645884491165</v>
      </c>
      <c r="AA77">
        <f t="shared" si="15"/>
        <v>0.22447867373838506</v>
      </c>
      <c r="AB77">
        <f t="shared" si="15"/>
        <v>0.31127841929985944</v>
      </c>
      <c r="AC77">
        <f t="shared" si="15"/>
        <v>0.41530329552366091</v>
      </c>
      <c r="AD77">
        <f t="shared" si="15"/>
        <v>0.5416683761938732</v>
      </c>
      <c r="AE77">
        <f t="shared" si="15"/>
        <v>0.70293946768058257</v>
      </c>
      <c r="AF77">
        <f t="shared" si="15"/>
        <v>1</v>
      </c>
    </row>
    <row r="78" spans="1:32" x14ac:dyDescent="0.35">
      <c r="A78" s="3">
        <v>77</v>
      </c>
      <c r="B78" s="1" t="s">
        <v>44</v>
      </c>
      <c r="C78" s="2" t="s">
        <v>167</v>
      </c>
      <c r="D78" s="2" t="s">
        <v>247</v>
      </c>
      <c r="E78" s="5">
        <v>3362.4349999999999</v>
      </c>
      <c r="F78" s="5">
        <v>17146471713.748024</v>
      </c>
      <c r="G78" s="5">
        <f t="shared" si="17"/>
        <v>101841.59684905026</v>
      </c>
      <c r="H78" s="2">
        <v>2022</v>
      </c>
      <c r="I78" s="6">
        <f t="shared" si="18"/>
        <v>1.4185976326664393E-2</v>
      </c>
      <c r="J78" s="6">
        <f t="shared" si="19"/>
        <v>3.2687405749829507E-2</v>
      </c>
      <c r="K78" s="6">
        <f t="shared" si="20"/>
        <v>4.8245614944394041E-2</v>
      </c>
      <c r="L78" s="6">
        <f t="shared" si="21"/>
        <v>6.3179548657209705E-2</v>
      </c>
      <c r="M78" s="6">
        <f t="shared" si="22"/>
        <v>7.8344519366760984E-2</v>
      </c>
      <c r="N78" s="6">
        <f t="shared" si="23"/>
        <v>9.4470789313973486E-2</v>
      </c>
      <c r="O78" s="6">
        <f t="shared" si="24"/>
        <v>0.11254943508257059</v>
      </c>
      <c r="P78" s="6">
        <f t="shared" si="25"/>
        <v>0.13446645328948931</v>
      </c>
      <c r="Q78" s="6">
        <f t="shared" si="26"/>
        <v>0.16543169978425543</v>
      </c>
      <c r="R78" s="6">
        <f t="shared" si="27"/>
        <v>0.25643855748485256</v>
      </c>
      <c r="S78" s="7"/>
      <c r="T78" s="9">
        <v>0.7</v>
      </c>
      <c r="U78" s="9">
        <v>0.7</v>
      </c>
      <c r="V78">
        <f t="shared" si="16"/>
        <v>0</v>
      </c>
      <c r="W78">
        <f t="shared" si="15"/>
        <v>1.4185976326664393E-2</v>
      </c>
      <c r="X78">
        <f t="shared" si="15"/>
        <v>4.68733820764939E-2</v>
      </c>
      <c r="Y78">
        <f t="shared" si="15"/>
        <v>9.5118997020887941E-2</v>
      </c>
      <c r="Z78">
        <f t="shared" si="15"/>
        <v>0.15829854567809765</v>
      </c>
      <c r="AA78">
        <f t="shared" si="15"/>
        <v>0.23664306504485863</v>
      </c>
      <c r="AB78">
        <f t="shared" si="15"/>
        <v>0.33111385435883212</v>
      </c>
      <c r="AC78">
        <f t="shared" si="15"/>
        <v>0.44366328944140271</v>
      </c>
      <c r="AD78">
        <f t="shared" si="15"/>
        <v>0.57812974273089202</v>
      </c>
      <c r="AE78">
        <f t="shared" si="15"/>
        <v>0.74356144251514744</v>
      </c>
      <c r="AF78">
        <f t="shared" si="15"/>
        <v>1</v>
      </c>
    </row>
    <row r="79" spans="1:32" x14ac:dyDescent="0.35">
      <c r="A79" s="3">
        <v>78</v>
      </c>
      <c r="B79" s="1" t="s">
        <v>92</v>
      </c>
      <c r="C79" s="2" t="s">
        <v>229</v>
      </c>
      <c r="D79" s="2" t="s">
        <v>250</v>
      </c>
      <c r="E79" s="5">
        <v>601.62599999999998</v>
      </c>
      <c r="F79" s="5">
        <v>6229801580.7915735</v>
      </c>
      <c r="G79" s="5">
        <f t="shared" si="17"/>
        <v>37001.95303339565</v>
      </c>
      <c r="H79" s="2">
        <v>2021</v>
      </c>
      <c r="I79" s="6">
        <f t="shared" si="18"/>
        <v>1.2811306797050202E-2</v>
      </c>
      <c r="J79" s="6">
        <f t="shared" si="19"/>
        <v>3.2302640550038578E-2</v>
      </c>
      <c r="K79" s="6">
        <f t="shared" si="20"/>
        <v>4.9634288849029207E-2</v>
      </c>
      <c r="L79" s="6">
        <f t="shared" si="21"/>
        <v>6.6423538085017955E-2</v>
      </c>
      <c r="M79" s="6">
        <f t="shared" si="22"/>
        <v>8.3300425524158006E-2</v>
      </c>
      <c r="N79" s="6">
        <f t="shared" si="23"/>
        <v>0.10078960683224331</v>
      </c>
      <c r="O79" s="6">
        <f t="shared" si="24"/>
        <v>0.11956718524680848</v>
      </c>
      <c r="P79" s="6">
        <f t="shared" si="25"/>
        <v>0.1408506652435188</v>
      </c>
      <c r="Q79" s="6">
        <f t="shared" si="26"/>
        <v>0.16780844926319594</v>
      </c>
      <c r="R79" s="6">
        <f t="shared" si="27"/>
        <v>0.22651189360893953</v>
      </c>
      <c r="S79" s="7"/>
      <c r="T79" s="9">
        <v>0.8</v>
      </c>
      <c r="U79" s="9">
        <v>0.8</v>
      </c>
      <c r="V79">
        <f t="shared" si="16"/>
        <v>0</v>
      </c>
      <c r="W79">
        <f t="shared" si="15"/>
        <v>1.2811306797050202E-2</v>
      </c>
      <c r="X79">
        <f t="shared" si="15"/>
        <v>4.5113947347088776E-2</v>
      </c>
      <c r="Y79">
        <f t="shared" si="15"/>
        <v>9.4748236196117983E-2</v>
      </c>
      <c r="Z79">
        <f t="shared" si="15"/>
        <v>0.16117177428113594</v>
      </c>
      <c r="AA79">
        <f t="shared" si="15"/>
        <v>0.24447219980529394</v>
      </c>
      <c r="AB79">
        <f t="shared" si="15"/>
        <v>0.34526180663753725</v>
      </c>
      <c r="AC79">
        <f t="shared" si="15"/>
        <v>0.46482899188434573</v>
      </c>
      <c r="AD79">
        <f t="shared" si="15"/>
        <v>0.60567965712786453</v>
      </c>
      <c r="AE79">
        <f t="shared" si="15"/>
        <v>0.77348810639106047</v>
      </c>
      <c r="AF79">
        <f t="shared" si="15"/>
        <v>1</v>
      </c>
    </row>
    <row r="80" spans="1:32" x14ac:dyDescent="0.35">
      <c r="A80" s="3">
        <v>79</v>
      </c>
      <c r="B80" s="1" t="s">
        <v>23</v>
      </c>
      <c r="C80" s="2" t="s">
        <v>140</v>
      </c>
      <c r="D80" s="2" t="s">
        <v>245</v>
      </c>
      <c r="E80" s="5">
        <v>37134.402000000002</v>
      </c>
      <c r="F80" s="5">
        <v>130951926351.24097</v>
      </c>
      <c r="G80" s="5">
        <f t="shared" si="17"/>
        <v>777789.94493523287</v>
      </c>
      <c r="H80" s="2">
        <v>2013</v>
      </c>
      <c r="I80" s="6">
        <f t="shared" si="18"/>
        <v>1.1389173890871428E-2</v>
      </c>
      <c r="J80" s="6">
        <f t="shared" si="19"/>
        <v>3.1354705289703362E-2</v>
      </c>
      <c r="K80" s="6">
        <f t="shared" si="20"/>
        <v>5.0170180349217441E-2</v>
      </c>
      <c r="L80" s="6">
        <f t="shared" si="21"/>
        <v>6.8653913827531221E-2</v>
      </c>
      <c r="M80" s="6">
        <f t="shared" si="22"/>
        <v>8.7144169161564367E-2</v>
      </c>
      <c r="N80" s="6">
        <f t="shared" si="23"/>
        <v>0.1059184077737039</v>
      </c>
      <c r="O80" s="6">
        <f t="shared" si="24"/>
        <v>0.12531789427277057</v>
      </c>
      <c r="P80" s="6">
        <f t="shared" si="25"/>
        <v>0.14592379204846712</v>
      </c>
      <c r="Q80" s="6">
        <f t="shared" si="26"/>
        <v>0.16915697218058756</v>
      </c>
      <c r="R80" s="6">
        <f t="shared" si="27"/>
        <v>0.20497079120558304</v>
      </c>
      <c r="S80" s="7"/>
      <c r="T80" s="9">
        <v>0.9</v>
      </c>
      <c r="U80" s="9">
        <v>0.9</v>
      </c>
      <c r="V80">
        <f t="shared" si="16"/>
        <v>0</v>
      </c>
      <c r="W80">
        <f t="shared" si="15"/>
        <v>1.1389173890871428E-2</v>
      </c>
      <c r="X80">
        <f t="shared" si="15"/>
        <v>4.274387918057479E-2</v>
      </c>
      <c r="Y80">
        <f t="shared" si="15"/>
        <v>9.2914059529792231E-2</v>
      </c>
      <c r="Z80">
        <f t="shared" si="15"/>
        <v>0.16156797335732345</v>
      </c>
      <c r="AA80">
        <f t="shared" si="15"/>
        <v>0.24871214251888782</v>
      </c>
      <c r="AB80">
        <f t="shared" si="15"/>
        <v>0.35463055029259172</v>
      </c>
      <c r="AC80">
        <f t="shared" si="15"/>
        <v>0.47994844456536229</v>
      </c>
      <c r="AD80">
        <f t="shared" si="15"/>
        <v>0.6258722366138294</v>
      </c>
      <c r="AE80">
        <f t="shared" si="15"/>
        <v>0.79502920879441696</v>
      </c>
      <c r="AF80">
        <f t="shared" si="15"/>
        <v>1</v>
      </c>
    </row>
    <row r="81" spans="1:32" x14ac:dyDescent="0.35">
      <c r="A81" s="3">
        <v>80</v>
      </c>
      <c r="B81" s="1" t="s">
        <v>4</v>
      </c>
      <c r="C81" s="2" t="s">
        <v>111</v>
      </c>
      <c r="D81" s="2" t="s">
        <v>244</v>
      </c>
      <c r="E81" s="5">
        <v>32171.866000000002</v>
      </c>
      <c r="F81" s="5">
        <v>18883528581.373402</v>
      </c>
      <c r="G81" s="5">
        <f t="shared" si="17"/>
        <v>112158.85909226359</v>
      </c>
      <c r="H81" s="2">
        <v>2019</v>
      </c>
      <c r="I81" s="6">
        <f t="shared" si="18"/>
        <v>9.9999999999999985E-3</v>
      </c>
      <c r="J81" s="6">
        <f t="shared" si="19"/>
        <v>2.9999999999999995E-2</v>
      </c>
      <c r="K81" s="6">
        <f t="shared" si="20"/>
        <v>5.0000000000000017E-2</v>
      </c>
      <c r="L81" s="6">
        <f t="shared" si="21"/>
        <v>7.0000000000000021E-2</v>
      </c>
      <c r="M81" s="6">
        <f t="shared" si="22"/>
        <v>8.9999999999999969E-2</v>
      </c>
      <c r="N81" s="6">
        <f t="shared" si="23"/>
        <v>0.10999999999999999</v>
      </c>
      <c r="O81" s="6">
        <f t="shared" si="24"/>
        <v>0.12999999999999995</v>
      </c>
      <c r="P81" s="6">
        <f t="shared" si="25"/>
        <v>0.15000000000000019</v>
      </c>
      <c r="Q81" s="6">
        <f t="shared" si="26"/>
        <v>0.16999999999999993</v>
      </c>
      <c r="R81" s="6">
        <f t="shared" si="27"/>
        <v>0.18999999999999995</v>
      </c>
      <c r="S81" s="7"/>
      <c r="T81" s="9">
        <v>1</v>
      </c>
      <c r="U81" s="9">
        <v>1</v>
      </c>
      <c r="V81">
        <f t="shared" si="16"/>
        <v>0</v>
      </c>
      <c r="W81">
        <f t="shared" si="15"/>
        <v>9.9999999999999985E-3</v>
      </c>
      <c r="X81">
        <f t="shared" si="15"/>
        <v>3.9999999999999994E-2</v>
      </c>
      <c r="Y81">
        <f t="shared" si="15"/>
        <v>9.0000000000000011E-2</v>
      </c>
      <c r="Z81">
        <f t="shared" si="15"/>
        <v>0.16000000000000003</v>
      </c>
      <c r="AA81">
        <f t="shared" si="15"/>
        <v>0.25</v>
      </c>
      <c r="AB81">
        <f t="shared" si="15"/>
        <v>0.36</v>
      </c>
      <c r="AC81">
        <f t="shared" si="15"/>
        <v>0.48999999999999994</v>
      </c>
      <c r="AD81">
        <f t="shared" si="15"/>
        <v>0.64000000000000012</v>
      </c>
      <c r="AE81">
        <f t="shared" si="15"/>
        <v>0.81</v>
      </c>
      <c r="AF81">
        <f t="shared" si="15"/>
        <v>1</v>
      </c>
    </row>
    <row r="82" spans="1:32" x14ac:dyDescent="0.35">
      <c r="A82" s="3">
        <v>81</v>
      </c>
      <c r="B82" s="1" t="s">
        <v>47</v>
      </c>
      <c r="C82" s="2" t="s">
        <v>174</v>
      </c>
      <c r="D82" s="2" t="s">
        <v>247</v>
      </c>
      <c r="E82" s="5">
        <v>53566.461000000003</v>
      </c>
      <c r="F82" s="5">
        <v>62253049891.644943</v>
      </c>
      <c r="G82" s="5">
        <f t="shared" si="17"/>
        <v>369752.45493831544</v>
      </c>
      <c r="H82" s="2">
        <v>2017</v>
      </c>
      <c r="I82" s="6">
        <f t="shared" si="18"/>
        <v>1.5593858797068471E-2</v>
      </c>
      <c r="J82" s="6">
        <f t="shared" si="19"/>
        <v>2.4360041560055772E-2</v>
      </c>
      <c r="K82" s="6">
        <f t="shared" si="20"/>
        <v>3.0759562487698337E-2</v>
      </c>
      <c r="L82" s="6">
        <f t="shared" si="21"/>
        <v>3.7220843079469157E-2</v>
      </c>
      <c r="M82" s="6">
        <f t="shared" si="22"/>
        <v>4.4564135045496694E-2</v>
      </c>
      <c r="N82" s="6">
        <f t="shared" si="23"/>
        <v>5.3695272466224325E-2</v>
      </c>
      <c r="O82" s="6">
        <f t="shared" si="24"/>
        <v>6.6197889263500592E-2</v>
      </c>
      <c r="P82" s="6">
        <f t="shared" si="25"/>
        <v>8.5776882760222606E-2</v>
      </c>
      <c r="Q82" s="6">
        <f t="shared" si="26"/>
        <v>0.12512430090732363</v>
      </c>
      <c r="R82" s="6">
        <f t="shared" si="27"/>
        <v>0.51670721363294048</v>
      </c>
      <c r="S82" s="7"/>
      <c r="T82" s="9">
        <v>0.3</v>
      </c>
      <c r="U82" s="9">
        <v>0.3</v>
      </c>
      <c r="V82">
        <f t="shared" si="16"/>
        <v>0</v>
      </c>
      <c r="W82">
        <f t="shared" si="15"/>
        <v>1.5593858797068471E-2</v>
      </c>
      <c r="X82">
        <f t="shared" si="15"/>
        <v>3.995390035712424E-2</v>
      </c>
      <c r="Y82">
        <f t="shared" si="15"/>
        <v>7.0713462844822578E-2</v>
      </c>
      <c r="Z82">
        <f t="shared" si="15"/>
        <v>0.10793430592429173</v>
      </c>
      <c r="AA82">
        <f t="shared" si="15"/>
        <v>0.15249844096978843</v>
      </c>
      <c r="AB82">
        <f t="shared" si="15"/>
        <v>0.20619371343601275</v>
      </c>
      <c r="AC82">
        <f t="shared" si="15"/>
        <v>0.27239160269951335</v>
      </c>
      <c r="AD82">
        <f t="shared" si="15"/>
        <v>0.35816848545973595</v>
      </c>
      <c r="AE82">
        <f t="shared" si="15"/>
        <v>0.48329278636705958</v>
      </c>
      <c r="AF82">
        <f t="shared" si="15"/>
        <v>1</v>
      </c>
    </row>
    <row r="83" spans="1:32" x14ac:dyDescent="0.35">
      <c r="A83" s="3">
        <v>82</v>
      </c>
      <c r="B83" s="1" t="s">
        <v>14</v>
      </c>
      <c r="C83" s="2" t="s">
        <v>127</v>
      </c>
      <c r="D83" s="2" t="s">
        <v>244</v>
      </c>
      <c r="E83" s="5">
        <v>2851.288</v>
      </c>
      <c r="F83" s="5">
        <v>12567271004.676123</v>
      </c>
      <c r="G83" s="5">
        <f t="shared" si="17"/>
        <v>74643.400025253315</v>
      </c>
      <c r="H83" s="2">
        <v>2015</v>
      </c>
      <c r="I83" s="6">
        <f t="shared" si="18"/>
        <v>1.6429279591679634E-2</v>
      </c>
      <c r="J83" s="6">
        <f t="shared" si="19"/>
        <v>2.8426507696501319E-2</v>
      </c>
      <c r="K83" s="6">
        <f t="shared" si="20"/>
        <v>3.7286912248464261E-2</v>
      </c>
      <c r="L83" s="6">
        <f t="shared" si="21"/>
        <v>4.59552435195478E-2</v>
      </c>
      <c r="M83" s="6">
        <f t="shared" si="22"/>
        <v>5.5411162700488487E-2</v>
      </c>
      <c r="N83" s="6">
        <f t="shared" si="23"/>
        <v>6.6637103750287863E-2</v>
      </c>
      <c r="O83" s="6">
        <f t="shared" si="24"/>
        <v>8.12358038433873E-2</v>
      </c>
      <c r="P83" s="6">
        <f t="shared" si="25"/>
        <v>0.10277831691172357</v>
      </c>
      <c r="Q83" s="6">
        <f t="shared" si="26"/>
        <v>0.14289329429028486</v>
      </c>
      <c r="R83" s="6">
        <f t="shared" si="27"/>
        <v>0.42294637544763491</v>
      </c>
      <c r="S83" s="7"/>
      <c r="T83" s="9">
        <v>0.4</v>
      </c>
      <c r="U83" s="9">
        <v>0.4</v>
      </c>
      <c r="V83">
        <f t="shared" si="16"/>
        <v>0</v>
      </c>
      <c r="W83">
        <f t="shared" si="15"/>
        <v>1.6429279591679634E-2</v>
      </c>
      <c r="X83">
        <f t="shared" si="15"/>
        <v>4.4855787288180952E-2</v>
      </c>
      <c r="Y83">
        <f t="shared" si="15"/>
        <v>8.2142699536645214E-2</v>
      </c>
      <c r="Z83">
        <f t="shared" si="15"/>
        <v>0.12809794305619301</v>
      </c>
      <c r="AA83">
        <f t="shared" si="15"/>
        <v>0.1835091057566815</v>
      </c>
      <c r="AB83">
        <f t="shared" si="15"/>
        <v>0.25014620950696936</v>
      </c>
      <c r="AC83">
        <f t="shared" ref="W83:AF130" si="28">AC$1^$T83*(1-(1-AC$1)^$U83)</f>
        <v>0.33138201335035666</v>
      </c>
      <c r="AD83">
        <f t="shared" si="28"/>
        <v>0.43416033026208023</v>
      </c>
      <c r="AE83">
        <f t="shared" si="28"/>
        <v>0.57705362455236509</v>
      </c>
      <c r="AF83">
        <f t="shared" si="28"/>
        <v>1</v>
      </c>
    </row>
    <row r="84" spans="1:32" x14ac:dyDescent="0.35">
      <c r="A84" s="3">
        <v>83</v>
      </c>
      <c r="B84" s="1" t="s">
        <v>40</v>
      </c>
      <c r="C84" s="2" t="s">
        <v>161</v>
      </c>
      <c r="D84" s="2" t="s">
        <v>246</v>
      </c>
      <c r="E84" s="5">
        <v>29715.593000000001</v>
      </c>
      <c r="F84" s="5">
        <v>41182939600.670021</v>
      </c>
      <c r="G84" s="5">
        <f t="shared" si="17"/>
        <v>244606.37744541746</v>
      </c>
      <c r="H84" s="2">
        <v>2022</v>
      </c>
      <c r="I84" s="6">
        <f t="shared" si="18"/>
        <v>1.6227766016837942E-2</v>
      </c>
      <c r="J84" s="6">
        <f t="shared" si="19"/>
        <v>3.0985829483120005E-2</v>
      </c>
      <c r="K84" s="6">
        <f t="shared" si="20"/>
        <v>4.2251392509624147E-2</v>
      </c>
      <c r="L84" s="6">
        <f t="shared" si="21"/>
        <v>5.3092595467458134E-2</v>
      </c>
      <c r="M84" s="6">
        <f t="shared" si="22"/>
        <v>6.4549197709507289E-2</v>
      </c>
      <c r="N84" s="6">
        <f t="shared" si="23"/>
        <v>7.7591939498300233E-2</v>
      </c>
      <c r="O84" s="6">
        <f t="shared" si="24"/>
        <v>9.3703736353643763E-2</v>
      </c>
      <c r="P84" s="6">
        <f t="shared" si="25"/>
        <v>0.11602473396142443</v>
      </c>
      <c r="Q84" s="6">
        <f t="shared" si="26"/>
        <v>0.15425610705059789</v>
      </c>
      <c r="R84" s="6">
        <f t="shared" si="27"/>
        <v>0.35131670194948617</v>
      </c>
      <c r="S84" s="7"/>
      <c r="T84" s="9">
        <v>0.5</v>
      </c>
      <c r="U84" s="9">
        <v>0.5</v>
      </c>
      <c r="V84">
        <f t="shared" si="16"/>
        <v>0</v>
      </c>
      <c r="W84">
        <f t="shared" si="28"/>
        <v>1.6227766016837942E-2</v>
      </c>
      <c r="X84">
        <f t="shared" si="28"/>
        <v>4.7213595499957947E-2</v>
      </c>
      <c r="Y84">
        <f t="shared" si="28"/>
        <v>8.9464988009582094E-2</v>
      </c>
      <c r="Z84">
        <f t="shared" si="28"/>
        <v>0.14255758347704023</v>
      </c>
      <c r="AA84">
        <f t="shared" si="28"/>
        <v>0.20710678118654752</v>
      </c>
      <c r="AB84">
        <f t="shared" si="28"/>
        <v>0.28469872068484775</v>
      </c>
      <c r="AC84">
        <f t="shared" si="28"/>
        <v>0.37840245703849151</v>
      </c>
      <c r="AD84">
        <f t="shared" si="28"/>
        <v>0.49442719099991594</v>
      </c>
      <c r="AE84">
        <f t="shared" si="28"/>
        <v>0.64868329805051383</v>
      </c>
      <c r="AF84">
        <f t="shared" si="28"/>
        <v>1</v>
      </c>
    </row>
    <row r="85" spans="1:32" x14ac:dyDescent="0.35">
      <c r="A85" s="3">
        <v>84</v>
      </c>
      <c r="B85" s="1" t="s">
        <v>102</v>
      </c>
      <c r="C85" s="2" t="s">
        <v>239</v>
      </c>
      <c r="D85" s="2" t="s">
        <v>250</v>
      </c>
      <c r="E85" s="5">
        <v>17789.347000000002</v>
      </c>
      <c r="F85" s="5">
        <v>1046540797548.6422</v>
      </c>
      <c r="G85" s="5">
        <f t="shared" si="17"/>
        <v>6215936.8859877745</v>
      </c>
      <c r="H85" s="2">
        <v>2021</v>
      </c>
      <c r="I85" s="6">
        <f t="shared" si="18"/>
        <v>1.5387717471971188E-2</v>
      </c>
      <c r="J85" s="6">
        <f t="shared" si="19"/>
        <v>3.2321787310455243E-2</v>
      </c>
      <c r="K85" s="6">
        <f t="shared" si="20"/>
        <v>4.5842790124141192E-2</v>
      </c>
      <c r="L85" s="6">
        <f t="shared" si="21"/>
        <v>5.8784163938344028E-2</v>
      </c>
      <c r="M85" s="6">
        <f t="shared" si="22"/>
        <v>7.2142214893473416E-2</v>
      </c>
      <c r="N85" s="6">
        <f t="shared" si="23"/>
        <v>8.6799745561474378E-2</v>
      </c>
      <c r="O85" s="6">
        <f t="shared" si="24"/>
        <v>0.10402487622380147</v>
      </c>
      <c r="P85" s="6">
        <f t="shared" si="25"/>
        <v>0.12636508067021229</v>
      </c>
      <c r="Q85" s="6">
        <f t="shared" si="26"/>
        <v>0.16127109148670937</v>
      </c>
      <c r="R85" s="6">
        <f t="shared" si="27"/>
        <v>0.29706053231941743</v>
      </c>
      <c r="S85" s="7"/>
      <c r="T85" s="9">
        <v>0.6</v>
      </c>
      <c r="U85" s="9">
        <v>0.6</v>
      </c>
      <c r="V85">
        <f t="shared" si="16"/>
        <v>0</v>
      </c>
      <c r="W85">
        <f t="shared" si="28"/>
        <v>1.5387717471971188E-2</v>
      </c>
      <c r="X85">
        <f t="shared" si="28"/>
        <v>4.7709504782426429E-2</v>
      </c>
      <c r="Y85">
        <f t="shared" si="28"/>
        <v>9.3552294906567621E-2</v>
      </c>
      <c r="Z85">
        <f t="shared" si="28"/>
        <v>0.15233645884491165</v>
      </c>
      <c r="AA85">
        <f t="shared" si="28"/>
        <v>0.22447867373838506</v>
      </c>
      <c r="AB85">
        <f t="shared" si="28"/>
        <v>0.31127841929985944</v>
      </c>
      <c r="AC85">
        <f t="shared" si="28"/>
        <v>0.41530329552366091</v>
      </c>
      <c r="AD85">
        <f t="shared" si="28"/>
        <v>0.5416683761938732</v>
      </c>
      <c r="AE85">
        <f t="shared" si="28"/>
        <v>0.70293946768058257</v>
      </c>
      <c r="AF85">
        <f t="shared" si="28"/>
        <v>1</v>
      </c>
    </row>
    <row r="86" spans="1:32" x14ac:dyDescent="0.35">
      <c r="A86" s="3">
        <v>85</v>
      </c>
      <c r="B86" s="1" t="s">
        <v>58</v>
      </c>
      <c r="C86" s="2" t="s">
        <v>187</v>
      </c>
      <c r="D86" s="2" t="s">
        <v>248</v>
      </c>
      <c r="E86" s="5">
        <v>6684.1509999999998</v>
      </c>
      <c r="F86" s="5">
        <v>15649897116.896496</v>
      </c>
      <c r="G86" s="5">
        <f t="shared" si="17"/>
        <v>92952.680849796714</v>
      </c>
      <c r="H86" s="2">
        <v>2014</v>
      </c>
      <c r="I86" s="6">
        <f t="shared" si="18"/>
        <v>1.4185976326664393E-2</v>
      </c>
      <c r="J86" s="6">
        <f t="shared" si="19"/>
        <v>3.2687405749829507E-2</v>
      </c>
      <c r="K86" s="6">
        <f t="shared" si="20"/>
        <v>4.8245614944394041E-2</v>
      </c>
      <c r="L86" s="6">
        <f t="shared" si="21"/>
        <v>6.3179548657209705E-2</v>
      </c>
      <c r="M86" s="6">
        <f t="shared" si="22"/>
        <v>7.8344519366760984E-2</v>
      </c>
      <c r="N86" s="6">
        <f t="shared" si="23"/>
        <v>9.4470789313973486E-2</v>
      </c>
      <c r="O86" s="6">
        <f t="shared" si="24"/>
        <v>0.11254943508257059</v>
      </c>
      <c r="P86" s="6">
        <f t="shared" si="25"/>
        <v>0.13446645328948931</v>
      </c>
      <c r="Q86" s="6">
        <f t="shared" si="26"/>
        <v>0.16543169978425543</v>
      </c>
      <c r="R86" s="6">
        <f t="shared" si="27"/>
        <v>0.25643855748485256</v>
      </c>
      <c r="S86" s="7"/>
      <c r="T86" s="9">
        <v>0.7</v>
      </c>
      <c r="U86" s="9">
        <v>0.7</v>
      </c>
      <c r="V86">
        <f t="shared" si="16"/>
        <v>0</v>
      </c>
      <c r="W86">
        <f t="shared" si="28"/>
        <v>1.4185976326664393E-2</v>
      </c>
      <c r="X86">
        <f t="shared" si="28"/>
        <v>4.68733820764939E-2</v>
      </c>
      <c r="Y86">
        <f t="shared" si="28"/>
        <v>9.5118997020887941E-2</v>
      </c>
      <c r="Z86">
        <f t="shared" si="28"/>
        <v>0.15829854567809765</v>
      </c>
      <c r="AA86">
        <f t="shared" si="28"/>
        <v>0.23664306504485863</v>
      </c>
      <c r="AB86">
        <f t="shared" si="28"/>
        <v>0.33111385435883212</v>
      </c>
      <c r="AC86">
        <f t="shared" si="28"/>
        <v>0.44366328944140271</v>
      </c>
      <c r="AD86">
        <f t="shared" si="28"/>
        <v>0.57812974273089202</v>
      </c>
      <c r="AE86">
        <f t="shared" si="28"/>
        <v>0.74356144251514744</v>
      </c>
      <c r="AF86">
        <f t="shared" si="28"/>
        <v>1</v>
      </c>
    </row>
    <row r="87" spans="1:32" x14ac:dyDescent="0.35">
      <c r="A87" s="3">
        <v>86</v>
      </c>
      <c r="B87" s="1" t="s">
        <v>18</v>
      </c>
      <c r="C87" s="2" t="s">
        <v>133</v>
      </c>
      <c r="D87" s="2" t="s">
        <v>244</v>
      </c>
      <c r="E87" s="5">
        <v>24896.651000000002</v>
      </c>
      <c r="F87" s="5">
        <v>15433852712.296335</v>
      </c>
      <c r="G87" s="5">
        <f t="shared" si="17"/>
        <v>91669.483494556494</v>
      </c>
      <c r="H87" s="2">
        <v>2021</v>
      </c>
      <c r="I87" s="6">
        <f t="shared" si="18"/>
        <v>1.2811306797050202E-2</v>
      </c>
      <c r="J87" s="6">
        <f t="shared" si="19"/>
        <v>3.2302640550038578E-2</v>
      </c>
      <c r="K87" s="6">
        <f t="shared" si="20"/>
        <v>4.9634288849029207E-2</v>
      </c>
      <c r="L87" s="6">
        <f t="shared" si="21"/>
        <v>6.6423538085017955E-2</v>
      </c>
      <c r="M87" s="6">
        <f t="shared" si="22"/>
        <v>8.3300425524158006E-2</v>
      </c>
      <c r="N87" s="6">
        <f t="shared" si="23"/>
        <v>0.10078960683224331</v>
      </c>
      <c r="O87" s="6">
        <f t="shared" si="24"/>
        <v>0.11956718524680848</v>
      </c>
      <c r="P87" s="6">
        <f t="shared" si="25"/>
        <v>0.1408506652435188</v>
      </c>
      <c r="Q87" s="6">
        <f t="shared" si="26"/>
        <v>0.16780844926319594</v>
      </c>
      <c r="R87" s="6">
        <f t="shared" si="27"/>
        <v>0.22651189360893953</v>
      </c>
      <c r="S87" s="7"/>
      <c r="T87" s="9">
        <v>0.8</v>
      </c>
      <c r="U87" s="9">
        <v>0.8</v>
      </c>
      <c r="V87">
        <f t="shared" si="16"/>
        <v>0</v>
      </c>
      <c r="W87">
        <f t="shared" si="28"/>
        <v>1.2811306797050202E-2</v>
      </c>
      <c r="X87">
        <f t="shared" si="28"/>
        <v>4.5113947347088776E-2</v>
      </c>
      <c r="Y87">
        <f t="shared" si="28"/>
        <v>9.4748236196117983E-2</v>
      </c>
      <c r="Z87">
        <f t="shared" si="28"/>
        <v>0.16117177428113594</v>
      </c>
      <c r="AA87">
        <f t="shared" si="28"/>
        <v>0.24447219980529394</v>
      </c>
      <c r="AB87">
        <f t="shared" si="28"/>
        <v>0.34526180663753725</v>
      </c>
      <c r="AC87">
        <f t="shared" si="28"/>
        <v>0.46482899188434573</v>
      </c>
      <c r="AD87">
        <f t="shared" si="28"/>
        <v>0.60567965712786453</v>
      </c>
      <c r="AE87">
        <f t="shared" si="28"/>
        <v>0.77348810639106047</v>
      </c>
      <c r="AF87">
        <f t="shared" si="28"/>
        <v>1</v>
      </c>
    </row>
    <row r="88" spans="1:32" x14ac:dyDescent="0.35">
      <c r="A88" s="3">
        <v>87</v>
      </c>
      <c r="B88" s="1" t="s">
        <v>19</v>
      </c>
      <c r="C88" s="2" t="s">
        <v>134</v>
      </c>
      <c r="D88" s="2" t="s">
        <v>244</v>
      </c>
      <c r="E88" s="5">
        <v>220807.04199999999</v>
      </c>
      <c r="F88" s="5">
        <v>477403400101.17365</v>
      </c>
      <c r="G88" s="5">
        <f t="shared" si="17"/>
        <v>2835541.0616918048</v>
      </c>
      <c r="H88" s="2">
        <v>2018</v>
      </c>
      <c r="I88" s="6">
        <f t="shared" si="18"/>
        <v>1.1389173890871428E-2</v>
      </c>
      <c r="J88" s="6">
        <f t="shared" si="19"/>
        <v>3.1354705289703362E-2</v>
      </c>
      <c r="K88" s="6">
        <f t="shared" si="20"/>
        <v>5.0170180349217441E-2</v>
      </c>
      <c r="L88" s="6">
        <f t="shared" si="21"/>
        <v>6.8653913827531221E-2</v>
      </c>
      <c r="M88" s="6">
        <f t="shared" si="22"/>
        <v>8.7144169161564367E-2</v>
      </c>
      <c r="N88" s="6">
        <f t="shared" si="23"/>
        <v>0.1059184077737039</v>
      </c>
      <c r="O88" s="6">
        <f t="shared" si="24"/>
        <v>0.12531789427277057</v>
      </c>
      <c r="P88" s="6">
        <f t="shared" si="25"/>
        <v>0.14592379204846712</v>
      </c>
      <c r="Q88" s="6">
        <f t="shared" si="26"/>
        <v>0.16915697218058756</v>
      </c>
      <c r="R88" s="6">
        <f t="shared" si="27"/>
        <v>0.20497079120558304</v>
      </c>
      <c r="S88" s="7"/>
      <c r="T88" s="9">
        <v>0.9</v>
      </c>
      <c r="U88" s="9">
        <v>0.9</v>
      </c>
      <c r="V88">
        <f t="shared" si="16"/>
        <v>0</v>
      </c>
      <c r="W88">
        <f t="shared" si="28"/>
        <v>1.1389173890871428E-2</v>
      </c>
      <c r="X88">
        <f t="shared" si="28"/>
        <v>4.274387918057479E-2</v>
      </c>
      <c r="Y88">
        <f t="shared" si="28"/>
        <v>9.2914059529792231E-2</v>
      </c>
      <c r="Z88">
        <f t="shared" si="28"/>
        <v>0.16156797335732345</v>
      </c>
      <c r="AA88">
        <f t="shared" si="28"/>
        <v>0.24871214251888782</v>
      </c>
      <c r="AB88">
        <f t="shared" si="28"/>
        <v>0.35463055029259172</v>
      </c>
      <c r="AC88">
        <f t="shared" si="28"/>
        <v>0.47994844456536229</v>
      </c>
      <c r="AD88">
        <f t="shared" si="28"/>
        <v>0.6258722366138294</v>
      </c>
      <c r="AE88">
        <f t="shared" si="28"/>
        <v>0.79502920879441696</v>
      </c>
      <c r="AF88">
        <f t="shared" si="28"/>
        <v>1</v>
      </c>
    </row>
    <row r="89" spans="1:32" x14ac:dyDescent="0.35">
      <c r="A89" s="3">
        <v>88</v>
      </c>
      <c r="B89" s="1" t="s">
        <v>83</v>
      </c>
      <c r="C89" s="2" t="s">
        <v>220</v>
      </c>
      <c r="D89" s="2" t="s">
        <v>250</v>
      </c>
      <c r="E89" s="5">
        <v>5425.0479999999998</v>
      </c>
      <c r="F89" s="5">
        <v>593726965415.61914</v>
      </c>
      <c r="G89" s="5">
        <f t="shared" si="17"/>
        <v>3526445.7469571326</v>
      </c>
      <c r="H89" s="2">
        <v>2019</v>
      </c>
      <c r="I89" s="6">
        <f t="shared" si="18"/>
        <v>9.9999999999999985E-3</v>
      </c>
      <c r="J89" s="6">
        <f t="shared" si="19"/>
        <v>2.9999999999999995E-2</v>
      </c>
      <c r="K89" s="6">
        <f t="shared" si="20"/>
        <v>5.0000000000000017E-2</v>
      </c>
      <c r="L89" s="6">
        <f t="shared" si="21"/>
        <v>7.0000000000000021E-2</v>
      </c>
      <c r="M89" s="6">
        <f t="shared" si="22"/>
        <v>8.9999999999999969E-2</v>
      </c>
      <c r="N89" s="6">
        <f t="shared" si="23"/>
        <v>0.10999999999999999</v>
      </c>
      <c r="O89" s="6">
        <f t="shared" si="24"/>
        <v>0.12999999999999995</v>
      </c>
      <c r="P89" s="6">
        <f t="shared" si="25"/>
        <v>0.15000000000000019</v>
      </c>
      <c r="Q89" s="6">
        <f t="shared" si="26"/>
        <v>0.16999999999999993</v>
      </c>
      <c r="R89" s="6">
        <f t="shared" si="27"/>
        <v>0.18999999999999995</v>
      </c>
      <c r="S89" s="7"/>
      <c r="T89" s="9">
        <v>1</v>
      </c>
      <c r="U89" s="9">
        <v>1</v>
      </c>
      <c r="V89">
        <f t="shared" si="16"/>
        <v>0</v>
      </c>
      <c r="W89">
        <f t="shared" si="28"/>
        <v>9.9999999999999985E-3</v>
      </c>
      <c r="X89">
        <f t="shared" si="28"/>
        <v>3.9999999999999994E-2</v>
      </c>
      <c r="Y89">
        <f t="shared" si="28"/>
        <v>9.0000000000000011E-2</v>
      </c>
      <c r="Z89">
        <f t="shared" si="28"/>
        <v>0.16000000000000003</v>
      </c>
      <c r="AA89">
        <f t="shared" si="28"/>
        <v>0.25</v>
      </c>
      <c r="AB89">
        <f t="shared" si="28"/>
        <v>0.36</v>
      </c>
      <c r="AC89">
        <f t="shared" si="28"/>
        <v>0.48999999999999994</v>
      </c>
      <c r="AD89">
        <f t="shared" si="28"/>
        <v>0.64000000000000012</v>
      </c>
      <c r="AE89">
        <f t="shared" si="28"/>
        <v>0.81</v>
      </c>
      <c r="AF89">
        <f t="shared" si="28"/>
        <v>1</v>
      </c>
    </row>
    <row r="90" spans="1:32" x14ac:dyDescent="0.35">
      <c r="A90" s="3">
        <v>89</v>
      </c>
      <c r="B90" s="1" t="s">
        <v>41</v>
      </c>
      <c r="C90" s="2" t="s">
        <v>162</v>
      </c>
      <c r="D90" s="2" t="s">
        <v>246</v>
      </c>
      <c r="E90" s="5">
        <v>241727.93299999999</v>
      </c>
      <c r="F90" s="5">
        <v>374890295666.69366</v>
      </c>
      <c r="G90" s="5">
        <f t="shared" si="17"/>
        <v>2226663.7120041698</v>
      </c>
      <c r="H90" s="2">
        <v>2018</v>
      </c>
      <c r="I90" s="6">
        <f t="shared" si="18"/>
        <v>1.5593858797068471E-2</v>
      </c>
      <c r="J90" s="6">
        <f t="shared" si="19"/>
        <v>2.4360041560055772E-2</v>
      </c>
      <c r="K90" s="6">
        <f t="shared" si="20"/>
        <v>3.0759562487698337E-2</v>
      </c>
      <c r="L90" s="6">
        <f t="shared" si="21"/>
        <v>3.7220843079469157E-2</v>
      </c>
      <c r="M90" s="6">
        <f t="shared" si="22"/>
        <v>4.4564135045496694E-2</v>
      </c>
      <c r="N90" s="6">
        <f t="shared" si="23"/>
        <v>5.3695272466224325E-2</v>
      </c>
      <c r="O90" s="6">
        <f t="shared" si="24"/>
        <v>6.6197889263500592E-2</v>
      </c>
      <c r="P90" s="6">
        <f t="shared" si="25"/>
        <v>8.5776882760222606E-2</v>
      </c>
      <c r="Q90" s="6">
        <f t="shared" si="26"/>
        <v>0.12512430090732363</v>
      </c>
      <c r="R90" s="6">
        <f t="shared" si="27"/>
        <v>0.51670721363294048</v>
      </c>
      <c r="S90" s="7"/>
      <c r="T90" s="9">
        <v>0.3</v>
      </c>
      <c r="U90" s="9">
        <v>0.3</v>
      </c>
      <c r="V90">
        <f t="shared" si="16"/>
        <v>0</v>
      </c>
      <c r="W90">
        <f t="shared" si="28"/>
        <v>1.5593858797068471E-2</v>
      </c>
      <c r="X90">
        <f t="shared" si="28"/>
        <v>3.995390035712424E-2</v>
      </c>
      <c r="Y90">
        <f t="shared" si="28"/>
        <v>7.0713462844822578E-2</v>
      </c>
      <c r="Z90">
        <f t="shared" si="28"/>
        <v>0.10793430592429173</v>
      </c>
      <c r="AA90">
        <f t="shared" si="28"/>
        <v>0.15249844096978843</v>
      </c>
      <c r="AB90">
        <f t="shared" si="28"/>
        <v>0.20619371343601275</v>
      </c>
      <c r="AC90">
        <f t="shared" si="28"/>
        <v>0.27239160269951335</v>
      </c>
      <c r="AD90">
        <f t="shared" si="28"/>
        <v>0.35816848545973595</v>
      </c>
      <c r="AE90">
        <f t="shared" si="28"/>
        <v>0.48329278636705958</v>
      </c>
      <c r="AF90">
        <f t="shared" si="28"/>
        <v>1</v>
      </c>
    </row>
    <row r="91" spans="1:32" x14ac:dyDescent="0.35">
      <c r="A91" s="3">
        <v>90</v>
      </c>
      <c r="B91" s="1" t="s">
        <v>59</v>
      </c>
      <c r="C91" s="2" t="s">
        <v>188</v>
      </c>
      <c r="D91" s="2" t="s">
        <v>248</v>
      </c>
      <c r="E91" s="5">
        <v>4371.5159999999996</v>
      </c>
      <c r="F91" s="5">
        <v>76276116700</v>
      </c>
      <c r="G91" s="5">
        <f t="shared" si="17"/>
        <v>453042.56501610589</v>
      </c>
      <c r="H91" s="2">
        <v>2023</v>
      </c>
      <c r="I91" s="6">
        <f t="shared" si="18"/>
        <v>1.6429279591679634E-2</v>
      </c>
      <c r="J91" s="6">
        <f t="shared" si="19"/>
        <v>2.8426507696501319E-2</v>
      </c>
      <c r="K91" s="6">
        <f t="shared" si="20"/>
        <v>3.7286912248464261E-2</v>
      </c>
      <c r="L91" s="6">
        <f t="shared" si="21"/>
        <v>4.59552435195478E-2</v>
      </c>
      <c r="M91" s="6">
        <f t="shared" si="22"/>
        <v>5.5411162700488487E-2</v>
      </c>
      <c r="N91" s="6">
        <f t="shared" si="23"/>
        <v>6.6637103750287863E-2</v>
      </c>
      <c r="O91" s="6">
        <f t="shared" si="24"/>
        <v>8.12358038433873E-2</v>
      </c>
      <c r="P91" s="6">
        <f t="shared" si="25"/>
        <v>0.10277831691172357</v>
      </c>
      <c r="Q91" s="6">
        <f t="shared" si="26"/>
        <v>0.14289329429028486</v>
      </c>
      <c r="R91" s="6">
        <f t="shared" si="27"/>
        <v>0.42294637544763491</v>
      </c>
      <c r="S91" s="7"/>
      <c r="T91" s="9">
        <v>0.4</v>
      </c>
      <c r="U91" s="9">
        <v>0.4</v>
      </c>
      <c r="V91">
        <f t="shared" si="16"/>
        <v>0</v>
      </c>
      <c r="W91">
        <f t="shared" si="28"/>
        <v>1.6429279591679634E-2</v>
      </c>
      <c r="X91">
        <f t="shared" si="28"/>
        <v>4.4855787288180952E-2</v>
      </c>
      <c r="Y91">
        <f t="shared" si="28"/>
        <v>8.2142699536645214E-2</v>
      </c>
      <c r="Z91">
        <f t="shared" si="28"/>
        <v>0.12809794305619301</v>
      </c>
      <c r="AA91">
        <f t="shared" si="28"/>
        <v>0.1835091057566815</v>
      </c>
      <c r="AB91">
        <f t="shared" si="28"/>
        <v>0.25014620950696936</v>
      </c>
      <c r="AC91">
        <f t="shared" si="28"/>
        <v>0.33138201335035666</v>
      </c>
      <c r="AD91">
        <f t="shared" si="28"/>
        <v>0.43416033026208023</v>
      </c>
      <c r="AE91">
        <f t="shared" si="28"/>
        <v>0.57705362455236509</v>
      </c>
      <c r="AF91">
        <f t="shared" si="28"/>
        <v>1</v>
      </c>
    </row>
    <row r="92" spans="1:32" x14ac:dyDescent="0.35">
      <c r="A92" s="3">
        <v>91</v>
      </c>
      <c r="B92" s="1" t="s">
        <v>65</v>
      </c>
      <c r="C92" s="2" t="s">
        <v>196</v>
      </c>
      <c r="D92" s="2" t="s">
        <v>248</v>
      </c>
      <c r="E92" s="5">
        <v>6719.402</v>
      </c>
      <c r="F92" s="5">
        <v>41952910858.084557</v>
      </c>
      <c r="G92" s="5">
        <f t="shared" si="17"/>
        <v>249179.62748146392</v>
      </c>
      <c r="H92" s="2">
        <v>2022</v>
      </c>
      <c r="I92" s="6">
        <f t="shared" si="18"/>
        <v>1.6227766016837942E-2</v>
      </c>
      <c r="J92" s="6">
        <f t="shared" si="19"/>
        <v>3.0985829483120005E-2</v>
      </c>
      <c r="K92" s="6">
        <f t="shared" si="20"/>
        <v>4.2251392509624147E-2</v>
      </c>
      <c r="L92" s="6">
        <f t="shared" si="21"/>
        <v>5.3092595467458134E-2</v>
      </c>
      <c r="M92" s="6">
        <f t="shared" si="22"/>
        <v>6.4549197709507289E-2</v>
      </c>
      <c r="N92" s="6">
        <f t="shared" si="23"/>
        <v>7.7591939498300233E-2</v>
      </c>
      <c r="O92" s="6">
        <f t="shared" si="24"/>
        <v>9.3703736353643763E-2</v>
      </c>
      <c r="P92" s="6">
        <f t="shared" si="25"/>
        <v>0.11602473396142443</v>
      </c>
      <c r="Q92" s="6">
        <f t="shared" si="26"/>
        <v>0.15425610705059789</v>
      </c>
      <c r="R92" s="6">
        <f t="shared" si="27"/>
        <v>0.35131670194948617</v>
      </c>
      <c r="S92" s="7"/>
      <c r="T92" s="9">
        <v>0.5</v>
      </c>
      <c r="U92" s="9">
        <v>0.5</v>
      </c>
      <c r="V92">
        <f t="shared" si="16"/>
        <v>0</v>
      </c>
      <c r="W92">
        <f t="shared" si="28"/>
        <v>1.6227766016837942E-2</v>
      </c>
      <c r="X92">
        <f t="shared" si="28"/>
        <v>4.7213595499957947E-2</v>
      </c>
      <c r="Y92">
        <f t="shared" si="28"/>
        <v>8.9464988009582094E-2</v>
      </c>
      <c r="Z92">
        <f t="shared" si="28"/>
        <v>0.14255758347704023</v>
      </c>
      <c r="AA92">
        <f t="shared" si="28"/>
        <v>0.20710678118654752</v>
      </c>
      <c r="AB92">
        <f t="shared" si="28"/>
        <v>0.28469872068484775</v>
      </c>
      <c r="AC92">
        <f t="shared" si="28"/>
        <v>0.37840245703849151</v>
      </c>
      <c r="AD92">
        <f t="shared" si="28"/>
        <v>0.49442719099991594</v>
      </c>
      <c r="AE92">
        <f t="shared" si="28"/>
        <v>0.64868329805051383</v>
      </c>
      <c r="AF92">
        <f t="shared" si="28"/>
        <v>1</v>
      </c>
    </row>
    <row r="93" spans="1:32" x14ac:dyDescent="0.35">
      <c r="A93" s="3">
        <v>92</v>
      </c>
      <c r="B93" s="1" t="s">
        <v>66</v>
      </c>
      <c r="C93" s="2" t="s">
        <v>197</v>
      </c>
      <c r="D93" s="2" t="s">
        <v>248</v>
      </c>
      <c r="E93" s="5">
        <v>33294.531999999999</v>
      </c>
      <c r="F93" s="5">
        <v>246488757636.21066</v>
      </c>
      <c r="G93" s="5">
        <f t="shared" si="17"/>
        <v>1464021.8175546178</v>
      </c>
      <c r="H93" s="2">
        <v>2022</v>
      </c>
      <c r="I93" s="6">
        <f t="shared" si="18"/>
        <v>1.5387717471971188E-2</v>
      </c>
      <c r="J93" s="6">
        <f t="shared" si="19"/>
        <v>3.2321787310455243E-2</v>
      </c>
      <c r="K93" s="6">
        <f t="shared" si="20"/>
        <v>4.5842790124141192E-2</v>
      </c>
      <c r="L93" s="6">
        <f t="shared" si="21"/>
        <v>5.8784163938344028E-2</v>
      </c>
      <c r="M93" s="6">
        <f t="shared" si="22"/>
        <v>7.2142214893473416E-2</v>
      </c>
      <c r="N93" s="6">
        <f t="shared" si="23"/>
        <v>8.6799745561474378E-2</v>
      </c>
      <c r="O93" s="6">
        <f t="shared" si="24"/>
        <v>0.10402487622380147</v>
      </c>
      <c r="P93" s="6">
        <f t="shared" si="25"/>
        <v>0.12636508067021229</v>
      </c>
      <c r="Q93" s="6">
        <f t="shared" si="26"/>
        <v>0.16127109148670937</v>
      </c>
      <c r="R93" s="6">
        <f t="shared" si="27"/>
        <v>0.29706053231941743</v>
      </c>
      <c r="S93" s="7"/>
      <c r="T93" s="9">
        <v>0.6</v>
      </c>
      <c r="U93" s="9">
        <v>0.6</v>
      </c>
      <c r="V93">
        <f t="shared" si="16"/>
        <v>0</v>
      </c>
      <c r="W93">
        <f t="shared" si="28"/>
        <v>1.5387717471971188E-2</v>
      </c>
      <c r="X93">
        <f t="shared" si="28"/>
        <v>4.7709504782426429E-2</v>
      </c>
      <c r="Y93">
        <f t="shared" si="28"/>
        <v>9.3552294906567621E-2</v>
      </c>
      <c r="Z93">
        <f t="shared" si="28"/>
        <v>0.15233645884491165</v>
      </c>
      <c r="AA93">
        <f t="shared" si="28"/>
        <v>0.22447867373838506</v>
      </c>
      <c r="AB93">
        <f t="shared" si="28"/>
        <v>0.31127841929985944</v>
      </c>
      <c r="AC93">
        <f t="shared" si="28"/>
        <v>0.41530329552366091</v>
      </c>
      <c r="AD93">
        <f t="shared" si="28"/>
        <v>0.5416683761938732</v>
      </c>
      <c r="AE93">
        <f t="shared" si="28"/>
        <v>0.70293946768058257</v>
      </c>
      <c r="AF93">
        <f t="shared" si="28"/>
        <v>1</v>
      </c>
    </row>
    <row r="94" spans="1:32" x14ac:dyDescent="0.35">
      <c r="A94" s="3">
        <v>93</v>
      </c>
      <c r="B94" s="1" t="s">
        <v>48</v>
      </c>
      <c r="C94" s="2" t="s">
        <v>175</v>
      </c>
      <c r="D94" s="2" t="s">
        <v>247</v>
      </c>
      <c r="E94" s="5">
        <v>113517.326</v>
      </c>
      <c r="F94" s="5">
        <v>404353369604.6311</v>
      </c>
      <c r="G94" s="5">
        <f t="shared" si="17"/>
        <v>2401659.859783968</v>
      </c>
      <c r="H94" s="2">
        <v>2021</v>
      </c>
      <c r="I94" s="6">
        <f t="shared" si="18"/>
        <v>1.4185976326664393E-2</v>
      </c>
      <c r="J94" s="6">
        <f t="shared" si="19"/>
        <v>3.2687405749829507E-2</v>
      </c>
      <c r="K94" s="6">
        <f t="shared" si="20"/>
        <v>4.8245614944394041E-2</v>
      </c>
      <c r="L94" s="6">
        <f t="shared" si="21"/>
        <v>6.3179548657209705E-2</v>
      </c>
      <c r="M94" s="6">
        <f t="shared" si="22"/>
        <v>7.8344519366760984E-2</v>
      </c>
      <c r="N94" s="6">
        <f t="shared" si="23"/>
        <v>9.4470789313973486E-2</v>
      </c>
      <c r="O94" s="6">
        <f t="shared" si="24"/>
        <v>0.11254943508257059</v>
      </c>
      <c r="P94" s="6">
        <f t="shared" si="25"/>
        <v>0.13446645328948931</v>
      </c>
      <c r="Q94" s="6">
        <f t="shared" si="26"/>
        <v>0.16543169978425543</v>
      </c>
      <c r="R94" s="6">
        <f t="shared" si="27"/>
        <v>0.25643855748485256</v>
      </c>
      <c r="S94" s="7"/>
      <c r="T94" s="9">
        <v>0.7</v>
      </c>
      <c r="U94" s="9">
        <v>0.7</v>
      </c>
      <c r="V94">
        <f t="shared" si="16"/>
        <v>0</v>
      </c>
      <c r="W94">
        <f t="shared" si="28"/>
        <v>1.4185976326664393E-2</v>
      </c>
      <c r="X94">
        <f t="shared" si="28"/>
        <v>4.68733820764939E-2</v>
      </c>
      <c r="Y94">
        <f t="shared" si="28"/>
        <v>9.5118997020887941E-2</v>
      </c>
      <c r="Z94">
        <f t="shared" si="28"/>
        <v>0.15829854567809765</v>
      </c>
      <c r="AA94">
        <f t="shared" si="28"/>
        <v>0.23664306504485863</v>
      </c>
      <c r="AB94">
        <f t="shared" si="28"/>
        <v>0.33111385435883212</v>
      </c>
      <c r="AC94">
        <f t="shared" si="28"/>
        <v>0.44366328944140271</v>
      </c>
      <c r="AD94">
        <f t="shared" si="28"/>
        <v>0.57812974273089202</v>
      </c>
      <c r="AE94">
        <f t="shared" si="28"/>
        <v>0.74356144251514744</v>
      </c>
      <c r="AF94">
        <f t="shared" si="28"/>
        <v>1</v>
      </c>
    </row>
    <row r="95" spans="1:32" x14ac:dyDescent="0.35">
      <c r="A95" s="3">
        <v>94</v>
      </c>
      <c r="B95" s="1" t="s">
        <v>72</v>
      </c>
      <c r="C95" s="2" t="s">
        <v>205</v>
      </c>
      <c r="D95" s="2" t="s">
        <v>250</v>
      </c>
      <c r="E95" s="5">
        <v>37957.529000000002</v>
      </c>
      <c r="F95" s="5">
        <v>695607470875.27625</v>
      </c>
      <c r="G95" s="5">
        <f t="shared" si="17"/>
        <v>4131565.7703075139</v>
      </c>
      <c r="H95" s="2">
        <v>2021</v>
      </c>
      <c r="I95" s="6">
        <f t="shared" si="18"/>
        <v>1.2811306797050202E-2</v>
      </c>
      <c r="J95" s="6">
        <f t="shared" si="19"/>
        <v>3.2302640550038578E-2</v>
      </c>
      <c r="K95" s="6">
        <f t="shared" si="20"/>
        <v>4.9634288849029207E-2</v>
      </c>
      <c r="L95" s="6">
        <f t="shared" si="21"/>
        <v>6.6423538085017955E-2</v>
      </c>
      <c r="M95" s="6">
        <f t="shared" si="22"/>
        <v>8.3300425524158006E-2</v>
      </c>
      <c r="N95" s="6">
        <f t="shared" si="23"/>
        <v>0.10078960683224331</v>
      </c>
      <c r="O95" s="6">
        <f t="shared" si="24"/>
        <v>0.11956718524680848</v>
      </c>
      <c r="P95" s="6">
        <f t="shared" si="25"/>
        <v>0.1408506652435188</v>
      </c>
      <c r="Q95" s="6">
        <f t="shared" si="26"/>
        <v>0.16780844926319594</v>
      </c>
      <c r="R95" s="6">
        <f t="shared" si="27"/>
        <v>0.22651189360893953</v>
      </c>
      <c r="S95" s="7"/>
      <c r="T95" s="9">
        <v>0.8</v>
      </c>
      <c r="U95" s="9">
        <v>0.8</v>
      </c>
      <c r="V95">
        <f t="shared" si="16"/>
        <v>0</v>
      </c>
      <c r="W95">
        <f t="shared" si="28"/>
        <v>1.2811306797050202E-2</v>
      </c>
      <c r="X95">
        <f t="shared" si="28"/>
        <v>4.5113947347088776E-2</v>
      </c>
      <c r="Y95">
        <f t="shared" si="28"/>
        <v>9.4748236196117983E-2</v>
      </c>
      <c r="Z95">
        <f t="shared" si="28"/>
        <v>0.16117177428113594</v>
      </c>
      <c r="AA95">
        <f t="shared" si="28"/>
        <v>0.24447219980529394</v>
      </c>
      <c r="AB95">
        <f t="shared" si="28"/>
        <v>0.34526180663753725</v>
      </c>
      <c r="AC95">
        <f t="shared" si="28"/>
        <v>0.46482899188434573</v>
      </c>
      <c r="AD95">
        <f t="shared" si="28"/>
        <v>0.60567965712786453</v>
      </c>
      <c r="AE95">
        <f t="shared" si="28"/>
        <v>0.77348810639106047</v>
      </c>
      <c r="AF95">
        <f t="shared" si="28"/>
        <v>1</v>
      </c>
    </row>
    <row r="96" spans="1:32" x14ac:dyDescent="0.35">
      <c r="A96" s="3">
        <v>95</v>
      </c>
      <c r="B96" s="1" t="s">
        <v>93</v>
      </c>
      <c r="C96" s="2" t="s">
        <v>230</v>
      </c>
      <c r="D96" s="2" t="s">
        <v>250</v>
      </c>
      <c r="E96" s="5">
        <v>10403.32</v>
      </c>
      <c r="F96" s="5">
        <v>256898675068.92706</v>
      </c>
      <c r="G96" s="5">
        <f t="shared" si="17"/>
        <v>1525851.5999211303</v>
      </c>
      <c r="H96" s="2">
        <v>2021</v>
      </c>
      <c r="I96" s="6">
        <f t="shared" si="18"/>
        <v>1.1389173890871428E-2</v>
      </c>
      <c r="J96" s="6">
        <f t="shared" si="19"/>
        <v>3.1354705289703362E-2</v>
      </c>
      <c r="K96" s="6">
        <f t="shared" si="20"/>
        <v>5.0170180349217441E-2</v>
      </c>
      <c r="L96" s="6">
        <f t="shared" si="21"/>
        <v>6.8653913827531221E-2</v>
      </c>
      <c r="M96" s="6">
        <f t="shared" si="22"/>
        <v>8.7144169161564367E-2</v>
      </c>
      <c r="N96" s="6">
        <f t="shared" si="23"/>
        <v>0.1059184077737039</v>
      </c>
      <c r="O96" s="6">
        <f t="shared" si="24"/>
        <v>0.12531789427277057</v>
      </c>
      <c r="P96" s="6">
        <f t="shared" si="25"/>
        <v>0.14592379204846712</v>
      </c>
      <c r="Q96" s="6">
        <f t="shared" si="26"/>
        <v>0.16915697218058756</v>
      </c>
      <c r="R96" s="6">
        <f t="shared" si="27"/>
        <v>0.20497079120558304</v>
      </c>
      <c r="S96" s="7"/>
      <c r="T96" s="9">
        <v>0.9</v>
      </c>
      <c r="U96" s="9">
        <v>0.9</v>
      </c>
      <c r="V96">
        <f t="shared" si="16"/>
        <v>0</v>
      </c>
      <c r="W96">
        <f t="shared" si="28"/>
        <v>1.1389173890871428E-2</v>
      </c>
      <c r="X96">
        <f t="shared" si="28"/>
        <v>4.274387918057479E-2</v>
      </c>
      <c r="Y96">
        <f t="shared" si="28"/>
        <v>9.2914059529792231E-2</v>
      </c>
      <c r="Z96">
        <f t="shared" si="28"/>
        <v>0.16156797335732345</v>
      </c>
      <c r="AA96">
        <f t="shared" si="28"/>
        <v>0.24871214251888782</v>
      </c>
      <c r="AB96">
        <f t="shared" si="28"/>
        <v>0.35463055029259172</v>
      </c>
      <c r="AC96">
        <f t="shared" si="28"/>
        <v>0.47994844456536229</v>
      </c>
      <c r="AD96">
        <f t="shared" si="28"/>
        <v>0.6258722366138294</v>
      </c>
      <c r="AE96">
        <f t="shared" si="28"/>
        <v>0.79502920879441696</v>
      </c>
      <c r="AF96">
        <f t="shared" si="28"/>
        <v>1</v>
      </c>
    </row>
    <row r="97" spans="1:32" x14ac:dyDescent="0.35">
      <c r="A97" s="3">
        <v>96</v>
      </c>
      <c r="B97" s="1" t="s">
        <v>271</v>
      </c>
      <c r="C97" s="2" t="s">
        <v>272</v>
      </c>
      <c r="D97" s="2" t="s">
        <v>246</v>
      </c>
      <c r="E97" s="5">
        <v>2839.1979999999999</v>
      </c>
      <c r="F97" s="5">
        <v>235709325708.34119</v>
      </c>
      <c r="G97" s="5">
        <f t="shared" si="17"/>
        <v>1399997.3010834155</v>
      </c>
      <c r="H97" s="2">
        <v>2017</v>
      </c>
      <c r="I97" s="6">
        <f t="shared" si="18"/>
        <v>9.9999999999999985E-3</v>
      </c>
      <c r="J97" s="6">
        <f t="shared" si="19"/>
        <v>2.9999999999999995E-2</v>
      </c>
      <c r="K97" s="6">
        <f t="shared" si="20"/>
        <v>5.0000000000000017E-2</v>
      </c>
      <c r="L97" s="6">
        <f t="shared" si="21"/>
        <v>7.0000000000000021E-2</v>
      </c>
      <c r="M97" s="6">
        <f t="shared" si="22"/>
        <v>8.9999999999999969E-2</v>
      </c>
      <c r="N97" s="6">
        <f t="shared" si="23"/>
        <v>0.10999999999999999</v>
      </c>
      <c r="O97" s="6">
        <f t="shared" si="24"/>
        <v>0.12999999999999995</v>
      </c>
      <c r="P97" s="6">
        <f t="shared" si="25"/>
        <v>0.15000000000000019</v>
      </c>
      <c r="Q97" s="6">
        <f t="shared" si="26"/>
        <v>0.16999999999999993</v>
      </c>
      <c r="R97" s="6">
        <f t="shared" si="27"/>
        <v>0.18999999999999995</v>
      </c>
      <c r="S97" s="7"/>
      <c r="T97" s="9">
        <v>1</v>
      </c>
      <c r="U97" s="9">
        <v>1</v>
      </c>
      <c r="V97">
        <f t="shared" si="16"/>
        <v>0</v>
      </c>
      <c r="W97">
        <f t="shared" si="28"/>
        <v>9.9999999999999985E-3</v>
      </c>
      <c r="X97">
        <f t="shared" si="28"/>
        <v>3.9999999999999994E-2</v>
      </c>
      <c r="Y97">
        <f t="shared" si="28"/>
        <v>9.0000000000000011E-2</v>
      </c>
      <c r="Z97">
        <f t="shared" si="28"/>
        <v>0.16000000000000003</v>
      </c>
      <c r="AA97">
        <f t="shared" si="28"/>
        <v>0.25</v>
      </c>
      <c r="AB97">
        <f t="shared" si="28"/>
        <v>0.36</v>
      </c>
      <c r="AC97">
        <f t="shared" si="28"/>
        <v>0.48999999999999994</v>
      </c>
      <c r="AD97">
        <f t="shared" si="28"/>
        <v>0.64000000000000012</v>
      </c>
      <c r="AE97">
        <f t="shared" si="28"/>
        <v>0.81</v>
      </c>
      <c r="AF97">
        <f t="shared" si="28"/>
        <v>1</v>
      </c>
    </row>
    <row r="98" spans="1:32" x14ac:dyDescent="0.35">
      <c r="A98" s="3">
        <v>97</v>
      </c>
      <c r="B98" s="1" t="s">
        <v>73</v>
      </c>
      <c r="C98" s="2" t="s">
        <v>208</v>
      </c>
      <c r="D98" s="2" t="s">
        <v>250</v>
      </c>
      <c r="E98" s="5">
        <v>19164.425999999999</v>
      </c>
      <c r="F98" s="5">
        <v>296354358293.47491</v>
      </c>
      <c r="G98" s="5">
        <f t="shared" si="17"/>
        <v>1760198.9252158396</v>
      </c>
      <c r="H98" s="2">
        <v>2021</v>
      </c>
      <c r="I98" s="6">
        <f t="shared" si="18"/>
        <v>1.5593858797068471E-2</v>
      </c>
      <c r="J98" s="6">
        <f t="shared" si="19"/>
        <v>2.4360041560055772E-2</v>
      </c>
      <c r="K98" s="6">
        <f t="shared" si="20"/>
        <v>3.0759562487698337E-2</v>
      </c>
      <c r="L98" s="6">
        <f t="shared" si="21"/>
        <v>3.7220843079469157E-2</v>
      </c>
      <c r="M98" s="6">
        <f t="shared" si="22"/>
        <v>4.4564135045496694E-2</v>
      </c>
      <c r="N98" s="6">
        <f t="shared" si="23"/>
        <v>5.3695272466224325E-2</v>
      </c>
      <c r="O98" s="6">
        <f t="shared" si="24"/>
        <v>6.6197889263500592E-2</v>
      </c>
      <c r="P98" s="6">
        <f t="shared" si="25"/>
        <v>8.5776882760222606E-2</v>
      </c>
      <c r="Q98" s="6">
        <f t="shared" si="26"/>
        <v>0.12512430090732363</v>
      </c>
      <c r="R98" s="6">
        <f t="shared" si="27"/>
        <v>0.51670721363294048</v>
      </c>
      <c r="S98" s="7"/>
      <c r="T98" s="9">
        <v>0.3</v>
      </c>
      <c r="U98" s="9">
        <v>0.3</v>
      </c>
      <c r="V98">
        <f t="shared" si="16"/>
        <v>0</v>
      </c>
      <c r="W98">
        <f t="shared" si="28"/>
        <v>1.5593858797068471E-2</v>
      </c>
      <c r="X98">
        <f t="shared" si="28"/>
        <v>3.995390035712424E-2</v>
      </c>
      <c r="Y98">
        <f t="shared" si="28"/>
        <v>7.0713462844822578E-2</v>
      </c>
      <c r="Z98">
        <f t="shared" si="28"/>
        <v>0.10793430592429173</v>
      </c>
      <c r="AA98">
        <f t="shared" si="28"/>
        <v>0.15249844096978843</v>
      </c>
      <c r="AB98">
        <f t="shared" si="28"/>
        <v>0.20619371343601275</v>
      </c>
      <c r="AC98">
        <f t="shared" si="28"/>
        <v>0.27239160269951335</v>
      </c>
      <c r="AD98">
        <f t="shared" si="28"/>
        <v>0.35816848545973595</v>
      </c>
      <c r="AE98">
        <f t="shared" si="28"/>
        <v>0.48329278636705958</v>
      </c>
      <c r="AF98">
        <f t="shared" si="28"/>
        <v>1</v>
      </c>
    </row>
    <row r="99" spans="1:32" x14ac:dyDescent="0.35">
      <c r="A99" s="3">
        <v>98</v>
      </c>
      <c r="B99" s="1" t="s">
        <v>74</v>
      </c>
      <c r="C99" s="2" t="s">
        <v>209</v>
      </c>
      <c r="D99" s="2" t="s">
        <v>250</v>
      </c>
      <c r="E99" s="5">
        <v>145484.378</v>
      </c>
      <c r="F99" s="5">
        <v>2266029240645.3379</v>
      </c>
      <c r="G99" s="5">
        <f t="shared" si="17"/>
        <v>13459097.604839951</v>
      </c>
      <c r="H99" s="2">
        <v>2021</v>
      </c>
      <c r="I99" s="6">
        <f t="shared" si="18"/>
        <v>1.6429279591679634E-2</v>
      </c>
      <c r="J99" s="6">
        <f t="shared" si="19"/>
        <v>2.8426507696501319E-2</v>
      </c>
      <c r="K99" s="6">
        <f t="shared" si="20"/>
        <v>3.7286912248464261E-2</v>
      </c>
      <c r="L99" s="6">
        <f t="shared" si="21"/>
        <v>4.59552435195478E-2</v>
      </c>
      <c r="M99" s="6">
        <f t="shared" si="22"/>
        <v>5.5411162700488487E-2</v>
      </c>
      <c r="N99" s="6">
        <f t="shared" si="23"/>
        <v>6.6637103750287863E-2</v>
      </c>
      <c r="O99" s="6">
        <f t="shared" si="24"/>
        <v>8.12358038433873E-2</v>
      </c>
      <c r="P99" s="6">
        <f t="shared" si="25"/>
        <v>0.10277831691172357</v>
      </c>
      <c r="Q99" s="6">
        <f t="shared" si="26"/>
        <v>0.14289329429028486</v>
      </c>
      <c r="R99" s="6">
        <f t="shared" si="27"/>
        <v>0.42294637544763491</v>
      </c>
      <c r="S99" s="7"/>
      <c r="T99" s="9">
        <v>0.4</v>
      </c>
      <c r="U99" s="9">
        <v>0.4</v>
      </c>
      <c r="V99">
        <f t="shared" si="16"/>
        <v>0</v>
      </c>
      <c r="W99">
        <f t="shared" si="28"/>
        <v>1.6429279591679634E-2</v>
      </c>
      <c r="X99">
        <f t="shared" si="28"/>
        <v>4.4855787288180952E-2</v>
      </c>
      <c r="Y99">
        <f t="shared" si="28"/>
        <v>8.2142699536645214E-2</v>
      </c>
      <c r="Z99">
        <f t="shared" si="28"/>
        <v>0.12809794305619301</v>
      </c>
      <c r="AA99">
        <f t="shared" si="28"/>
        <v>0.1835091057566815</v>
      </c>
      <c r="AB99">
        <f t="shared" si="28"/>
        <v>0.25014620950696936</v>
      </c>
      <c r="AC99">
        <f t="shared" si="28"/>
        <v>0.33138201335035666</v>
      </c>
      <c r="AD99">
        <f t="shared" si="28"/>
        <v>0.43416033026208023</v>
      </c>
      <c r="AE99">
        <f t="shared" si="28"/>
        <v>0.57705362455236509</v>
      </c>
      <c r="AF99">
        <f t="shared" si="28"/>
        <v>1</v>
      </c>
    </row>
    <row r="100" spans="1:32" x14ac:dyDescent="0.35">
      <c r="A100" s="3">
        <v>99</v>
      </c>
      <c r="B100" s="1" t="s">
        <v>5</v>
      </c>
      <c r="C100" s="2" t="s">
        <v>112</v>
      </c>
      <c r="D100" s="2" t="s">
        <v>244</v>
      </c>
      <c r="E100" s="5">
        <v>13499.464</v>
      </c>
      <c r="F100" s="5">
        <v>13316160895.044718</v>
      </c>
      <c r="G100" s="5">
        <f t="shared" si="17"/>
        <v>79091.437124226635</v>
      </c>
      <c r="H100" s="2">
        <v>2016</v>
      </c>
      <c r="I100" s="6">
        <f t="shared" si="18"/>
        <v>1.6227766016837942E-2</v>
      </c>
      <c r="J100" s="6">
        <f t="shared" si="19"/>
        <v>3.0985829483120005E-2</v>
      </c>
      <c r="K100" s="6">
        <f t="shared" si="20"/>
        <v>4.2251392509624147E-2</v>
      </c>
      <c r="L100" s="6">
        <f t="shared" si="21"/>
        <v>5.3092595467458134E-2</v>
      </c>
      <c r="M100" s="6">
        <f t="shared" si="22"/>
        <v>6.4549197709507289E-2</v>
      </c>
      <c r="N100" s="6">
        <f t="shared" si="23"/>
        <v>7.7591939498300233E-2</v>
      </c>
      <c r="O100" s="6">
        <f t="shared" si="24"/>
        <v>9.3703736353643763E-2</v>
      </c>
      <c r="P100" s="6">
        <f t="shared" si="25"/>
        <v>0.11602473396142443</v>
      </c>
      <c r="Q100" s="6">
        <f t="shared" si="26"/>
        <v>0.15425610705059789</v>
      </c>
      <c r="R100" s="6">
        <f t="shared" si="27"/>
        <v>0.35131670194948617</v>
      </c>
      <c r="S100" s="7"/>
      <c r="T100" s="9">
        <v>0.5</v>
      </c>
      <c r="U100" s="9">
        <v>0.5</v>
      </c>
      <c r="V100">
        <f t="shared" si="16"/>
        <v>0</v>
      </c>
      <c r="W100">
        <f t="shared" si="28"/>
        <v>1.6227766016837942E-2</v>
      </c>
      <c r="X100">
        <f t="shared" si="28"/>
        <v>4.7213595499957947E-2</v>
      </c>
      <c r="Y100">
        <f t="shared" si="28"/>
        <v>8.9464988009582094E-2</v>
      </c>
      <c r="Z100">
        <f t="shared" si="28"/>
        <v>0.14255758347704023</v>
      </c>
      <c r="AA100">
        <f t="shared" si="28"/>
        <v>0.20710678118654752</v>
      </c>
      <c r="AB100">
        <f t="shared" si="28"/>
        <v>0.28469872068484775</v>
      </c>
      <c r="AC100">
        <f t="shared" si="28"/>
        <v>0.37840245703849151</v>
      </c>
      <c r="AD100">
        <f t="shared" si="28"/>
        <v>0.49442719099991594</v>
      </c>
      <c r="AE100">
        <f t="shared" si="28"/>
        <v>0.64868329805051383</v>
      </c>
      <c r="AF100">
        <f t="shared" si="28"/>
        <v>1</v>
      </c>
    </row>
    <row r="101" spans="1:32" x14ac:dyDescent="0.35">
      <c r="A101" s="3">
        <v>100</v>
      </c>
      <c r="B101" s="1" t="s">
        <v>20</v>
      </c>
      <c r="C101" s="2" t="s">
        <v>135</v>
      </c>
      <c r="D101" s="2" t="s">
        <v>244</v>
      </c>
      <c r="E101" s="5">
        <v>17435.133000000002</v>
      </c>
      <c r="F101" s="5">
        <v>27619479059.613056</v>
      </c>
      <c r="G101" s="5">
        <f t="shared" si="17"/>
        <v>164046.10222606841</v>
      </c>
      <c r="H101" s="2">
        <v>2021</v>
      </c>
      <c r="I101" s="6">
        <f t="shared" si="18"/>
        <v>1.5387717471971188E-2</v>
      </c>
      <c r="J101" s="6">
        <f t="shared" si="19"/>
        <v>3.2321787310455243E-2</v>
      </c>
      <c r="K101" s="6">
        <f t="shared" si="20"/>
        <v>4.5842790124141192E-2</v>
      </c>
      <c r="L101" s="6">
        <f t="shared" si="21"/>
        <v>5.8784163938344028E-2</v>
      </c>
      <c r="M101" s="6">
        <f t="shared" si="22"/>
        <v>7.2142214893473416E-2</v>
      </c>
      <c r="N101" s="6">
        <f t="shared" si="23"/>
        <v>8.6799745561474378E-2</v>
      </c>
      <c r="O101" s="6">
        <f t="shared" si="24"/>
        <v>0.10402487622380147</v>
      </c>
      <c r="P101" s="6">
        <f t="shared" si="25"/>
        <v>0.12636508067021229</v>
      </c>
      <c r="Q101" s="6">
        <f t="shared" si="26"/>
        <v>0.16127109148670937</v>
      </c>
      <c r="R101" s="6">
        <f t="shared" si="27"/>
        <v>0.29706053231941743</v>
      </c>
      <c r="S101" s="7"/>
      <c r="T101" s="9">
        <v>0.6</v>
      </c>
      <c r="U101" s="9">
        <v>0.6</v>
      </c>
      <c r="V101">
        <f t="shared" si="16"/>
        <v>0</v>
      </c>
      <c r="W101">
        <f t="shared" si="28"/>
        <v>1.5387717471971188E-2</v>
      </c>
      <c r="X101">
        <f t="shared" si="28"/>
        <v>4.7709504782426429E-2</v>
      </c>
      <c r="Y101">
        <f t="shared" si="28"/>
        <v>9.3552294906567621E-2</v>
      </c>
      <c r="Z101">
        <f t="shared" si="28"/>
        <v>0.15233645884491165</v>
      </c>
      <c r="AA101">
        <f t="shared" si="28"/>
        <v>0.22447867373838506</v>
      </c>
      <c r="AB101">
        <f t="shared" si="28"/>
        <v>0.31127841929985944</v>
      </c>
      <c r="AC101">
        <f t="shared" si="28"/>
        <v>0.41530329552366091</v>
      </c>
      <c r="AD101">
        <f t="shared" si="28"/>
        <v>0.5416683761938732</v>
      </c>
      <c r="AE101">
        <f t="shared" si="28"/>
        <v>0.70293946768058257</v>
      </c>
      <c r="AF101">
        <f t="shared" si="28"/>
        <v>1</v>
      </c>
    </row>
    <row r="102" spans="1:32" x14ac:dyDescent="0.35">
      <c r="A102" s="3">
        <v>101</v>
      </c>
      <c r="B102" s="1" t="s">
        <v>94</v>
      </c>
      <c r="C102" s="2" t="s">
        <v>231</v>
      </c>
      <c r="D102" s="2" t="s">
        <v>250</v>
      </c>
      <c r="E102" s="5">
        <v>6794.3590000000004</v>
      </c>
      <c r="F102" s="5">
        <v>66797564758.338997</v>
      </c>
      <c r="G102" s="5">
        <f t="shared" si="17"/>
        <v>396744.63494216325</v>
      </c>
      <c r="H102" s="2">
        <v>2021</v>
      </c>
      <c r="I102" s="6">
        <f t="shared" si="18"/>
        <v>1.4185976326664393E-2</v>
      </c>
      <c r="J102" s="6">
        <f t="shared" si="19"/>
        <v>3.2687405749829507E-2</v>
      </c>
      <c r="K102" s="6">
        <f t="shared" si="20"/>
        <v>4.8245614944394041E-2</v>
      </c>
      <c r="L102" s="6">
        <f t="shared" si="21"/>
        <v>6.3179548657209705E-2</v>
      </c>
      <c r="M102" s="6">
        <f t="shared" si="22"/>
        <v>7.8344519366760984E-2</v>
      </c>
      <c r="N102" s="6">
        <f t="shared" si="23"/>
        <v>9.4470789313973486E-2</v>
      </c>
      <c r="O102" s="6">
        <f t="shared" si="24"/>
        <v>0.11254943508257059</v>
      </c>
      <c r="P102" s="6">
        <f t="shared" si="25"/>
        <v>0.13446645328948931</v>
      </c>
      <c r="Q102" s="6">
        <f t="shared" si="26"/>
        <v>0.16543169978425543</v>
      </c>
      <c r="R102" s="6">
        <f t="shared" si="27"/>
        <v>0.25643855748485256</v>
      </c>
      <c r="S102" s="7"/>
      <c r="T102" s="9">
        <v>0.7</v>
      </c>
      <c r="U102" s="9">
        <v>0.7</v>
      </c>
      <c r="V102">
        <f t="shared" si="16"/>
        <v>0</v>
      </c>
      <c r="W102">
        <f t="shared" si="28"/>
        <v>1.4185976326664393E-2</v>
      </c>
      <c r="X102">
        <f t="shared" si="28"/>
        <v>4.68733820764939E-2</v>
      </c>
      <c r="Y102">
        <f t="shared" si="28"/>
        <v>9.5118997020887941E-2</v>
      </c>
      <c r="Z102">
        <f t="shared" si="28"/>
        <v>0.15829854567809765</v>
      </c>
      <c r="AA102">
        <f t="shared" si="28"/>
        <v>0.23664306504485863</v>
      </c>
      <c r="AB102">
        <f t="shared" si="28"/>
        <v>0.33111385435883212</v>
      </c>
      <c r="AC102">
        <f t="shared" si="28"/>
        <v>0.44366328944140271</v>
      </c>
      <c r="AD102">
        <f t="shared" si="28"/>
        <v>0.57812974273089202</v>
      </c>
      <c r="AE102">
        <f t="shared" si="28"/>
        <v>0.74356144251514744</v>
      </c>
      <c r="AF102">
        <f t="shared" si="28"/>
        <v>1</v>
      </c>
    </row>
    <row r="103" spans="1:32" x14ac:dyDescent="0.35">
      <c r="A103" s="3">
        <v>102</v>
      </c>
      <c r="B103" s="1" t="s">
        <v>210</v>
      </c>
      <c r="C103" s="2" t="s">
        <v>211</v>
      </c>
      <c r="D103" s="2" t="s">
        <v>250</v>
      </c>
      <c r="E103" s="5">
        <v>5429.857</v>
      </c>
      <c r="F103" s="5">
        <v>115928615553.28644</v>
      </c>
      <c r="G103" s="5">
        <f t="shared" si="17"/>
        <v>688558.87820816285</v>
      </c>
      <c r="H103" s="2">
        <v>2021</v>
      </c>
      <c r="I103" s="6">
        <f t="shared" si="18"/>
        <v>1.2811306797050202E-2</v>
      </c>
      <c r="J103" s="6">
        <f t="shared" si="19"/>
        <v>3.2302640550038578E-2</v>
      </c>
      <c r="K103" s="6">
        <f t="shared" si="20"/>
        <v>4.9634288849029207E-2</v>
      </c>
      <c r="L103" s="6">
        <f t="shared" si="21"/>
        <v>6.6423538085017955E-2</v>
      </c>
      <c r="M103" s="6">
        <f t="shared" si="22"/>
        <v>8.3300425524158006E-2</v>
      </c>
      <c r="N103" s="6">
        <f t="shared" si="23"/>
        <v>0.10078960683224331</v>
      </c>
      <c r="O103" s="6">
        <f t="shared" si="24"/>
        <v>0.11956718524680848</v>
      </c>
      <c r="P103" s="6">
        <f t="shared" si="25"/>
        <v>0.1408506652435188</v>
      </c>
      <c r="Q103" s="6">
        <f t="shared" si="26"/>
        <v>0.16780844926319594</v>
      </c>
      <c r="R103" s="6">
        <f t="shared" si="27"/>
        <v>0.22651189360893953</v>
      </c>
      <c r="S103" s="7"/>
      <c r="T103" s="9">
        <v>0.8</v>
      </c>
      <c r="U103" s="9">
        <v>0.8</v>
      </c>
      <c r="V103">
        <f t="shared" si="16"/>
        <v>0</v>
      </c>
      <c r="W103">
        <f t="shared" si="28"/>
        <v>1.2811306797050202E-2</v>
      </c>
      <c r="X103">
        <f t="shared" si="28"/>
        <v>4.5113947347088776E-2</v>
      </c>
      <c r="Y103">
        <f t="shared" si="28"/>
        <v>9.4748236196117983E-2</v>
      </c>
      <c r="Z103">
        <f t="shared" si="28"/>
        <v>0.16117177428113594</v>
      </c>
      <c r="AA103">
        <f t="shared" si="28"/>
        <v>0.24447219980529394</v>
      </c>
      <c r="AB103">
        <f t="shared" si="28"/>
        <v>0.34526180663753725</v>
      </c>
      <c r="AC103">
        <f t="shared" si="28"/>
        <v>0.46482899188434573</v>
      </c>
      <c r="AD103">
        <f t="shared" si="28"/>
        <v>0.60567965712786453</v>
      </c>
      <c r="AE103">
        <f t="shared" si="28"/>
        <v>0.77348810639106047</v>
      </c>
      <c r="AF103">
        <f t="shared" si="28"/>
        <v>1</v>
      </c>
    </row>
    <row r="104" spans="1:32" x14ac:dyDescent="0.35">
      <c r="A104" s="3">
        <v>103</v>
      </c>
      <c r="B104" s="1" t="s">
        <v>95</v>
      </c>
      <c r="C104" s="2" t="s">
        <v>232</v>
      </c>
      <c r="D104" s="2" t="s">
        <v>250</v>
      </c>
      <c r="E104" s="5">
        <v>2112.8879999999999</v>
      </c>
      <c r="F104" s="5">
        <v>59927702746.284279</v>
      </c>
      <c r="G104" s="5">
        <f t="shared" si="17"/>
        <v>355941.03819524107</v>
      </c>
      <c r="H104" s="2">
        <v>2021</v>
      </c>
      <c r="I104" s="6">
        <f t="shared" si="18"/>
        <v>1.1389173890871428E-2</v>
      </c>
      <c r="J104" s="6">
        <f t="shared" si="19"/>
        <v>3.1354705289703362E-2</v>
      </c>
      <c r="K104" s="6">
        <f t="shared" si="20"/>
        <v>5.0170180349217441E-2</v>
      </c>
      <c r="L104" s="6">
        <f t="shared" si="21"/>
        <v>6.8653913827531221E-2</v>
      </c>
      <c r="M104" s="6">
        <f t="shared" si="22"/>
        <v>8.7144169161564367E-2</v>
      </c>
      <c r="N104" s="6">
        <f t="shared" si="23"/>
        <v>0.1059184077737039</v>
      </c>
      <c r="O104" s="6">
        <f t="shared" si="24"/>
        <v>0.12531789427277057</v>
      </c>
      <c r="P104" s="6">
        <f t="shared" si="25"/>
        <v>0.14592379204846712</v>
      </c>
      <c r="Q104" s="6">
        <f t="shared" si="26"/>
        <v>0.16915697218058756</v>
      </c>
      <c r="R104" s="6">
        <f t="shared" si="27"/>
        <v>0.20497079120558304</v>
      </c>
      <c r="S104" s="7"/>
      <c r="T104" s="9">
        <v>0.9</v>
      </c>
      <c r="U104" s="9">
        <v>0.9</v>
      </c>
      <c r="V104">
        <f t="shared" si="16"/>
        <v>0</v>
      </c>
      <c r="W104">
        <f t="shared" si="28"/>
        <v>1.1389173890871428E-2</v>
      </c>
      <c r="X104">
        <f t="shared" si="28"/>
        <v>4.274387918057479E-2</v>
      </c>
      <c r="Y104">
        <f t="shared" si="28"/>
        <v>9.2914059529792231E-2</v>
      </c>
      <c r="Z104">
        <f t="shared" si="28"/>
        <v>0.16156797335732345</v>
      </c>
      <c r="AA104">
        <f t="shared" si="28"/>
        <v>0.24871214251888782</v>
      </c>
      <c r="AB104">
        <f t="shared" si="28"/>
        <v>0.35463055029259172</v>
      </c>
      <c r="AC104">
        <f t="shared" si="28"/>
        <v>0.47994844456536229</v>
      </c>
      <c r="AD104">
        <f t="shared" si="28"/>
        <v>0.6258722366138294</v>
      </c>
      <c r="AE104">
        <f t="shared" si="28"/>
        <v>0.79502920879441696</v>
      </c>
      <c r="AF104">
        <f t="shared" si="28"/>
        <v>1</v>
      </c>
    </row>
    <row r="105" spans="1:32" x14ac:dyDescent="0.35">
      <c r="A105" s="3">
        <v>104</v>
      </c>
      <c r="B105" s="1" t="s">
        <v>15</v>
      </c>
      <c r="C105" s="2" t="s">
        <v>128</v>
      </c>
      <c r="D105" s="2" t="s">
        <v>244</v>
      </c>
      <c r="E105" s="5">
        <v>61959.936999999998</v>
      </c>
      <c r="F105" s="5">
        <v>406920004594.0741</v>
      </c>
      <c r="G105" s="5">
        <f t="shared" si="17"/>
        <v>2416904.4074796867</v>
      </c>
      <c r="H105" s="2">
        <v>2014</v>
      </c>
      <c r="I105" s="6">
        <f t="shared" si="18"/>
        <v>9.9999999999999985E-3</v>
      </c>
      <c r="J105" s="6">
        <f t="shared" si="19"/>
        <v>2.9999999999999995E-2</v>
      </c>
      <c r="K105" s="6">
        <f t="shared" si="20"/>
        <v>5.0000000000000017E-2</v>
      </c>
      <c r="L105" s="6">
        <f t="shared" si="21"/>
        <v>7.0000000000000021E-2</v>
      </c>
      <c r="M105" s="6">
        <f t="shared" si="22"/>
        <v>8.9999999999999969E-2</v>
      </c>
      <c r="N105" s="6">
        <f t="shared" si="23"/>
        <v>0.10999999999999999</v>
      </c>
      <c r="O105" s="6">
        <f t="shared" si="24"/>
        <v>0.12999999999999995</v>
      </c>
      <c r="P105" s="6">
        <f t="shared" si="25"/>
        <v>0.15000000000000019</v>
      </c>
      <c r="Q105" s="6">
        <f t="shared" si="26"/>
        <v>0.16999999999999993</v>
      </c>
      <c r="R105" s="6">
        <f t="shared" si="27"/>
        <v>0.18999999999999995</v>
      </c>
      <c r="S105" s="7"/>
      <c r="T105" s="9">
        <v>1</v>
      </c>
      <c r="U105" s="9">
        <v>1</v>
      </c>
      <c r="V105">
        <f t="shared" si="16"/>
        <v>0</v>
      </c>
      <c r="W105">
        <f t="shared" si="28"/>
        <v>9.9999999999999985E-3</v>
      </c>
      <c r="X105">
        <f t="shared" si="28"/>
        <v>3.9999999999999994E-2</v>
      </c>
      <c r="Y105">
        <f t="shared" si="28"/>
        <v>9.0000000000000011E-2</v>
      </c>
      <c r="Z105">
        <f t="shared" si="28"/>
        <v>0.16000000000000003</v>
      </c>
      <c r="AA105">
        <f t="shared" si="28"/>
        <v>0.25</v>
      </c>
      <c r="AB105">
        <f t="shared" si="28"/>
        <v>0.36</v>
      </c>
      <c r="AC105">
        <f t="shared" si="28"/>
        <v>0.48999999999999994</v>
      </c>
      <c r="AD105">
        <f t="shared" si="28"/>
        <v>0.64000000000000012</v>
      </c>
      <c r="AE105">
        <f t="shared" si="28"/>
        <v>0.81</v>
      </c>
      <c r="AF105">
        <f t="shared" si="28"/>
        <v>1</v>
      </c>
    </row>
    <row r="106" spans="1:32" x14ac:dyDescent="0.35">
      <c r="A106" s="3">
        <v>105</v>
      </c>
      <c r="B106" s="1" t="s">
        <v>96</v>
      </c>
      <c r="C106" s="2" t="s">
        <v>233</v>
      </c>
      <c r="D106" s="2" t="s">
        <v>250</v>
      </c>
      <c r="E106" s="5">
        <v>47749.421000000002</v>
      </c>
      <c r="F106" s="5">
        <v>1446498147749.033</v>
      </c>
      <c r="G106" s="5">
        <f t="shared" si="17"/>
        <v>8591486.5556765832</v>
      </c>
      <c r="H106" s="2">
        <v>2021</v>
      </c>
      <c r="I106" s="6">
        <f t="shared" si="18"/>
        <v>1.5593858797068471E-2</v>
      </c>
      <c r="J106" s="6">
        <f t="shared" si="19"/>
        <v>2.4360041560055772E-2</v>
      </c>
      <c r="K106" s="6">
        <f t="shared" si="20"/>
        <v>3.0759562487698337E-2</v>
      </c>
      <c r="L106" s="6">
        <f t="shared" si="21"/>
        <v>3.7220843079469157E-2</v>
      </c>
      <c r="M106" s="6">
        <f t="shared" si="22"/>
        <v>4.4564135045496694E-2</v>
      </c>
      <c r="N106" s="6">
        <f t="shared" si="23"/>
        <v>5.3695272466224325E-2</v>
      </c>
      <c r="O106" s="6">
        <f t="shared" si="24"/>
        <v>6.6197889263500592E-2</v>
      </c>
      <c r="P106" s="6">
        <f t="shared" si="25"/>
        <v>8.5776882760222606E-2</v>
      </c>
      <c r="Q106" s="6">
        <f t="shared" si="26"/>
        <v>0.12512430090732363</v>
      </c>
      <c r="R106" s="6">
        <f t="shared" si="27"/>
        <v>0.51670721363294048</v>
      </c>
      <c r="S106" s="7"/>
      <c r="T106" s="9">
        <v>0.3</v>
      </c>
      <c r="U106" s="9">
        <v>0.3</v>
      </c>
      <c r="V106">
        <f t="shared" si="16"/>
        <v>0</v>
      </c>
      <c r="W106">
        <f t="shared" si="28"/>
        <v>1.5593858797068471E-2</v>
      </c>
      <c r="X106">
        <f t="shared" si="28"/>
        <v>3.995390035712424E-2</v>
      </c>
      <c r="Y106">
        <f t="shared" si="28"/>
        <v>7.0713462844822578E-2</v>
      </c>
      <c r="Z106">
        <f t="shared" si="28"/>
        <v>0.10793430592429173</v>
      </c>
      <c r="AA106">
        <f t="shared" si="28"/>
        <v>0.15249844096978843</v>
      </c>
      <c r="AB106">
        <f t="shared" si="28"/>
        <v>0.20619371343601275</v>
      </c>
      <c r="AC106">
        <f t="shared" si="28"/>
        <v>0.27239160269951335</v>
      </c>
      <c r="AD106">
        <f t="shared" si="28"/>
        <v>0.35816848545973595</v>
      </c>
      <c r="AE106">
        <f t="shared" si="28"/>
        <v>0.48329278636705958</v>
      </c>
      <c r="AF106">
        <f t="shared" si="28"/>
        <v>1</v>
      </c>
    </row>
    <row r="107" spans="1:32" x14ac:dyDescent="0.35">
      <c r="A107" s="3">
        <v>106</v>
      </c>
      <c r="B107" s="1" t="s">
        <v>42</v>
      </c>
      <c r="C107" s="2" t="s">
        <v>163</v>
      </c>
      <c r="D107" s="2" t="s">
        <v>246</v>
      </c>
      <c r="E107" s="5">
        <v>22765.133000000002</v>
      </c>
      <c r="F107" s="5">
        <v>74144870023.424393</v>
      </c>
      <c r="G107" s="5">
        <f t="shared" si="17"/>
        <v>440384.00945754972</v>
      </c>
      <c r="H107" s="2">
        <v>2019</v>
      </c>
      <c r="I107" s="6">
        <f t="shared" si="18"/>
        <v>1.6429279591679634E-2</v>
      </c>
      <c r="J107" s="6">
        <f t="shared" si="19"/>
        <v>2.8426507696501319E-2</v>
      </c>
      <c r="K107" s="6">
        <f t="shared" si="20"/>
        <v>3.7286912248464261E-2</v>
      </c>
      <c r="L107" s="6">
        <f t="shared" si="21"/>
        <v>4.59552435195478E-2</v>
      </c>
      <c r="M107" s="6">
        <f t="shared" si="22"/>
        <v>5.5411162700488487E-2</v>
      </c>
      <c r="N107" s="6">
        <f t="shared" si="23"/>
        <v>6.6637103750287863E-2</v>
      </c>
      <c r="O107" s="6">
        <f t="shared" si="24"/>
        <v>8.12358038433873E-2</v>
      </c>
      <c r="P107" s="6">
        <f t="shared" si="25"/>
        <v>0.10277831691172357</v>
      </c>
      <c r="Q107" s="6">
        <f t="shared" si="26"/>
        <v>0.14289329429028486</v>
      </c>
      <c r="R107" s="6">
        <f t="shared" si="27"/>
        <v>0.42294637544763491</v>
      </c>
      <c r="S107" s="7"/>
      <c r="T107" s="9">
        <v>0.4</v>
      </c>
      <c r="U107" s="9">
        <v>0.4</v>
      </c>
      <c r="V107">
        <f t="shared" si="16"/>
        <v>0</v>
      </c>
      <c r="W107">
        <f t="shared" si="28"/>
        <v>1.6429279591679634E-2</v>
      </c>
      <c r="X107">
        <f t="shared" si="28"/>
        <v>4.4855787288180952E-2</v>
      </c>
      <c r="Y107">
        <f t="shared" si="28"/>
        <v>8.2142699536645214E-2</v>
      </c>
      <c r="Z107">
        <f t="shared" si="28"/>
        <v>0.12809794305619301</v>
      </c>
      <c r="AA107">
        <f t="shared" si="28"/>
        <v>0.1835091057566815</v>
      </c>
      <c r="AB107">
        <f t="shared" si="28"/>
        <v>0.25014620950696936</v>
      </c>
      <c r="AC107">
        <f t="shared" si="28"/>
        <v>0.33138201335035666</v>
      </c>
      <c r="AD107">
        <f t="shared" si="28"/>
        <v>0.43416033026208023</v>
      </c>
      <c r="AE107">
        <f t="shared" si="28"/>
        <v>0.57705362455236509</v>
      </c>
      <c r="AF107">
        <f t="shared" si="28"/>
        <v>1</v>
      </c>
    </row>
    <row r="108" spans="1:32" x14ac:dyDescent="0.35">
      <c r="A108" s="3">
        <v>107</v>
      </c>
      <c r="B108" s="1" t="s">
        <v>24</v>
      </c>
      <c r="C108" s="2" t="s">
        <v>141</v>
      </c>
      <c r="D108" s="2" t="s">
        <v>245</v>
      </c>
      <c r="E108" s="5">
        <v>48729.682999999997</v>
      </c>
      <c r="F108" s="5">
        <v>51666875363.096298</v>
      </c>
      <c r="G108" s="5">
        <f t="shared" si="17"/>
        <v>306875.79223424988</v>
      </c>
      <c r="H108" s="2">
        <v>2014</v>
      </c>
      <c r="I108" s="6">
        <f t="shared" si="18"/>
        <v>1.6227766016837942E-2</v>
      </c>
      <c r="J108" s="6">
        <f t="shared" si="19"/>
        <v>3.0985829483120005E-2</v>
      </c>
      <c r="K108" s="6">
        <f t="shared" si="20"/>
        <v>4.2251392509624147E-2</v>
      </c>
      <c r="L108" s="6">
        <f t="shared" si="21"/>
        <v>5.3092595467458134E-2</v>
      </c>
      <c r="M108" s="6">
        <f t="shared" si="22"/>
        <v>6.4549197709507289E-2</v>
      </c>
      <c r="N108" s="6">
        <f t="shared" si="23"/>
        <v>7.7591939498300233E-2</v>
      </c>
      <c r="O108" s="6">
        <f t="shared" si="24"/>
        <v>9.3703736353643763E-2</v>
      </c>
      <c r="P108" s="6">
        <f t="shared" si="25"/>
        <v>0.11602473396142443</v>
      </c>
      <c r="Q108" s="6">
        <f t="shared" si="26"/>
        <v>0.15425610705059789</v>
      </c>
      <c r="R108" s="6">
        <f t="shared" si="27"/>
        <v>0.35131670194948617</v>
      </c>
      <c r="S108" s="7"/>
      <c r="T108" s="9">
        <v>0.5</v>
      </c>
      <c r="U108" s="9">
        <v>0.5</v>
      </c>
      <c r="V108">
        <f t="shared" si="16"/>
        <v>0</v>
      </c>
      <c r="W108">
        <f t="shared" si="28"/>
        <v>1.6227766016837942E-2</v>
      </c>
      <c r="X108">
        <f t="shared" si="28"/>
        <v>4.7213595499957947E-2</v>
      </c>
      <c r="Y108">
        <f t="shared" si="28"/>
        <v>8.9464988009582094E-2</v>
      </c>
      <c r="Z108">
        <f t="shared" si="28"/>
        <v>0.14255758347704023</v>
      </c>
      <c r="AA108">
        <f t="shared" si="28"/>
        <v>0.20710678118654752</v>
      </c>
      <c r="AB108">
        <f t="shared" si="28"/>
        <v>0.28469872068484775</v>
      </c>
      <c r="AC108">
        <f t="shared" si="28"/>
        <v>0.37840245703849151</v>
      </c>
      <c r="AD108">
        <f t="shared" si="28"/>
        <v>0.49442719099991594</v>
      </c>
      <c r="AE108">
        <f t="shared" si="28"/>
        <v>0.64868329805051383</v>
      </c>
      <c r="AF108">
        <f t="shared" si="28"/>
        <v>1</v>
      </c>
    </row>
    <row r="109" spans="1:32" x14ac:dyDescent="0.35">
      <c r="A109" s="3">
        <v>108</v>
      </c>
      <c r="B109" s="1" t="s">
        <v>273</v>
      </c>
      <c r="C109" s="2" t="s">
        <v>274</v>
      </c>
      <c r="D109" s="2" t="s">
        <v>248</v>
      </c>
      <c r="E109" s="5">
        <v>620.29999999999995</v>
      </c>
      <c r="F109" s="5">
        <v>3791603200.0259018</v>
      </c>
      <c r="G109" s="5">
        <f t="shared" si="17"/>
        <v>22520.255534495634</v>
      </c>
      <c r="H109" s="2">
        <v>2022</v>
      </c>
      <c r="I109" s="6">
        <f t="shared" si="18"/>
        <v>1.5387717471971188E-2</v>
      </c>
      <c r="J109" s="6">
        <f t="shared" si="19"/>
        <v>3.2321787310455243E-2</v>
      </c>
      <c r="K109" s="6">
        <f t="shared" si="20"/>
        <v>4.5842790124141192E-2</v>
      </c>
      <c r="L109" s="6">
        <f t="shared" si="21"/>
        <v>5.8784163938344028E-2</v>
      </c>
      <c r="M109" s="6">
        <f t="shared" si="22"/>
        <v>7.2142214893473416E-2</v>
      </c>
      <c r="N109" s="6">
        <f t="shared" si="23"/>
        <v>8.6799745561474378E-2</v>
      </c>
      <c r="O109" s="6">
        <f t="shared" si="24"/>
        <v>0.10402487622380147</v>
      </c>
      <c r="P109" s="6">
        <f t="shared" si="25"/>
        <v>0.12636508067021229</v>
      </c>
      <c r="Q109" s="6">
        <f t="shared" si="26"/>
        <v>0.16127109148670937</v>
      </c>
      <c r="R109" s="6">
        <f t="shared" si="27"/>
        <v>0.29706053231941743</v>
      </c>
      <c r="S109" s="7"/>
      <c r="T109" s="9">
        <v>0.6</v>
      </c>
      <c r="U109" s="9">
        <v>0.6</v>
      </c>
      <c r="V109">
        <f t="shared" si="16"/>
        <v>0</v>
      </c>
      <c r="W109">
        <f t="shared" si="28"/>
        <v>1.5387717471971188E-2</v>
      </c>
      <c r="X109">
        <f t="shared" ref="W109:AF130" si="29">X$1^$T109*(1-(1-X$1)^$U109)</f>
        <v>4.7709504782426429E-2</v>
      </c>
      <c r="Y109">
        <f t="shared" si="29"/>
        <v>9.3552294906567621E-2</v>
      </c>
      <c r="Z109">
        <f t="shared" si="29"/>
        <v>0.15233645884491165</v>
      </c>
      <c r="AA109">
        <f t="shared" si="29"/>
        <v>0.22447867373838506</v>
      </c>
      <c r="AB109">
        <f t="shared" si="29"/>
        <v>0.31127841929985944</v>
      </c>
      <c r="AC109">
        <f t="shared" si="29"/>
        <v>0.41530329552366091</v>
      </c>
      <c r="AD109">
        <f t="shared" si="29"/>
        <v>0.5416683761938732</v>
      </c>
      <c r="AE109">
        <f t="shared" si="29"/>
        <v>0.70293946768058257</v>
      </c>
      <c r="AF109">
        <f t="shared" si="29"/>
        <v>1</v>
      </c>
    </row>
    <row r="110" spans="1:32" x14ac:dyDescent="0.35">
      <c r="A110" s="3">
        <v>109</v>
      </c>
      <c r="B110" s="1" t="s">
        <v>84</v>
      </c>
      <c r="C110" s="2" t="s">
        <v>221</v>
      </c>
      <c r="D110" s="2" t="s">
        <v>250</v>
      </c>
      <c r="E110" s="5">
        <v>10452.766</v>
      </c>
      <c r="F110" s="5">
        <v>579895717343.95605</v>
      </c>
      <c r="G110" s="5">
        <f t="shared" si="17"/>
        <v>3444294.9456990459</v>
      </c>
      <c r="H110" s="2">
        <v>2021</v>
      </c>
      <c r="I110" s="6">
        <f t="shared" si="18"/>
        <v>1.4185976326664393E-2</v>
      </c>
      <c r="J110" s="6">
        <f t="shared" si="19"/>
        <v>3.2687405749829507E-2</v>
      </c>
      <c r="K110" s="6">
        <f t="shared" si="20"/>
        <v>4.8245614944394041E-2</v>
      </c>
      <c r="L110" s="6">
        <f t="shared" si="21"/>
        <v>6.3179548657209705E-2</v>
      </c>
      <c r="M110" s="6">
        <f t="shared" si="22"/>
        <v>7.8344519366760984E-2</v>
      </c>
      <c r="N110" s="6">
        <f t="shared" si="23"/>
        <v>9.4470789313973486E-2</v>
      </c>
      <c r="O110" s="6">
        <f t="shared" si="24"/>
        <v>0.11254943508257059</v>
      </c>
      <c r="P110" s="6">
        <f t="shared" si="25"/>
        <v>0.13446645328948931</v>
      </c>
      <c r="Q110" s="6">
        <f t="shared" si="26"/>
        <v>0.16543169978425543</v>
      </c>
      <c r="R110" s="6">
        <f t="shared" si="27"/>
        <v>0.25643855748485256</v>
      </c>
      <c r="S110" s="7"/>
      <c r="T110" s="9">
        <v>0.7</v>
      </c>
      <c r="U110" s="9">
        <v>0.7</v>
      </c>
      <c r="V110">
        <f t="shared" si="16"/>
        <v>0</v>
      </c>
      <c r="W110">
        <f t="shared" si="29"/>
        <v>1.4185976326664393E-2</v>
      </c>
      <c r="X110">
        <f t="shared" si="29"/>
        <v>4.68733820764939E-2</v>
      </c>
      <c r="Y110">
        <f t="shared" si="29"/>
        <v>9.5118997020887941E-2</v>
      </c>
      <c r="Z110">
        <f t="shared" si="29"/>
        <v>0.15829854567809765</v>
      </c>
      <c r="AA110">
        <f t="shared" si="29"/>
        <v>0.23664306504485863</v>
      </c>
      <c r="AB110">
        <f t="shared" si="29"/>
        <v>0.33111385435883212</v>
      </c>
      <c r="AC110">
        <f t="shared" si="29"/>
        <v>0.44366328944140271</v>
      </c>
      <c r="AD110">
        <f t="shared" si="29"/>
        <v>0.57812974273089202</v>
      </c>
      <c r="AE110">
        <f t="shared" si="29"/>
        <v>0.74356144251514744</v>
      </c>
      <c r="AF110">
        <f t="shared" si="29"/>
        <v>1</v>
      </c>
    </row>
    <row r="111" spans="1:32" x14ac:dyDescent="0.35">
      <c r="A111" s="3">
        <v>110</v>
      </c>
      <c r="B111" s="1" t="s">
        <v>103</v>
      </c>
      <c r="C111" s="2" t="s">
        <v>240</v>
      </c>
      <c r="D111" s="2" t="s">
        <v>250</v>
      </c>
      <c r="E111" s="5">
        <v>8741.3109999999997</v>
      </c>
      <c r="F111" s="5">
        <v>818426550206.44983</v>
      </c>
      <c r="G111" s="5">
        <f t="shared" si="17"/>
        <v>4861050.6096046809</v>
      </c>
      <c r="H111" s="2">
        <v>2020</v>
      </c>
      <c r="I111" s="6">
        <f t="shared" si="18"/>
        <v>1.2811306797050202E-2</v>
      </c>
      <c r="J111" s="6">
        <f t="shared" si="19"/>
        <v>3.2302640550038578E-2</v>
      </c>
      <c r="K111" s="6">
        <f t="shared" si="20"/>
        <v>4.9634288849029207E-2</v>
      </c>
      <c r="L111" s="6">
        <f t="shared" si="21"/>
        <v>6.6423538085017955E-2</v>
      </c>
      <c r="M111" s="6">
        <f t="shared" si="22"/>
        <v>8.3300425524158006E-2</v>
      </c>
      <c r="N111" s="6">
        <f t="shared" si="23"/>
        <v>0.10078960683224331</v>
      </c>
      <c r="O111" s="6">
        <f t="shared" si="24"/>
        <v>0.11956718524680848</v>
      </c>
      <c r="P111" s="6">
        <f t="shared" si="25"/>
        <v>0.1408506652435188</v>
      </c>
      <c r="Q111" s="6">
        <f t="shared" si="26"/>
        <v>0.16780844926319594</v>
      </c>
      <c r="R111" s="6">
        <f t="shared" si="27"/>
        <v>0.22651189360893953</v>
      </c>
      <c r="S111" s="7"/>
      <c r="T111" s="9">
        <v>0.8</v>
      </c>
      <c r="U111" s="9">
        <v>0.8</v>
      </c>
      <c r="V111">
        <f t="shared" si="16"/>
        <v>0</v>
      </c>
      <c r="W111">
        <f t="shared" si="29"/>
        <v>1.2811306797050202E-2</v>
      </c>
      <c r="X111">
        <f t="shared" si="29"/>
        <v>4.5113947347088776E-2</v>
      </c>
      <c r="Y111">
        <f t="shared" si="29"/>
        <v>9.4748236196117983E-2</v>
      </c>
      <c r="Z111">
        <f t="shared" si="29"/>
        <v>0.16117177428113594</v>
      </c>
      <c r="AA111">
        <f t="shared" si="29"/>
        <v>0.24447219980529394</v>
      </c>
      <c r="AB111">
        <f t="shared" si="29"/>
        <v>0.34526180663753725</v>
      </c>
      <c r="AC111">
        <f t="shared" si="29"/>
        <v>0.46482899188434573</v>
      </c>
      <c r="AD111">
        <f t="shared" si="29"/>
        <v>0.60567965712786453</v>
      </c>
      <c r="AE111">
        <f t="shared" si="29"/>
        <v>0.77348810639106047</v>
      </c>
      <c r="AF111">
        <f t="shared" si="29"/>
        <v>1</v>
      </c>
    </row>
    <row r="112" spans="1:32" x14ac:dyDescent="0.35">
      <c r="A112" s="3">
        <v>111</v>
      </c>
      <c r="B112" s="1" t="s">
        <v>275</v>
      </c>
      <c r="C112" s="2" t="s">
        <v>276</v>
      </c>
      <c r="D112" s="2" t="s">
        <v>246</v>
      </c>
      <c r="E112" s="5">
        <v>21909.726999999999</v>
      </c>
      <c r="F112" s="5">
        <v>23622827079.50465</v>
      </c>
      <c r="G112" s="5">
        <f t="shared" si="17"/>
        <v>140307.95793030603</v>
      </c>
      <c r="H112" s="2">
        <v>2022</v>
      </c>
      <c r="I112" s="6">
        <f t="shared" si="18"/>
        <v>1.1389173890871428E-2</v>
      </c>
      <c r="J112" s="6">
        <f t="shared" si="19"/>
        <v>3.1354705289703362E-2</v>
      </c>
      <c r="K112" s="6">
        <f t="shared" si="20"/>
        <v>5.0170180349217441E-2</v>
      </c>
      <c r="L112" s="6">
        <f t="shared" si="21"/>
        <v>6.8653913827531221E-2</v>
      </c>
      <c r="M112" s="6">
        <f t="shared" si="22"/>
        <v>8.7144169161564367E-2</v>
      </c>
      <c r="N112" s="6">
        <f t="shared" si="23"/>
        <v>0.1059184077737039</v>
      </c>
      <c r="O112" s="6">
        <f t="shared" si="24"/>
        <v>0.12531789427277057</v>
      </c>
      <c r="P112" s="6">
        <f t="shared" si="25"/>
        <v>0.14592379204846712</v>
      </c>
      <c r="Q112" s="6">
        <f t="shared" si="26"/>
        <v>0.16915697218058756</v>
      </c>
      <c r="R112" s="6">
        <f t="shared" si="27"/>
        <v>0.20497079120558304</v>
      </c>
      <c r="S112" s="7"/>
      <c r="T112" s="9">
        <v>0.9</v>
      </c>
      <c r="U112" s="9">
        <v>0.9</v>
      </c>
      <c r="V112">
        <f t="shared" si="16"/>
        <v>0</v>
      </c>
      <c r="W112">
        <f t="shared" si="29"/>
        <v>1.1389173890871428E-2</v>
      </c>
      <c r="X112">
        <f t="shared" si="29"/>
        <v>4.274387918057479E-2</v>
      </c>
      <c r="Y112">
        <f t="shared" si="29"/>
        <v>9.2914059529792231E-2</v>
      </c>
      <c r="Z112">
        <f t="shared" si="29"/>
        <v>0.16156797335732345</v>
      </c>
      <c r="AA112">
        <f t="shared" si="29"/>
        <v>0.24871214251888782</v>
      </c>
      <c r="AB112">
        <f t="shared" si="29"/>
        <v>0.35463055029259172</v>
      </c>
      <c r="AC112">
        <f t="shared" si="29"/>
        <v>0.47994844456536229</v>
      </c>
      <c r="AD112">
        <f t="shared" si="29"/>
        <v>0.6258722366138294</v>
      </c>
      <c r="AE112">
        <f t="shared" si="29"/>
        <v>0.79502920879441696</v>
      </c>
      <c r="AF112">
        <f t="shared" si="29"/>
        <v>1</v>
      </c>
    </row>
    <row r="113" spans="1:32" x14ac:dyDescent="0.35">
      <c r="A113" s="3">
        <v>112</v>
      </c>
      <c r="B113" s="1" t="s">
        <v>36</v>
      </c>
      <c r="C113" s="2" t="s">
        <v>155</v>
      </c>
      <c r="D113" s="2" t="s">
        <v>246</v>
      </c>
      <c r="E113" s="5">
        <v>10076.553</v>
      </c>
      <c r="F113" s="5">
        <v>10713525200.39978</v>
      </c>
      <c r="G113" s="5">
        <f t="shared" si="17"/>
        <v>63633.062970991632</v>
      </c>
      <c r="H113" s="2">
        <v>2015</v>
      </c>
      <c r="I113" s="6">
        <f t="shared" si="18"/>
        <v>9.9999999999999985E-3</v>
      </c>
      <c r="J113" s="6">
        <f t="shared" si="19"/>
        <v>2.9999999999999995E-2</v>
      </c>
      <c r="K113" s="6">
        <f t="shared" si="20"/>
        <v>5.0000000000000017E-2</v>
      </c>
      <c r="L113" s="6">
        <f t="shared" si="21"/>
        <v>7.0000000000000021E-2</v>
      </c>
      <c r="M113" s="6">
        <f t="shared" si="22"/>
        <v>8.9999999999999969E-2</v>
      </c>
      <c r="N113" s="6">
        <f t="shared" si="23"/>
        <v>0.10999999999999999</v>
      </c>
      <c r="O113" s="6">
        <f t="shared" si="24"/>
        <v>0.12999999999999995</v>
      </c>
      <c r="P113" s="6">
        <f t="shared" si="25"/>
        <v>0.15000000000000019</v>
      </c>
      <c r="Q113" s="6">
        <f t="shared" si="26"/>
        <v>0.16999999999999993</v>
      </c>
      <c r="R113" s="6">
        <f t="shared" si="27"/>
        <v>0.18999999999999995</v>
      </c>
      <c r="S113" s="7"/>
      <c r="T113" s="9">
        <v>1</v>
      </c>
      <c r="U113" s="9">
        <v>1</v>
      </c>
      <c r="V113">
        <f t="shared" si="16"/>
        <v>0</v>
      </c>
      <c r="W113">
        <f t="shared" si="29"/>
        <v>9.9999999999999985E-3</v>
      </c>
      <c r="X113">
        <f t="shared" si="29"/>
        <v>3.9999999999999994E-2</v>
      </c>
      <c r="Y113">
        <f t="shared" si="29"/>
        <v>9.0000000000000011E-2</v>
      </c>
      <c r="Z113">
        <f t="shared" si="29"/>
        <v>0.16000000000000003</v>
      </c>
      <c r="AA113">
        <f t="shared" si="29"/>
        <v>0.25</v>
      </c>
      <c r="AB113">
        <f t="shared" si="29"/>
        <v>0.36</v>
      </c>
      <c r="AC113">
        <f t="shared" si="29"/>
        <v>0.48999999999999994</v>
      </c>
      <c r="AD113">
        <f t="shared" si="29"/>
        <v>0.64000000000000012</v>
      </c>
      <c r="AE113">
        <f t="shared" si="29"/>
        <v>0.81</v>
      </c>
      <c r="AF113">
        <f t="shared" si="29"/>
        <v>1</v>
      </c>
    </row>
    <row r="114" spans="1:32" x14ac:dyDescent="0.35">
      <c r="A114" s="3">
        <v>113</v>
      </c>
      <c r="B114" s="1" t="s">
        <v>114</v>
      </c>
      <c r="C114" s="2" t="s">
        <v>115</v>
      </c>
      <c r="D114" s="2" t="s">
        <v>244</v>
      </c>
      <c r="E114" s="5">
        <v>63766.637999999999</v>
      </c>
      <c r="F114" s="5">
        <v>75769974505.010574</v>
      </c>
      <c r="G114" s="5">
        <f t="shared" si="17"/>
        <v>450036.32966746116</v>
      </c>
      <c r="H114" s="2">
        <v>2018</v>
      </c>
      <c r="I114" s="6">
        <f t="shared" si="18"/>
        <v>1.5593858797068471E-2</v>
      </c>
      <c r="J114" s="6">
        <f t="shared" si="19"/>
        <v>2.4360041560055772E-2</v>
      </c>
      <c r="K114" s="6">
        <f t="shared" si="20"/>
        <v>3.0759562487698337E-2</v>
      </c>
      <c r="L114" s="6">
        <f t="shared" si="21"/>
        <v>3.7220843079469157E-2</v>
      </c>
      <c r="M114" s="6">
        <f t="shared" si="22"/>
        <v>4.4564135045496694E-2</v>
      </c>
      <c r="N114" s="6">
        <f t="shared" si="23"/>
        <v>5.3695272466224325E-2</v>
      </c>
      <c r="O114" s="6">
        <f t="shared" si="24"/>
        <v>6.6197889263500592E-2</v>
      </c>
      <c r="P114" s="6">
        <f t="shared" si="25"/>
        <v>8.5776882760222606E-2</v>
      </c>
      <c r="Q114" s="6">
        <f t="shared" si="26"/>
        <v>0.12512430090732363</v>
      </c>
      <c r="R114" s="6">
        <f t="shared" si="27"/>
        <v>0.51670721363294048</v>
      </c>
      <c r="S114" s="7"/>
      <c r="T114" s="9">
        <v>0.3</v>
      </c>
      <c r="U114" s="9">
        <v>0.3</v>
      </c>
      <c r="V114">
        <f t="shared" si="16"/>
        <v>0</v>
      </c>
      <c r="W114">
        <f t="shared" si="29"/>
        <v>1.5593858797068471E-2</v>
      </c>
      <c r="X114">
        <f t="shared" si="29"/>
        <v>3.995390035712424E-2</v>
      </c>
      <c r="Y114">
        <f t="shared" si="29"/>
        <v>7.0713462844822578E-2</v>
      </c>
      <c r="Z114">
        <f t="shared" si="29"/>
        <v>0.10793430592429173</v>
      </c>
      <c r="AA114">
        <f t="shared" si="29"/>
        <v>0.15249844096978843</v>
      </c>
      <c r="AB114">
        <f t="shared" si="29"/>
        <v>0.20619371343601275</v>
      </c>
      <c r="AC114">
        <f t="shared" si="29"/>
        <v>0.27239160269951335</v>
      </c>
      <c r="AD114">
        <f t="shared" si="29"/>
        <v>0.35816848545973595</v>
      </c>
      <c r="AE114">
        <f t="shared" si="29"/>
        <v>0.48329278636705958</v>
      </c>
      <c r="AF114">
        <f t="shared" si="29"/>
        <v>1</v>
      </c>
    </row>
    <row r="115" spans="1:32" x14ac:dyDescent="0.35">
      <c r="A115" s="3">
        <v>114</v>
      </c>
      <c r="B115" s="1" t="s">
        <v>49</v>
      </c>
      <c r="C115" s="2" t="s">
        <v>176</v>
      </c>
      <c r="D115" s="2" t="s">
        <v>247</v>
      </c>
      <c r="E115" s="5">
        <v>71754.995999999999</v>
      </c>
      <c r="F115" s="5">
        <v>495645210972.75067</v>
      </c>
      <c r="G115" s="5">
        <f t="shared" si="17"/>
        <v>2943888.4336523116</v>
      </c>
      <c r="H115" s="2">
        <v>2021</v>
      </c>
      <c r="I115" s="6">
        <f t="shared" si="18"/>
        <v>1.6429279591679634E-2</v>
      </c>
      <c r="J115" s="6">
        <f t="shared" si="19"/>
        <v>2.8426507696501319E-2</v>
      </c>
      <c r="K115" s="6">
        <f t="shared" si="20"/>
        <v>3.7286912248464261E-2</v>
      </c>
      <c r="L115" s="6">
        <f t="shared" si="21"/>
        <v>4.59552435195478E-2</v>
      </c>
      <c r="M115" s="6">
        <f t="shared" si="22"/>
        <v>5.5411162700488487E-2</v>
      </c>
      <c r="N115" s="6">
        <f t="shared" si="23"/>
        <v>6.6637103750287863E-2</v>
      </c>
      <c r="O115" s="6">
        <f t="shared" si="24"/>
        <v>8.12358038433873E-2</v>
      </c>
      <c r="P115" s="6">
        <f t="shared" si="25"/>
        <v>0.10277831691172357</v>
      </c>
      <c r="Q115" s="6">
        <f t="shared" si="26"/>
        <v>0.14289329429028486</v>
      </c>
      <c r="R115" s="6">
        <f t="shared" si="27"/>
        <v>0.42294637544763491</v>
      </c>
      <c r="S115" s="7"/>
      <c r="T115" s="9">
        <v>0.4</v>
      </c>
      <c r="U115" s="9">
        <v>0.4</v>
      </c>
      <c r="V115">
        <f t="shared" si="16"/>
        <v>0</v>
      </c>
      <c r="W115">
        <f t="shared" si="29"/>
        <v>1.6429279591679634E-2</v>
      </c>
      <c r="X115">
        <f t="shared" si="29"/>
        <v>4.4855787288180952E-2</v>
      </c>
      <c r="Y115">
        <f t="shared" si="29"/>
        <v>8.2142699536645214E-2</v>
      </c>
      <c r="Z115">
        <f t="shared" si="29"/>
        <v>0.12809794305619301</v>
      </c>
      <c r="AA115">
        <f t="shared" si="29"/>
        <v>0.1835091057566815</v>
      </c>
      <c r="AB115">
        <f t="shared" si="29"/>
        <v>0.25014620950696936</v>
      </c>
      <c r="AC115">
        <f t="shared" si="29"/>
        <v>0.33138201335035666</v>
      </c>
      <c r="AD115">
        <f t="shared" si="29"/>
        <v>0.43416033026208023</v>
      </c>
      <c r="AE115">
        <f t="shared" si="29"/>
        <v>0.57705362455236509</v>
      </c>
      <c r="AF115">
        <f t="shared" si="29"/>
        <v>1</v>
      </c>
    </row>
    <row r="116" spans="1:32" x14ac:dyDescent="0.35">
      <c r="A116" s="3">
        <v>115</v>
      </c>
      <c r="B116" s="1" t="s">
        <v>21</v>
      </c>
      <c r="C116" s="2" t="s">
        <v>136</v>
      </c>
      <c r="D116" s="2" t="s">
        <v>244</v>
      </c>
      <c r="E116" s="5">
        <v>8983.1939999999995</v>
      </c>
      <c r="F116" s="5">
        <v>8169476148.9569206</v>
      </c>
      <c r="G116" s="5">
        <f t="shared" si="17"/>
        <v>48522.664622769691</v>
      </c>
      <c r="H116" s="2">
        <v>2021</v>
      </c>
      <c r="I116" s="6">
        <f t="shared" si="18"/>
        <v>1.6227766016837942E-2</v>
      </c>
      <c r="J116" s="6">
        <f t="shared" si="19"/>
        <v>3.0985829483120005E-2</v>
      </c>
      <c r="K116" s="6">
        <f t="shared" si="20"/>
        <v>4.2251392509624147E-2</v>
      </c>
      <c r="L116" s="6">
        <f t="shared" si="21"/>
        <v>5.3092595467458134E-2</v>
      </c>
      <c r="M116" s="6">
        <f t="shared" si="22"/>
        <v>6.4549197709507289E-2</v>
      </c>
      <c r="N116" s="6">
        <f t="shared" si="23"/>
        <v>7.7591939498300233E-2</v>
      </c>
      <c r="O116" s="6">
        <f t="shared" si="24"/>
        <v>9.3703736353643763E-2</v>
      </c>
      <c r="P116" s="6">
        <f t="shared" si="25"/>
        <v>0.11602473396142443</v>
      </c>
      <c r="Q116" s="6">
        <f t="shared" si="26"/>
        <v>0.15425610705059789</v>
      </c>
      <c r="R116" s="6">
        <f t="shared" si="27"/>
        <v>0.35131670194948617</v>
      </c>
      <c r="S116" s="7"/>
      <c r="T116" s="9">
        <v>0.5</v>
      </c>
      <c r="U116" s="9">
        <v>0.5</v>
      </c>
      <c r="V116">
        <f t="shared" si="16"/>
        <v>0</v>
      </c>
      <c r="W116">
        <f t="shared" si="29"/>
        <v>1.6227766016837942E-2</v>
      </c>
      <c r="X116">
        <f t="shared" si="29"/>
        <v>4.7213595499957947E-2</v>
      </c>
      <c r="Y116">
        <f t="shared" si="29"/>
        <v>8.9464988009582094E-2</v>
      </c>
      <c r="Z116">
        <f t="shared" si="29"/>
        <v>0.14255758347704023</v>
      </c>
      <c r="AA116">
        <f t="shared" si="29"/>
        <v>0.20710678118654752</v>
      </c>
      <c r="AB116">
        <f t="shared" si="29"/>
        <v>0.28469872068484775</v>
      </c>
      <c r="AC116">
        <f t="shared" si="29"/>
        <v>0.37840245703849151</v>
      </c>
      <c r="AD116">
        <f t="shared" si="29"/>
        <v>0.49442719099991594</v>
      </c>
      <c r="AE116">
        <f t="shared" si="29"/>
        <v>0.64868329805051383</v>
      </c>
      <c r="AF116">
        <f t="shared" si="29"/>
        <v>1</v>
      </c>
    </row>
    <row r="117" spans="1:32" x14ac:dyDescent="0.35">
      <c r="A117" s="3">
        <v>116</v>
      </c>
      <c r="B117" s="1" t="s">
        <v>279</v>
      </c>
      <c r="C117" s="2" t="s">
        <v>280</v>
      </c>
      <c r="D117" s="2" t="s">
        <v>248</v>
      </c>
      <c r="E117" s="5">
        <v>1491.7329999999999</v>
      </c>
      <c r="F117" s="5">
        <v>30053446092.012753</v>
      </c>
      <c r="G117" s="5">
        <f t="shared" si="17"/>
        <v>178502.66759973534</v>
      </c>
      <c r="H117" s="2">
        <v>1992</v>
      </c>
      <c r="I117" s="6">
        <f t="shared" si="18"/>
        <v>1.5387717471971188E-2</v>
      </c>
      <c r="J117" s="6">
        <f t="shared" si="19"/>
        <v>3.2321787310455243E-2</v>
      </c>
      <c r="K117" s="6">
        <f t="shared" si="20"/>
        <v>4.5842790124141192E-2</v>
      </c>
      <c r="L117" s="6">
        <f t="shared" si="21"/>
        <v>5.8784163938344028E-2</v>
      </c>
      <c r="M117" s="6">
        <f t="shared" si="22"/>
        <v>7.2142214893473416E-2</v>
      </c>
      <c r="N117" s="6">
        <f t="shared" si="23"/>
        <v>8.6799745561474378E-2</v>
      </c>
      <c r="O117" s="6">
        <f t="shared" si="24"/>
        <v>0.10402487622380147</v>
      </c>
      <c r="P117" s="6">
        <f t="shared" si="25"/>
        <v>0.12636508067021229</v>
      </c>
      <c r="Q117" s="6">
        <f t="shared" si="26"/>
        <v>0.16127109148670937</v>
      </c>
      <c r="R117" s="6">
        <f t="shared" si="27"/>
        <v>0.29706053231941743</v>
      </c>
      <c r="S117" s="7"/>
      <c r="T117" s="9">
        <v>0.6</v>
      </c>
      <c r="U117" s="9">
        <v>0.6</v>
      </c>
      <c r="V117">
        <f t="shared" si="16"/>
        <v>0</v>
      </c>
      <c r="W117">
        <f t="shared" si="29"/>
        <v>1.5387717471971188E-2</v>
      </c>
      <c r="X117">
        <f t="shared" si="29"/>
        <v>4.7709504782426429E-2</v>
      </c>
      <c r="Y117">
        <f t="shared" si="29"/>
        <v>9.3552294906567621E-2</v>
      </c>
      <c r="Z117">
        <f t="shared" si="29"/>
        <v>0.15233645884491165</v>
      </c>
      <c r="AA117">
        <f t="shared" si="29"/>
        <v>0.22447867373838506</v>
      </c>
      <c r="AB117">
        <f t="shared" si="29"/>
        <v>0.31127841929985944</v>
      </c>
      <c r="AC117">
        <f t="shared" si="29"/>
        <v>0.41530329552366091</v>
      </c>
      <c r="AD117">
        <f t="shared" si="29"/>
        <v>0.5416683761938732</v>
      </c>
      <c r="AE117">
        <f t="shared" si="29"/>
        <v>0.70293946768058257</v>
      </c>
      <c r="AF117">
        <f t="shared" si="29"/>
        <v>1</v>
      </c>
    </row>
    <row r="118" spans="1:32" x14ac:dyDescent="0.35">
      <c r="A118" s="3">
        <v>117</v>
      </c>
      <c r="B118" s="1" t="s">
        <v>25</v>
      </c>
      <c r="C118" s="2" t="s">
        <v>142</v>
      </c>
      <c r="D118" s="2" t="s">
        <v>245</v>
      </c>
      <c r="E118" s="5">
        <v>12078.065000000001</v>
      </c>
      <c r="F118" s="5">
        <v>44579761022.899284</v>
      </c>
      <c r="G118" s="5">
        <f t="shared" si="17"/>
        <v>264781.82366118429</v>
      </c>
      <c r="H118" s="2">
        <v>2021</v>
      </c>
      <c r="I118" s="6">
        <f t="shared" si="18"/>
        <v>1.4185976326664393E-2</v>
      </c>
      <c r="J118" s="6">
        <f t="shared" si="19"/>
        <v>3.2687405749829507E-2</v>
      </c>
      <c r="K118" s="6">
        <f t="shared" si="20"/>
        <v>4.8245614944394041E-2</v>
      </c>
      <c r="L118" s="6">
        <f t="shared" si="21"/>
        <v>6.3179548657209705E-2</v>
      </c>
      <c r="M118" s="6">
        <f t="shared" si="22"/>
        <v>7.8344519366760984E-2</v>
      </c>
      <c r="N118" s="6">
        <f t="shared" si="23"/>
        <v>9.4470789313973486E-2</v>
      </c>
      <c r="O118" s="6">
        <f t="shared" si="24"/>
        <v>0.11254943508257059</v>
      </c>
      <c r="P118" s="6">
        <f t="shared" si="25"/>
        <v>0.13446645328948931</v>
      </c>
      <c r="Q118" s="6">
        <f t="shared" si="26"/>
        <v>0.16543169978425543</v>
      </c>
      <c r="R118" s="6">
        <f t="shared" si="27"/>
        <v>0.25643855748485256</v>
      </c>
      <c r="S118" s="7"/>
      <c r="T118" s="9">
        <v>0.7</v>
      </c>
      <c r="U118" s="9">
        <v>0.7</v>
      </c>
      <c r="V118">
        <f t="shared" si="16"/>
        <v>0</v>
      </c>
      <c r="W118">
        <f t="shared" si="29"/>
        <v>1.4185976326664393E-2</v>
      </c>
      <c r="X118">
        <f t="shared" si="29"/>
        <v>4.68733820764939E-2</v>
      </c>
      <c r="Y118">
        <f t="shared" si="29"/>
        <v>9.5118997020887941E-2</v>
      </c>
      <c r="Z118">
        <f t="shared" si="29"/>
        <v>0.15829854567809765</v>
      </c>
      <c r="AA118">
        <f t="shared" si="29"/>
        <v>0.23664306504485863</v>
      </c>
      <c r="AB118">
        <f t="shared" si="29"/>
        <v>0.33111385435883212</v>
      </c>
      <c r="AC118">
        <f t="shared" si="29"/>
        <v>0.44366328944140271</v>
      </c>
      <c r="AD118">
        <f t="shared" si="29"/>
        <v>0.57812974273089202</v>
      </c>
      <c r="AE118">
        <f t="shared" si="29"/>
        <v>0.74356144251514744</v>
      </c>
      <c r="AF118">
        <f t="shared" si="29"/>
        <v>1</v>
      </c>
    </row>
    <row r="119" spans="1:32" x14ac:dyDescent="0.35">
      <c r="A119" s="3">
        <v>118</v>
      </c>
      <c r="B119" s="1" t="s">
        <v>34</v>
      </c>
      <c r="C119" s="2" t="s">
        <v>151</v>
      </c>
      <c r="D119" s="2" t="s">
        <v>245</v>
      </c>
      <c r="E119" s="5">
        <v>86947.616999999998</v>
      </c>
      <c r="F119" s="5">
        <v>907118434653.50476</v>
      </c>
      <c r="G119" s="5">
        <f t="shared" si="17"/>
        <v>5387836.7199154841</v>
      </c>
      <c r="H119" s="2">
        <v>2021</v>
      </c>
      <c r="I119" s="6">
        <f t="shared" si="18"/>
        <v>1.2811306797050202E-2</v>
      </c>
      <c r="J119" s="6">
        <f t="shared" si="19"/>
        <v>3.2302640550038578E-2</v>
      </c>
      <c r="K119" s="6">
        <f t="shared" si="20"/>
        <v>4.9634288849029207E-2</v>
      </c>
      <c r="L119" s="6">
        <f t="shared" si="21"/>
        <v>6.6423538085017955E-2</v>
      </c>
      <c r="M119" s="6">
        <f t="shared" si="22"/>
        <v>8.3300425524158006E-2</v>
      </c>
      <c r="N119" s="6">
        <f t="shared" si="23"/>
        <v>0.10078960683224331</v>
      </c>
      <c r="O119" s="6">
        <f t="shared" si="24"/>
        <v>0.11956718524680848</v>
      </c>
      <c r="P119" s="6">
        <f t="shared" si="25"/>
        <v>0.1408506652435188</v>
      </c>
      <c r="Q119" s="6">
        <f t="shared" si="26"/>
        <v>0.16780844926319594</v>
      </c>
      <c r="R119" s="6">
        <f t="shared" si="27"/>
        <v>0.22651189360893953</v>
      </c>
      <c r="S119" s="7"/>
      <c r="T119" s="9">
        <v>0.8</v>
      </c>
      <c r="U119" s="9">
        <v>0.8</v>
      </c>
      <c r="V119">
        <f t="shared" si="16"/>
        <v>0</v>
      </c>
      <c r="W119">
        <f t="shared" si="29"/>
        <v>1.2811306797050202E-2</v>
      </c>
      <c r="X119">
        <f t="shared" si="29"/>
        <v>4.5113947347088776E-2</v>
      </c>
      <c r="Y119">
        <f t="shared" si="29"/>
        <v>9.4748236196117983E-2</v>
      </c>
      <c r="Z119">
        <f t="shared" si="29"/>
        <v>0.16117177428113594</v>
      </c>
      <c r="AA119">
        <f t="shared" si="29"/>
        <v>0.24447219980529394</v>
      </c>
      <c r="AB119">
        <f t="shared" si="29"/>
        <v>0.34526180663753725</v>
      </c>
      <c r="AC119">
        <f t="shared" si="29"/>
        <v>0.46482899188434573</v>
      </c>
      <c r="AD119">
        <f t="shared" si="29"/>
        <v>0.60567965712786453</v>
      </c>
      <c r="AE119">
        <f t="shared" si="29"/>
        <v>0.77348810639106047</v>
      </c>
      <c r="AF119">
        <f t="shared" si="29"/>
        <v>1</v>
      </c>
    </row>
    <row r="120" spans="1:32" x14ac:dyDescent="0.35">
      <c r="A120" s="3">
        <v>119</v>
      </c>
      <c r="B120" s="1" t="s">
        <v>277</v>
      </c>
      <c r="C120" s="2" t="s">
        <v>278</v>
      </c>
      <c r="D120" s="2" t="s">
        <v>250</v>
      </c>
      <c r="E120" s="5">
        <v>7162.2129999999997</v>
      </c>
      <c r="F120" s="5">
        <v>58972000000</v>
      </c>
      <c r="G120" s="5">
        <f t="shared" si="17"/>
        <v>350264.63459341001</v>
      </c>
      <c r="H120" s="2">
        <v>1998</v>
      </c>
      <c r="I120" s="6">
        <f t="shared" si="18"/>
        <v>1.1389173890871428E-2</v>
      </c>
      <c r="J120" s="6">
        <f t="shared" si="19"/>
        <v>3.1354705289703362E-2</v>
      </c>
      <c r="K120" s="6">
        <f t="shared" si="20"/>
        <v>5.0170180349217441E-2</v>
      </c>
      <c r="L120" s="6">
        <f t="shared" si="21"/>
        <v>6.8653913827531221E-2</v>
      </c>
      <c r="M120" s="6">
        <f t="shared" si="22"/>
        <v>8.7144169161564367E-2</v>
      </c>
      <c r="N120" s="6">
        <f t="shared" si="23"/>
        <v>0.1059184077737039</v>
      </c>
      <c r="O120" s="6">
        <f t="shared" si="24"/>
        <v>0.12531789427277057</v>
      </c>
      <c r="P120" s="6">
        <f t="shared" si="25"/>
        <v>0.14592379204846712</v>
      </c>
      <c r="Q120" s="6">
        <f t="shared" si="26"/>
        <v>0.16915697218058756</v>
      </c>
      <c r="R120" s="6">
        <f t="shared" si="27"/>
        <v>0.20497079120558304</v>
      </c>
      <c r="S120" s="7"/>
      <c r="T120" s="9">
        <v>0.9</v>
      </c>
      <c r="U120" s="9">
        <v>0.9</v>
      </c>
      <c r="V120">
        <f t="shared" si="16"/>
        <v>0</v>
      </c>
      <c r="W120">
        <f t="shared" si="29"/>
        <v>1.1389173890871428E-2</v>
      </c>
      <c r="X120">
        <f t="shared" si="29"/>
        <v>4.274387918057479E-2</v>
      </c>
      <c r="Y120">
        <f t="shared" si="29"/>
        <v>9.2914059529792231E-2</v>
      </c>
      <c r="Z120">
        <f t="shared" si="29"/>
        <v>0.16156797335732345</v>
      </c>
      <c r="AA120">
        <f t="shared" si="29"/>
        <v>0.24871214251888782</v>
      </c>
      <c r="AB120">
        <f t="shared" si="29"/>
        <v>0.35463055029259172</v>
      </c>
      <c r="AC120">
        <f t="shared" si="29"/>
        <v>0.47994844456536229</v>
      </c>
      <c r="AD120">
        <f t="shared" si="29"/>
        <v>0.6258722366138294</v>
      </c>
      <c r="AE120">
        <f t="shared" si="29"/>
        <v>0.79502920879441696</v>
      </c>
      <c r="AF120">
        <f t="shared" si="29"/>
        <v>1</v>
      </c>
    </row>
    <row r="121" spans="1:32" x14ac:dyDescent="0.35">
      <c r="A121" s="3">
        <v>120</v>
      </c>
      <c r="B121" s="1" t="s">
        <v>6</v>
      </c>
      <c r="C121" s="2" t="s">
        <v>113</v>
      </c>
      <c r="D121" s="2" t="s">
        <v>244</v>
      </c>
      <c r="E121" s="5">
        <v>46644.328999999998</v>
      </c>
      <c r="F121" s="5">
        <v>45565333210.910789</v>
      </c>
      <c r="G121" s="5">
        <f t="shared" si="17"/>
        <v>270635.63703531568</v>
      </c>
      <c r="H121" s="2">
        <v>2019</v>
      </c>
      <c r="I121" s="6">
        <f t="shared" si="18"/>
        <v>9.9999999999999985E-3</v>
      </c>
      <c r="J121" s="6">
        <f t="shared" si="19"/>
        <v>2.9999999999999995E-2</v>
      </c>
      <c r="K121" s="6">
        <f t="shared" si="20"/>
        <v>5.0000000000000017E-2</v>
      </c>
      <c r="L121" s="6">
        <f t="shared" si="21"/>
        <v>7.0000000000000021E-2</v>
      </c>
      <c r="M121" s="6">
        <f t="shared" si="22"/>
        <v>8.9999999999999969E-2</v>
      </c>
      <c r="N121" s="6">
        <f t="shared" si="23"/>
        <v>0.10999999999999999</v>
      </c>
      <c r="O121" s="6">
        <f t="shared" si="24"/>
        <v>0.12999999999999995</v>
      </c>
      <c r="P121" s="6">
        <f t="shared" si="25"/>
        <v>0.15000000000000019</v>
      </c>
      <c r="Q121" s="6">
        <f t="shared" si="26"/>
        <v>0.16999999999999993</v>
      </c>
      <c r="R121" s="6">
        <f t="shared" si="27"/>
        <v>0.18999999999999995</v>
      </c>
      <c r="S121" s="7"/>
      <c r="T121" s="9">
        <v>1</v>
      </c>
      <c r="U121" s="9">
        <v>1</v>
      </c>
      <c r="V121">
        <f t="shared" si="16"/>
        <v>0</v>
      </c>
      <c r="W121">
        <f t="shared" si="29"/>
        <v>9.9999999999999985E-3</v>
      </c>
      <c r="X121">
        <f t="shared" si="29"/>
        <v>3.9999999999999994E-2</v>
      </c>
      <c r="Y121">
        <f t="shared" si="29"/>
        <v>9.0000000000000011E-2</v>
      </c>
      <c r="Z121">
        <f t="shared" si="29"/>
        <v>0.16000000000000003</v>
      </c>
      <c r="AA121">
        <f t="shared" si="29"/>
        <v>0.25</v>
      </c>
      <c r="AB121">
        <f t="shared" si="29"/>
        <v>0.36</v>
      </c>
      <c r="AC121">
        <f t="shared" si="29"/>
        <v>0.48999999999999994</v>
      </c>
      <c r="AD121">
        <f t="shared" si="29"/>
        <v>0.64000000000000012</v>
      </c>
      <c r="AE121">
        <f t="shared" si="29"/>
        <v>0.81</v>
      </c>
      <c r="AF121">
        <f t="shared" si="29"/>
        <v>1</v>
      </c>
    </row>
    <row r="122" spans="1:32" x14ac:dyDescent="0.35">
      <c r="A122" s="3">
        <v>121</v>
      </c>
      <c r="B122" s="1" t="s">
        <v>75</v>
      </c>
      <c r="C122" s="2" t="s">
        <v>212</v>
      </c>
      <c r="D122" s="2" t="s">
        <v>250</v>
      </c>
      <c r="E122" s="5">
        <v>44073.120999999999</v>
      </c>
      <c r="F122" s="5">
        <v>161989520721.19049</v>
      </c>
      <c r="G122" s="5">
        <f t="shared" si="17"/>
        <v>962137.96858457243</v>
      </c>
      <c r="H122" s="2">
        <v>2020</v>
      </c>
      <c r="I122" s="6">
        <f t="shared" si="18"/>
        <v>1.5593858797068471E-2</v>
      </c>
      <c r="J122" s="6">
        <f t="shared" si="19"/>
        <v>2.4360041560055772E-2</v>
      </c>
      <c r="K122" s="6">
        <f t="shared" si="20"/>
        <v>3.0759562487698337E-2</v>
      </c>
      <c r="L122" s="6">
        <f t="shared" si="21"/>
        <v>3.7220843079469157E-2</v>
      </c>
      <c r="M122" s="6">
        <f t="shared" si="22"/>
        <v>4.4564135045496694E-2</v>
      </c>
      <c r="N122" s="6">
        <f t="shared" si="23"/>
        <v>5.3695272466224325E-2</v>
      </c>
      <c r="O122" s="6">
        <f t="shared" si="24"/>
        <v>6.6197889263500592E-2</v>
      </c>
      <c r="P122" s="6">
        <f t="shared" si="25"/>
        <v>8.5776882760222606E-2</v>
      </c>
      <c r="Q122" s="6">
        <f t="shared" si="26"/>
        <v>0.12512430090732363</v>
      </c>
      <c r="R122" s="6">
        <f t="shared" si="27"/>
        <v>0.51670721363294048</v>
      </c>
      <c r="S122" s="7"/>
      <c r="T122" s="9">
        <v>0.3</v>
      </c>
      <c r="U122" s="9">
        <v>0.3</v>
      </c>
      <c r="V122">
        <f t="shared" si="16"/>
        <v>0</v>
      </c>
      <c r="W122">
        <f t="shared" si="29"/>
        <v>1.5593858797068471E-2</v>
      </c>
      <c r="X122">
        <f t="shared" si="29"/>
        <v>3.995390035712424E-2</v>
      </c>
      <c r="Y122">
        <f t="shared" si="29"/>
        <v>7.0713462844822578E-2</v>
      </c>
      <c r="Z122">
        <f t="shared" si="29"/>
        <v>0.10793430592429173</v>
      </c>
      <c r="AA122">
        <f t="shared" si="29"/>
        <v>0.15249844096978843</v>
      </c>
      <c r="AB122">
        <f t="shared" si="29"/>
        <v>0.20619371343601275</v>
      </c>
      <c r="AC122">
        <f t="shared" si="29"/>
        <v>0.27239160269951335</v>
      </c>
      <c r="AD122">
        <f t="shared" si="29"/>
        <v>0.35816848545973595</v>
      </c>
      <c r="AE122">
        <f t="shared" si="29"/>
        <v>0.48329278636705958</v>
      </c>
      <c r="AF122">
        <f t="shared" si="29"/>
        <v>1</v>
      </c>
    </row>
    <row r="123" spans="1:32" x14ac:dyDescent="0.35">
      <c r="A123" s="3">
        <v>122</v>
      </c>
      <c r="B123" s="1" t="s">
        <v>267</v>
      </c>
      <c r="C123" s="2" t="s">
        <v>268</v>
      </c>
      <c r="D123" s="2" t="s">
        <v>246</v>
      </c>
      <c r="E123" s="5">
        <v>10039.142</v>
      </c>
      <c r="F123" s="5">
        <v>502731935197.48676</v>
      </c>
      <c r="G123" s="5">
        <f t="shared" si="17"/>
        <v>2985980.0851316825</v>
      </c>
      <c r="H123" s="2">
        <v>2018</v>
      </c>
      <c r="I123" s="6">
        <f t="shared" si="18"/>
        <v>1.6429279591679634E-2</v>
      </c>
      <c r="J123" s="6">
        <f t="shared" si="19"/>
        <v>2.8426507696501319E-2</v>
      </c>
      <c r="K123" s="6">
        <f t="shared" si="20"/>
        <v>3.7286912248464261E-2</v>
      </c>
      <c r="L123" s="6">
        <f t="shared" si="21"/>
        <v>4.59552435195478E-2</v>
      </c>
      <c r="M123" s="6">
        <f t="shared" si="22"/>
        <v>5.5411162700488487E-2</v>
      </c>
      <c r="N123" s="6">
        <f t="shared" si="23"/>
        <v>6.6637103750287863E-2</v>
      </c>
      <c r="O123" s="6">
        <f t="shared" si="24"/>
        <v>8.12358038433873E-2</v>
      </c>
      <c r="P123" s="6">
        <f t="shared" si="25"/>
        <v>0.10277831691172357</v>
      </c>
      <c r="Q123" s="6">
        <f t="shared" si="26"/>
        <v>0.14289329429028486</v>
      </c>
      <c r="R123" s="6">
        <f t="shared" si="27"/>
        <v>0.42294637544763491</v>
      </c>
      <c r="T123" s="9">
        <v>0.4</v>
      </c>
      <c r="U123" s="9">
        <v>0.4</v>
      </c>
      <c r="V123">
        <f t="shared" ref="V123:V130" si="30">V$1^$T123*(1-(1-V$1)^$U123)</f>
        <v>0</v>
      </c>
      <c r="W123">
        <f t="shared" si="29"/>
        <v>1.6429279591679634E-2</v>
      </c>
      <c r="X123">
        <f t="shared" si="29"/>
        <v>4.4855787288180952E-2</v>
      </c>
      <c r="Y123">
        <f t="shared" si="29"/>
        <v>8.2142699536645214E-2</v>
      </c>
      <c r="Z123">
        <f t="shared" si="29"/>
        <v>0.12809794305619301</v>
      </c>
      <c r="AA123">
        <f t="shared" si="29"/>
        <v>0.1835091057566815</v>
      </c>
      <c r="AB123">
        <f t="shared" si="29"/>
        <v>0.25014620950696936</v>
      </c>
      <c r="AC123">
        <f t="shared" si="29"/>
        <v>0.33138201335035666</v>
      </c>
      <c r="AD123">
        <f t="shared" si="29"/>
        <v>0.43416033026208023</v>
      </c>
      <c r="AE123">
        <f t="shared" si="29"/>
        <v>0.57705362455236509</v>
      </c>
      <c r="AF123">
        <f t="shared" si="29"/>
        <v>1</v>
      </c>
    </row>
    <row r="124" spans="1:32" x14ac:dyDescent="0.35">
      <c r="A124" s="3">
        <v>123</v>
      </c>
      <c r="B124" s="1" t="s">
        <v>85</v>
      </c>
      <c r="C124" s="2" t="s">
        <v>222</v>
      </c>
      <c r="D124" s="2" t="s">
        <v>250</v>
      </c>
      <c r="E124" s="5">
        <v>67915.748999999996</v>
      </c>
      <c r="F124" s="5">
        <v>3114042471144.3877</v>
      </c>
      <c r="G124" s="5">
        <f t="shared" si="17"/>
        <v>18495878.523091439</v>
      </c>
      <c r="H124" s="2">
        <v>2021</v>
      </c>
      <c r="I124" s="6">
        <f t="shared" si="18"/>
        <v>1.6227766016837942E-2</v>
      </c>
      <c r="J124" s="6">
        <f t="shared" si="19"/>
        <v>3.0985829483120005E-2</v>
      </c>
      <c r="K124" s="6">
        <f t="shared" si="20"/>
        <v>4.2251392509624147E-2</v>
      </c>
      <c r="L124" s="6">
        <f t="shared" si="21"/>
        <v>5.3092595467458134E-2</v>
      </c>
      <c r="M124" s="6">
        <f t="shared" si="22"/>
        <v>6.4549197709507289E-2</v>
      </c>
      <c r="N124" s="6">
        <f t="shared" si="23"/>
        <v>7.7591939498300233E-2</v>
      </c>
      <c r="O124" s="6">
        <f t="shared" si="24"/>
        <v>9.3703736353643763E-2</v>
      </c>
      <c r="P124" s="6">
        <f t="shared" si="25"/>
        <v>0.11602473396142443</v>
      </c>
      <c r="Q124" s="6">
        <f t="shared" si="26"/>
        <v>0.15425610705059789</v>
      </c>
      <c r="R124" s="6">
        <f t="shared" si="27"/>
        <v>0.35131670194948617</v>
      </c>
      <c r="T124" s="9">
        <v>0.5</v>
      </c>
      <c r="U124" s="9">
        <v>0.5</v>
      </c>
      <c r="V124">
        <f t="shared" si="30"/>
        <v>0</v>
      </c>
      <c r="W124">
        <f t="shared" si="29"/>
        <v>1.6227766016837942E-2</v>
      </c>
      <c r="X124">
        <f t="shared" si="29"/>
        <v>4.7213595499957947E-2</v>
      </c>
      <c r="Y124">
        <f t="shared" si="29"/>
        <v>8.9464988009582094E-2</v>
      </c>
      <c r="Z124">
        <f t="shared" si="29"/>
        <v>0.14255758347704023</v>
      </c>
      <c r="AA124">
        <f t="shared" si="29"/>
        <v>0.20710678118654752</v>
      </c>
      <c r="AB124">
        <f t="shared" si="29"/>
        <v>0.28469872068484775</v>
      </c>
      <c r="AC124">
        <f t="shared" si="29"/>
        <v>0.37840245703849151</v>
      </c>
      <c r="AD124">
        <f t="shared" si="29"/>
        <v>0.49442719099991594</v>
      </c>
      <c r="AE124">
        <f t="shared" si="29"/>
        <v>0.64868329805051383</v>
      </c>
      <c r="AF124">
        <f t="shared" si="29"/>
        <v>1</v>
      </c>
    </row>
    <row r="125" spans="1:32" x14ac:dyDescent="0.35">
      <c r="A125" s="3">
        <v>124</v>
      </c>
      <c r="B125" s="1" t="s">
        <v>242</v>
      </c>
      <c r="C125" s="2" t="s">
        <v>243</v>
      </c>
      <c r="D125" s="2" t="s">
        <v>127</v>
      </c>
      <c r="E125" s="5">
        <v>340592.99300000002</v>
      </c>
      <c r="F125" s="5">
        <v>26006893000000</v>
      </c>
      <c r="G125" s="5">
        <f t="shared" si="17"/>
        <v>154468135.27699438</v>
      </c>
      <c r="H125" s="2">
        <v>2022</v>
      </c>
      <c r="I125" s="6">
        <f t="shared" si="18"/>
        <v>1.5387717471971188E-2</v>
      </c>
      <c r="J125" s="6">
        <f t="shared" si="19"/>
        <v>3.2321787310455243E-2</v>
      </c>
      <c r="K125" s="6">
        <f t="shared" si="20"/>
        <v>4.5842790124141192E-2</v>
      </c>
      <c r="L125" s="6">
        <f t="shared" si="21"/>
        <v>5.8784163938344028E-2</v>
      </c>
      <c r="M125" s="6">
        <f t="shared" si="22"/>
        <v>7.2142214893473416E-2</v>
      </c>
      <c r="N125" s="6">
        <f t="shared" si="23"/>
        <v>8.6799745561474378E-2</v>
      </c>
      <c r="O125" s="6">
        <f t="shared" si="24"/>
        <v>0.10402487622380147</v>
      </c>
      <c r="P125" s="6">
        <f t="shared" si="25"/>
        <v>0.12636508067021229</v>
      </c>
      <c r="Q125" s="6">
        <f t="shared" si="26"/>
        <v>0.16127109148670937</v>
      </c>
      <c r="R125" s="6">
        <f t="shared" si="27"/>
        <v>0.29706053231941743</v>
      </c>
      <c r="T125" s="9">
        <v>0.6</v>
      </c>
      <c r="U125" s="9">
        <v>0.6</v>
      </c>
      <c r="V125">
        <f t="shared" si="30"/>
        <v>0</v>
      </c>
      <c r="W125">
        <f t="shared" si="29"/>
        <v>1.5387717471971188E-2</v>
      </c>
      <c r="X125">
        <f t="shared" si="29"/>
        <v>4.7709504782426429E-2</v>
      </c>
      <c r="Y125">
        <f t="shared" si="29"/>
        <v>9.3552294906567621E-2</v>
      </c>
      <c r="Z125">
        <f t="shared" si="29"/>
        <v>0.15233645884491165</v>
      </c>
      <c r="AA125">
        <f t="shared" si="29"/>
        <v>0.22447867373838506</v>
      </c>
      <c r="AB125">
        <f t="shared" si="29"/>
        <v>0.31127841929985944</v>
      </c>
      <c r="AC125">
        <f t="shared" si="29"/>
        <v>0.41530329552366091</v>
      </c>
      <c r="AD125">
        <f t="shared" si="29"/>
        <v>0.5416683761938732</v>
      </c>
      <c r="AE125">
        <f t="shared" si="29"/>
        <v>0.70293946768058257</v>
      </c>
      <c r="AF125">
        <f t="shared" si="29"/>
        <v>1</v>
      </c>
    </row>
    <row r="126" spans="1:32" x14ac:dyDescent="0.35">
      <c r="A126" s="3">
        <v>125</v>
      </c>
      <c r="B126" s="1" t="s">
        <v>67</v>
      </c>
      <c r="C126" s="2" t="s">
        <v>198</v>
      </c>
      <c r="D126" s="2" t="s">
        <v>248</v>
      </c>
      <c r="E126" s="5">
        <v>3393.1439999999998</v>
      </c>
      <c r="F126" s="5">
        <v>70164683290.377625</v>
      </c>
      <c r="G126" s="5">
        <f t="shared" si="17"/>
        <v>416743.66061972559</v>
      </c>
      <c r="H126" s="2">
        <v>2022</v>
      </c>
      <c r="I126" s="6">
        <f t="shared" si="18"/>
        <v>1.4185976326664393E-2</v>
      </c>
      <c r="J126" s="6">
        <f t="shared" si="19"/>
        <v>3.2687405749829507E-2</v>
      </c>
      <c r="K126" s="6">
        <f t="shared" si="20"/>
        <v>4.8245614944394041E-2</v>
      </c>
      <c r="L126" s="6">
        <f t="shared" si="21"/>
        <v>6.3179548657209705E-2</v>
      </c>
      <c r="M126" s="6">
        <f t="shared" si="22"/>
        <v>7.8344519366760984E-2</v>
      </c>
      <c r="N126" s="6">
        <f t="shared" si="23"/>
        <v>9.4470789313973486E-2</v>
      </c>
      <c r="O126" s="6">
        <f t="shared" si="24"/>
        <v>0.11254943508257059</v>
      </c>
      <c r="P126" s="6">
        <f t="shared" si="25"/>
        <v>0.13446645328948931</v>
      </c>
      <c r="Q126" s="6">
        <f t="shared" si="26"/>
        <v>0.16543169978425543</v>
      </c>
      <c r="R126" s="6">
        <f t="shared" si="27"/>
        <v>0.25643855748485256</v>
      </c>
      <c r="T126" s="9">
        <v>0.7</v>
      </c>
      <c r="U126" s="9">
        <v>0.7</v>
      </c>
      <c r="V126">
        <f t="shared" si="30"/>
        <v>0</v>
      </c>
      <c r="W126">
        <f t="shared" si="29"/>
        <v>1.4185976326664393E-2</v>
      </c>
      <c r="X126">
        <f t="shared" si="29"/>
        <v>4.68733820764939E-2</v>
      </c>
      <c r="Y126">
        <f t="shared" si="29"/>
        <v>9.5118997020887941E-2</v>
      </c>
      <c r="Z126">
        <f t="shared" si="29"/>
        <v>0.15829854567809765</v>
      </c>
      <c r="AA126">
        <f t="shared" si="29"/>
        <v>0.23664306504485863</v>
      </c>
      <c r="AB126">
        <f t="shared" si="29"/>
        <v>0.33111385435883212</v>
      </c>
      <c r="AC126">
        <f t="shared" si="29"/>
        <v>0.44366328944140271</v>
      </c>
      <c r="AD126">
        <f t="shared" si="29"/>
        <v>0.57812974273089202</v>
      </c>
      <c r="AE126">
        <f t="shared" si="29"/>
        <v>0.74356144251514744</v>
      </c>
      <c r="AF126">
        <f t="shared" si="29"/>
        <v>1</v>
      </c>
    </row>
    <row r="127" spans="1:32" x14ac:dyDescent="0.35">
      <c r="A127" s="3">
        <v>126</v>
      </c>
      <c r="B127" s="1" t="s">
        <v>37</v>
      </c>
      <c r="C127" s="2" t="s">
        <v>156</v>
      </c>
      <c r="D127" s="2" t="s">
        <v>246</v>
      </c>
      <c r="E127" s="5">
        <v>34583.750999999997</v>
      </c>
      <c r="F127" s="5">
        <v>90095926567.435898</v>
      </c>
      <c r="G127" s="5">
        <f t="shared" si="17"/>
        <v>535125.42897472752</v>
      </c>
      <c r="H127" s="2">
        <v>2022</v>
      </c>
      <c r="I127" s="6">
        <f t="shared" si="18"/>
        <v>1.2811306797050202E-2</v>
      </c>
      <c r="J127" s="6">
        <f t="shared" si="19"/>
        <v>3.2302640550038578E-2</v>
      </c>
      <c r="K127" s="6">
        <f t="shared" si="20"/>
        <v>4.9634288849029207E-2</v>
      </c>
      <c r="L127" s="6">
        <f t="shared" si="21"/>
        <v>6.6423538085017955E-2</v>
      </c>
      <c r="M127" s="6">
        <f t="shared" si="22"/>
        <v>8.3300425524158006E-2</v>
      </c>
      <c r="N127" s="6">
        <f t="shared" si="23"/>
        <v>0.10078960683224331</v>
      </c>
      <c r="O127" s="6">
        <f t="shared" si="24"/>
        <v>0.11956718524680848</v>
      </c>
      <c r="P127" s="6">
        <f t="shared" si="25"/>
        <v>0.1408506652435188</v>
      </c>
      <c r="Q127" s="6">
        <f t="shared" si="26"/>
        <v>0.16780844926319594</v>
      </c>
      <c r="R127" s="6">
        <f t="shared" si="27"/>
        <v>0.22651189360893953</v>
      </c>
      <c r="T127" s="9">
        <v>0.8</v>
      </c>
      <c r="U127" s="9">
        <v>0.8</v>
      </c>
      <c r="V127">
        <f t="shared" si="30"/>
        <v>0</v>
      </c>
      <c r="W127">
        <f t="shared" si="29"/>
        <v>1.2811306797050202E-2</v>
      </c>
      <c r="X127">
        <f t="shared" si="29"/>
        <v>4.5113947347088776E-2</v>
      </c>
      <c r="Y127">
        <f t="shared" si="29"/>
        <v>9.4748236196117983E-2</v>
      </c>
      <c r="Z127">
        <f t="shared" si="29"/>
        <v>0.16117177428113594</v>
      </c>
      <c r="AA127">
        <f t="shared" si="29"/>
        <v>0.24447219980529394</v>
      </c>
      <c r="AB127">
        <f t="shared" si="29"/>
        <v>0.34526180663753725</v>
      </c>
      <c r="AC127">
        <f t="shared" si="29"/>
        <v>0.46482899188434573</v>
      </c>
      <c r="AD127">
        <f t="shared" si="29"/>
        <v>0.60567965712786453</v>
      </c>
      <c r="AE127">
        <f t="shared" si="29"/>
        <v>0.77348810639106047</v>
      </c>
      <c r="AF127">
        <f t="shared" si="29"/>
        <v>1</v>
      </c>
    </row>
    <row r="128" spans="1:32" x14ac:dyDescent="0.35">
      <c r="A128" s="3">
        <v>127</v>
      </c>
      <c r="B128" s="1" t="s">
        <v>177</v>
      </c>
      <c r="C128" s="2" t="s">
        <v>178</v>
      </c>
      <c r="D128" s="2" t="s">
        <v>247</v>
      </c>
      <c r="E128" s="5">
        <v>99332.218999999997</v>
      </c>
      <c r="F128" s="5">
        <v>410324028883.32526</v>
      </c>
      <c r="G128" s="5">
        <f t="shared" si="17"/>
        <v>2437122.6351779443</v>
      </c>
      <c r="H128" s="2">
        <v>2022</v>
      </c>
      <c r="I128" s="6">
        <f t="shared" si="18"/>
        <v>1.1389173890871428E-2</v>
      </c>
      <c r="J128" s="6">
        <f t="shared" si="19"/>
        <v>3.1354705289703362E-2</v>
      </c>
      <c r="K128" s="6">
        <f t="shared" si="20"/>
        <v>5.0170180349217441E-2</v>
      </c>
      <c r="L128" s="6">
        <f t="shared" si="21"/>
        <v>6.8653913827531221E-2</v>
      </c>
      <c r="M128" s="6">
        <f t="shared" si="22"/>
        <v>8.7144169161564367E-2</v>
      </c>
      <c r="N128" s="6">
        <f t="shared" si="23"/>
        <v>0.1059184077737039</v>
      </c>
      <c r="O128" s="6">
        <f t="shared" si="24"/>
        <v>0.12531789427277057</v>
      </c>
      <c r="P128" s="6">
        <f t="shared" si="25"/>
        <v>0.14592379204846712</v>
      </c>
      <c r="Q128" s="6">
        <f t="shared" si="26"/>
        <v>0.16915697218058756</v>
      </c>
      <c r="R128" s="6">
        <f t="shared" si="27"/>
        <v>0.20497079120558304</v>
      </c>
      <c r="T128" s="9">
        <v>0.9</v>
      </c>
      <c r="U128" s="9">
        <v>0.9</v>
      </c>
      <c r="V128">
        <f t="shared" si="30"/>
        <v>0</v>
      </c>
      <c r="W128">
        <f t="shared" si="29"/>
        <v>1.1389173890871428E-2</v>
      </c>
      <c r="X128">
        <f t="shared" si="29"/>
        <v>4.274387918057479E-2</v>
      </c>
      <c r="Y128">
        <f t="shared" si="29"/>
        <v>9.2914059529792231E-2</v>
      </c>
      <c r="Z128">
        <f t="shared" si="29"/>
        <v>0.16156797335732345</v>
      </c>
      <c r="AA128">
        <f t="shared" si="29"/>
        <v>0.24871214251888782</v>
      </c>
      <c r="AB128">
        <f t="shared" si="29"/>
        <v>0.35463055029259172</v>
      </c>
      <c r="AC128">
        <f t="shared" si="29"/>
        <v>0.47994844456536229</v>
      </c>
      <c r="AD128">
        <f t="shared" si="29"/>
        <v>0.6258722366138294</v>
      </c>
      <c r="AE128">
        <f t="shared" si="29"/>
        <v>0.79502920879441696</v>
      </c>
      <c r="AF128">
        <f t="shared" si="29"/>
        <v>1</v>
      </c>
    </row>
    <row r="129" spans="1:32" x14ac:dyDescent="0.35">
      <c r="A129" s="3">
        <v>128</v>
      </c>
      <c r="B129" s="1" t="s">
        <v>7</v>
      </c>
      <c r="C129" s="2" t="s">
        <v>116</v>
      </c>
      <c r="D129" s="2" t="s">
        <v>244</v>
      </c>
      <c r="E129" s="5">
        <v>19875.493999999999</v>
      </c>
      <c r="F129" s="5">
        <v>29163782140.485832</v>
      </c>
      <c r="G129" s="5">
        <f t="shared" si="17"/>
        <v>173218.50191275668</v>
      </c>
      <c r="H129" s="2">
        <v>2022</v>
      </c>
      <c r="I129" s="6">
        <f t="shared" si="18"/>
        <v>9.9999999999999985E-3</v>
      </c>
      <c r="J129" s="6">
        <f t="shared" si="19"/>
        <v>2.9999999999999995E-2</v>
      </c>
      <c r="K129" s="6">
        <f t="shared" si="20"/>
        <v>5.0000000000000017E-2</v>
      </c>
      <c r="L129" s="6">
        <f t="shared" si="21"/>
        <v>7.0000000000000021E-2</v>
      </c>
      <c r="M129" s="6">
        <f t="shared" si="22"/>
        <v>8.9999999999999969E-2</v>
      </c>
      <c r="N129" s="6">
        <f t="shared" si="23"/>
        <v>0.10999999999999999</v>
      </c>
      <c r="O129" s="6">
        <f t="shared" si="24"/>
        <v>0.12999999999999995</v>
      </c>
      <c r="P129" s="6">
        <f t="shared" si="25"/>
        <v>0.15000000000000019</v>
      </c>
      <c r="Q129" s="6">
        <f t="shared" si="26"/>
        <v>0.16999999999999993</v>
      </c>
      <c r="R129" s="6">
        <f t="shared" si="27"/>
        <v>0.18999999999999995</v>
      </c>
      <c r="T129" s="9">
        <v>1</v>
      </c>
      <c r="U129" s="9">
        <v>1</v>
      </c>
      <c r="V129">
        <f t="shared" si="30"/>
        <v>0</v>
      </c>
      <c r="W129">
        <f t="shared" si="29"/>
        <v>9.9999999999999985E-3</v>
      </c>
      <c r="X129">
        <f t="shared" si="29"/>
        <v>3.9999999999999994E-2</v>
      </c>
      <c r="Y129">
        <f t="shared" si="29"/>
        <v>9.0000000000000011E-2</v>
      </c>
      <c r="Z129">
        <f t="shared" si="29"/>
        <v>0.16000000000000003</v>
      </c>
      <c r="AA129">
        <f t="shared" si="29"/>
        <v>0.25</v>
      </c>
      <c r="AB129">
        <f t="shared" si="29"/>
        <v>0.36</v>
      </c>
      <c r="AC129">
        <f t="shared" si="29"/>
        <v>0.48999999999999994</v>
      </c>
      <c r="AD129">
        <f t="shared" si="29"/>
        <v>0.64000000000000012</v>
      </c>
      <c r="AE129">
        <f t="shared" si="29"/>
        <v>0.81</v>
      </c>
      <c r="AF129">
        <f t="shared" si="29"/>
        <v>1</v>
      </c>
    </row>
    <row r="130" spans="1:32" x14ac:dyDescent="0.35">
      <c r="A130" s="3">
        <v>129</v>
      </c>
      <c r="B130" s="1" t="s">
        <v>8</v>
      </c>
      <c r="C130" s="2" t="s">
        <v>117</v>
      </c>
      <c r="D130" s="2" t="s">
        <v>244</v>
      </c>
      <c r="E130" s="5">
        <v>15934.852000000001</v>
      </c>
      <c r="F130" s="5">
        <v>32789751736.332294</v>
      </c>
      <c r="G130" s="5">
        <f t="shared" si="17"/>
        <v>194754.97541774166</v>
      </c>
      <c r="H130" s="2">
        <v>2017</v>
      </c>
      <c r="I130" s="6">
        <f t="shared" si="18"/>
        <v>1.5593858797068471E-2</v>
      </c>
      <c r="J130" s="6">
        <f t="shared" si="19"/>
        <v>2.4360041560055772E-2</v>
      </c>
      <c r="K130" s="6">
        <f t="shared" si="20"/>
        <v>3.0759562487698337E-2</v>
      </c>
      <c r="L130" s="6">
        <f t="shared" si="21"/>
        <v>3.7220843079469157E-2</v>
      </c>
      <c r="M130" s="6">
        <f t="shared" si="22"/>
        <v>4.4564135045496694E-2</v>
      </c>
      <c r="N130" s="6">
        <f t="shared" si="23"/>
        <v>5.3695272466224325E-2</v>
      </c>
      <c r="O130" s="6">
        <f t="shared" si="24"/>
        <v>6.6197889263500592E-2</v>
      </c>
      <c r="P130" s="6">
        <f t="shared" si="25"/>
        <v>8.5776882760222606E-2</v>
      </c>
      <c r="Q130" s="6">
        <f t="shared" si="26"/>
        <v>0.12512430090732363</v>
      </c>
      <c r="R130" s="6">
        <f t="shared" si="27"/>
        <v>0.51670721363294048</v>
      </c>
      <c r="T130" s="9">
        <v>0.3</v>
      </c>
      <c r="U130" s="9">
        <v>0.3</v>
      </c>
      <c r="V130">
        <f t="shared" si="30"/>
        <v>0</v>
      </c>
      <c r="W130">
        <f t="shared" si="29"/>
        <v>1.5593858797068471E-2</v>
      </c>
      <c r="X130">
        <f t="shared" si="29"/>
        <v>3.995390035712424E-2</v>
      </c>
      <c r="Y130">
        <f t="shared" si="29"/>
        <v>7.0713462844822578E-2</v>
      </c>
      <c r="Z130">
        <f t="shared" si="29"/>
        <v>0.10793430592429173</v>
      </c>
      <c r="AA130">
        <f t="shared" si="29"/>
        <v>0.15249844096978843</v>
      </c>
      <c r="AB130">
        <f t="shared" si="29"/>
        <v>0.20619371343601275</v>
      </c>
      <c r="AC130">
        <f t="shared" si="29"/>
        <v>0.27239160269951335</v>
      </c>
      <c r="AD130">
        <f t="shared" si="29"/>
        <v>0.35816848545973595</v>
      </c>
      <c r="AE130">
        <f t="shared" si="29"/>
        <v>0.48329278636705958</v>
      </c>
      <c r="AF130">
        <f t="shared" si="29"/>
        <v>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 Distribution Inpu</dc:title>
  <dc:creator>Edgar Virguez</dc:creator>
  <cp:lastModifiedBy>Ken Caldeira</cp:lastModifiedBy>
  <dcterms:created xsi:type="dcterms:W3CDTF">2022-08-05T19:25:45Z</dcterms:created>
  <dcterms:modified xsi:type="dcterms:W3CDTF">2025-03-05T00:26:13Z</dcterms:modified>
</cp:coreProperties>
</file>