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My Drive\energy_distribution\"/>
    </mc:Choice>
  </mc:AlternateContent>
  <xr:revisionPtr revIDLastSave="0" documentId="13_ncr:1_{764E69A5-0C13-4146-9CFF-9C290F70F9D5}" xr6:coauthVersionLast="47" xr6:coauthVersionMax="47" xr10:uidLastSave="{00000000-0000-0000-0000-000000000000}"/>
  <bookViews>
    <workbookView xWindow="-37155" yWindow="16635" windowWidth="32865" windowHeight="19680" xr2:uid="{E0D7B72C-7AC6-43BF-AF65-2C21FBC42E2C}"/>
  </bookViews>
  <sheets>
    <sheet name="Data Input" sheetId="2" r:id="rId1"/>
  </sheets>
  <definedNames>
    <definedName name="_xlnm._FilterDatabase" localSheetId="0" hidden="1">'Data Input'!$A$1:$R$122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W2" i="2"/>
  <c r="V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U2" i="2"/>
  <c r="T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Virguez</author>
  </authors>
  <commentList>
    <comment ref="E1" authorId="0" shapeId="0" xr:uid="{A3A0A5D2-7005-4BCE-8BE8-A61133B201B9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UN World Population Prospects 2024
Population at the end of 2022</t>
        </r>
      </text>
    </comment>
    <comment ref="F1" authorId="0" shapeId="0" xr:uid="{812055B7-3578-4D1B-8B1F-447E945514E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World Bank National Account
GDP for 2022 in current dollars</t>
        </r>
      </text>
    </comment>
    <comment ref="G1" authorId="0" shapeId="0" xr:uid="{E1FEB724-74DB-4452-92F7-8BFCCC56301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IEA World Energy Balances 2024
Total Energy Supply for 2022</t>
        </r>
      </text>
    </comment>
    <comment ref="H1" authorId="0" shapeId="0" xr:uid="{59777444-58A0-4E3E-8846-A331CDEECC53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 xml:space="preserve">UN Poverty and Inequality Platform 2025 </t>
        </r>
      </text>
    </comment>
  </commentList>
</comments>
</file>

<file path=xl/sharedStrings.xml><?xml version="1.0" encoding="utf-8"?>
<sst xmlns="http://schemas.openxmlformats.org/spreadsheetml/2006/main" count="385" uniqueCount="271">
  <si>
    <t>Ethiopia</t>
  </si>
  <si>
    <t>Kenya</t>
  </si>
  <si>
    <t>Madagascar</t>
  </si>
  <si>
    <t>Mauritius</t>
  </si>
  <si>
    <t>Mozambique</t>
  </si>
  <si>
    <t>Rwanda</t>
  </si>
  <si>
    <t>Uganda</t>
  </si>
  <si>
    <t>Zambia</t>
  </si>
  <si>
    <t>Zimbabwe</t>
  </si>
  <si>
    <t>Angola</t>
  </si>
  <si>
    <t>Cameroon</t>
  </si>
  <si>
    <t>Gabon</t>
  </si>
  <si>
    <t>Botswana</t>
  </si>
  <si>
    <t>Eswatini</t>
  </si>
  <si>
    <t>Namibia</t>
  </si>
  <si>
    <t>South Africa</t>
  </si>
  <si>
    <t>Benin</t>
  </si>
  <si>
    <t>Ghana</t>
  </si>
  <si>
    <t>Niger</t>
  </si>
  <si>
    <t>Nigeria</t>
  </si>
  <si>
    <t>Senegal</t>
  </si>
  <si>
    <t>Togo</t>
  </si>
  <si>
    <t>Algeria</t>
  </si>
  <si>
    <t>Morocco</t>
  </si>
  <si>
    <t>Sudan</t>
  </si>
  <si>
    <t>Tunisia</t>
  </si>
  <si>
    <t>Armenia</t>
  </si>
  <si>
    <t>Azerbaijan</t>
  </si>
  <si>
    <t>Cyprus</t>
  </si>
  <si>
    <t>Georgia</t>
  </si>
  <si>
    <t>Iraq</t>
  </si>
  <si>
    <t>Israel</t>
  </si>
  <si>
    <t>Jordan</t>
  </si>
  <si>
    <t>Lebanon</t>
  </si>
  <si>
    <t>Turkey</t>
  </si>
  <si>
    <t>Kazakhstan</t>
  </si>
  <si>
    <t>Tajikistan</t>
  </si>
  <si>
    <t>Uzbekistan</t>
  </si>
  <si>
    <t>Bangladesh</t>
  </si>
  <si>
    <t>India</t>
  </si>
  <si>
    <t>Nepal</t>
  </si>
  <si>
    <t>Pakistan</t>
  </si>
  <si>
    <t>Sri Lanka</t>
  </si>
  <si>
    <t>Japan</t>
  </si>
  <si>
    <t>Mongolia</t>
  </si>
  <si>
    <t>Indonesia</t>
  </si>
  <si>
    <t>Malaysia</t>
  </si>
  <si>
    <t>Myanmar</t>
  </si>
  <si>
    <t>Philippines</t>
  </si>
  <si>
    <t>Thailand</t>
  </si>
  <si>
    <t>Dominican Republic</t>
  </si>
  <si>
    <t>Haiti</t>
  </si>
  <si>
    <t>Jamaica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</si>
  <si>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</si>
  <si>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</si>
  <si>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</si>
  <si>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</si>
  <si>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</si>
  <si>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</si>
  <si>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</si>
  <si>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</si>
  <si>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Brazil</t>
  </si>
  <si>
    <t>Chile</t>
  </si>
  <si>
    <t>Colombia</t>
  </si>
  <si>
    <t>Ecuador</t>
  </si>
  <si>
    <t>Paraguay</t>
  </si>
  <si>
    <t>Peru</t>
  </si>
  <si>
    <t>Uruguay</t>
  </si>
  <si>
    <t>Australia</t>
  </si>
  <si>
    <t>Belarus</t>
  </si>
  <si>
    <t>Bulgaria</t>
  </si>
  <si>
    <t>Hungary</t>
  </si>
  <si>
    <t>Poland</t>
  </si>
  <si>
    <t>Romania</t>
  </si>
  <si>
    <t>Russian Federation</t>
  </si>
  <si>
    <t>Ukraine</t>
  </si>
  <si>
    <t>Denmark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</si>
  <si>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</si>
  <si>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</si>
  <si>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</si>
  <si>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</si>
  <si>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</si>
  <si>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</si>
  <si>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</si>
  <si>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</si>
  <si>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United Kingdom</t>
  </si>
  <si>
    <t>Albania</t>
  </si>
  <si>
    <t>Bosnia and Herzegovina</t>
  </si>
  <si>
    <t>Croatia</t>
  </si>
  <si>
    <t>Greece</t>
  </si>
  <si>
    <t>Italy</t>
  </si>
  <si>
    <t>Malta</t>
  </si>
  <si>
    <t>Montenegro</t>
  </si>
  <si>
    <t>Portugal</t>
  </si>
  <si>
    <t>Serbia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</si>
  <si>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</si>
  <si>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</si>
  <si>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</si>
  <si>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</si>
  <si>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</si>
  <si>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</si>
  <si>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</si>
  <si>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</si>
  <si>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Switzerland</t>
  </si>
  <si>
    <t>Canada</t>
  </si>
  <si>
    <t>Country Name</t>
  </si>
  <si>
    <t>Country Code</t>
  </si>
  <si>
    <t>ETH</t>
  </si>
  <si>
    <t>KEN</t>
  </si>
  <si>
    <t>MDG</t>
  </si>
  <si>
    <t>MUS</t>
  </si>
  <si>
    <t>MOZ</t>
  </si>
  <si>
    <t>RWA</t>
  </si>
  <si>
    <t>UGA</t>
  </si>
  <si>
    <t>Tanzania</t>
  </si>
  <si>
    <t>TZA</t>
  </si>
  <si>
    <t>ZMB</t>
  </si>
  <si>
    <t>ZWE</t>
  </si>
  <si>
    <t>AGO</t>
  </si>
  <si>
    <t>CMR</t>
  </si>
  <si>
    <t>Congo, Dem. Rep.</t>
  </si>
  <si>
    <t>COD</t>
  </si>
  <si>
    <t>Congo, Rep.</t>
  </si>
  <si>
    <t>COG</t>
  </si>
  <si>
    <t>GAB</t>
  </si>
  <si>
    <t>BWA</t>
  </si>
  <si>
    <t>SWZ</t>
  </si>
  <si>
    <t>NAM</t>
  </si>
  <si>
    <t>ZAF</t>
  </si>
  <si>
    <t>BEN</t>
  </si>
  <si>
    <t>Cote d'Ivoire</t>
  </si>
  <si>
    <t>CIV</t>
  </si>
  <si>
    <t>GHA</t>
  </si>
  <si>
    <t>NER</t>
  </si>
  <si>
    <t>NGA</t>
  </si>
  <si>
    <t>SEN</t>
  </si>
  <si>
    <t>TGO</t>
  </si>
  <si>
    <t>DZA</t>
  </si>
  <si>
    <t>Egypt, Arab Rep.</t>
  </si>
  <si>
    <t>EGY</t>
  </si>
  <si>
    <t>MAR</t>
  </si>
  <si>
    <t>SDN</t>
  </si>
  <si>
    <t>TUN</t>
  </si>
  <si>
    <t>ARM</t>
  </si>
  <si>
    <t>AZE</t>
  </si>
  <si>
    <t>CYP</t>
  </si>
  <si>
    <t>GEO</t>
  </si>
  <si>
    <t>IRQ</t>
  </si>
  <si>
    <t>ISR</t>
  </si>
  <si>
    <t>JOR</t>
  </si>
  <si>
    <t>LBN</t>
  </si>
  <si>
    <t>TUR</t>
  </si>
  <si>
    <t>KAZ</t>
  </si>
  <si>
    <t>Kyrgyz Republic</t>
  </si>
  <si>
    <t>KGZ</t>
  </si>
  <si>
    <t>TJK</t>
  </si>
  <si>
    <t>UZB</t>
  </si>
  <si>
    <t>BGD</t>
  </si>
  <si>
    <t>IND</t>
  </si>
  <si>
    <t>Iran, Islamic Rep.</t>
  </si>
  <si>
    <t>IRN</t>
  </si>
  <si>
    <t>NPL</t>
  </si>
  <si>
    <t>PAK</t>
  </si>
  <si>
    <t>LKA</t>
  </si>
  <si>
    <t>China</t>
  </si>
  <si>
    <t>CHN</t>
  </si>
  <si>
    <t>JPN</t>
  </si>
  <si>
    <t>MNG</t>
  </si>
  <si>
    <t>Korea, Rep.</t>
  </si>
  <si>
    <t>KOR</t>
  </si>
  <si>
    <t>IDN</t>
  </si>
  <si>
    <t>Lao PDR</t>
  </si>
  <si>
    <t>LAO</t>
  </si>
  <si>
    <t>MYS</t>
  </si>
  <si>
    <t>MMR</t>
  </si>
  <si>
    <t>PHL</t>
  </si>
  <si>
    <t>THA</t>
  </si>
  <si>
    <t>Vietnam</t>
  </si>
  <si>
    <t>VNM</t>
  </si>
  <si>
    <t>DOM</t>
  </si>
  <si>
    <t>HTI</t>
  </si>
  <si>
    <t>JAM</t>
  </si>
  <si>
    <t>CRI</t>
  </si>
  <si>
    <t>SLV</t>
  </si>
  <si>
    <t>GTM</t>
  </si>
  <si>
    <t>HND</t>
  </si>
  <si>
    <t>MEX</t>
  </si>
  <si>
    <t>NIC</t>
  </si>
  <si>
    <t>PAN</t>
  </si>
  <si>
    <t>ARG</t>
  </si>
  <si>
    <t>Bolivia</t>
  </si>
  <si>
    <t>BOL</t>
  </si>
  <si>
    <t>BRA</t>
  </si>
  <si>
    <t>CHL</t>
  </si>
  <si>
    <t>COL</t>
  </si>
  <si>
    <t>ECU</t>
  </si>
  <si>
    <t>PRY</t>
  </si>
  <si>
    <t>PER</t>
  </si>
  <si>
    <t>URY</t>
  </si>
  <si>
    <t>AUS</t>
  </si>
  <si>
    <t>BLR</t>
  </si>
  <si>
    <t>BGR</t>
  </si>
  <si>
    <t>Czech Republic</t>
  </si>
  <si>
    <t>CZE</t>
  </si>
  <si>
    <t>HUN</t>
  </si>
  <si>
    <t>POL</t>
  </si>
  <si>
    <t>Moldova</t>
  </si>
  <si>
    <t>MDA</t>
  </si>
  <si>
    <t>ROU</t>
  </si>
  <si>
    <t>RUS</t>
  </si>
  <si>
    <t>Slovak Republic</t>
  </si>
  <si>
    <t>SVK</t>
  </si>
  <si>
    <t>UKR</t>
  </si>
  <si>
    <t>DNK</t>
  </si>
  <si>
    <t>EST</t>
  </si>
  <si>
    <t>FIN</t>
  </si>
  <si>
    <t>ISL</t>
  </si>
  <si>
    <t>IRL</t>
  </si>
  <si>
    <t>LVA</t>
  </si>
  <si>
    <t>LTU</t>
  </si>
  <si>
    <t>NOR</t>
  </si>
  <si>
    <t>SWE</t>
  </si>
  <si>
    <t>GBR</t>
  </si>
  <si>
    <t>ALB</t>
  </si>
  <si>
    <t>BIH</t>
  </si>
  <si>
    <t>HRV</t>
  </si>
  <si>
    <t>GRC</t>
  </si>
  <si>
    <t>ITA</t>
  </si>
  <si>
    <t>MLT</t>
  </si>
  <si>
    <t>MNE</t>
  </si>
  <si>
    <t>PRT</t>
  </si>
  <si>
    <t>SRB</t>
  </si>
  <si>
    <t>SVN</t>
  </si>
  <si>
    <t>ESP</t>
  </si>
  <si>
    <t>AUT</t>
  </si>
  <si>
    <t>BEL</t>
  </si>
  <si>
    <t>FRA</t>
  </si>
  <si>
    <t>DEU</t>
  </si>
  <si>
    <t>LUX</t>
  </si>
  <si>
    <t>NLD</t>
  </si>
  <si>
    <t>CHE</t>
  </si>
  <si>
    <t>CAN</t>
  </si>
  <si>
    <t>United States</t>
  </si>
  <si>
    <t>USA</t>
  </si>
  <si>
    <t>SSA</t>
  </si>
  <si>
    <t>NWA</t>
  </si>
  <si>
    <t>CSA</t>
  </si>
  <si>
    <t>SEA</t>
  </si>
  <si>
    <t>LAC</t>
  </si>
  <si>
    <t>OCN</t>
  </si>
  <si>
    <t>EUR</t>
  </si>
  <si>
    <t>Region code</t>
  </si>
  <si>
    <t>#</t>
  </si>
  <si>
    <t>Total Energy Supply
(TJ)</t>
  </si>
  <si>
    <t>Population
(thousands)</t>
  </si>
  <si>
    <t>Income share
(0-10%)</t>
  </si>
  <si>
    <t>Income share
(10-20%)</t>
  </si>
  <si>
    <t>Income share
(20-30%)</t>
  </si>
  <si>
    <t>Income share
(40-50%)</t>
  </si>
  <si>
    <t>Income share
(50-60%)</t>
  </si>
  <si>
    <t>Income share
(60-70%)</t>
  </si>
  <si>
    <t>Income share
(70-80%)</t>
  </si>
  <si>
    <t>Income share
(80-90%)</t>
  </si>
  <si>
    <t>Income share
(90-100%)</t>
  </si>
  <si>
    <t>Income share
(30-40%)</t>
  </si>
  <si>
    <t>Year of Income Report</t>
  </si>
  <si>
    <t>GDP
(current USD)</t>
  </si>
  <si>
    <t>percap GDP</t>
  </si>
  <si>
    <t>percap energy</t>
  </si>
  <si>
    <t>log per cap GDP</t>
  </si>
  <si>
    <t>log per cap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</si>
</sst>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7" fontId="1" fillId="0" borderId="1" xfId="1" applyNumberFormat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Input'!$U$1</c:f>
              <c:strCache>
                <c:ptCount val="1"/>
                <c:pt idx="0">
                  <c:v>percap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519685039370075E-4"/>
                  <c:y val="0.36501275882181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Input'!$T$2:$T$122</c:f>
              <c:numCache>
                <c:formatCode>General</c:formatCode>
                <c:ptCount val="121"/>
                <c:pt idx="0">
                  <c:v>2885010.4676779504</c:v>
                </c:pt>
                <c:pt idx="1">
                  <c:v>6739761.9568487573</c:v>
                </c:pt>
                <c:pt idx="2">
                  <c:v>13920010.030640421</c:v>
                </c:pt>
                <c:pt idx="3">
                  <c:v>6723351.7666127812</c:v>
                </c:pt>
                <c:pt idx="4">
                  <c:v>64240377.135713197</c:v>
                </c:pt>
                <c:pt idx="5">
                  <c:v>51638387.814846359</c:v>
                </c:pt>
                <c:pt idx="6">
                  <c:v>7627790.457767806</c:v>
                </c:pt>
                <c:pt idx="7">
                  <c:v>50729487.488585629</c:v>
                </c:pt>
                <c:pt idx="8">
                  <c:v>1248854.5284493854</c:v>
                </c:pt>
                <c:pt idx="9">
                  <c:v>2699883.272323858</c:v>
                </c:pt>
                <c:pt idx="10">
                  <c:v>13303646.445862973</c:v>
                </c:pt>
                <c:pt idx="11">
                  <c:v>7680364.6168648666</c:v>
                </c:pt>
                <c:pt idx="12">
                  <c:v>8066862.0048503876</c:v>
                </c:pt>
                <c:pt idx="13">
                  <c:v>3619252.5164869623</c:v>
                </c:pt>
                <c:pt idx="14">
                  <c:v>9263688.1645285618</c:v>
                </c:pt>
                <c:pt idx="15">
                  <c:v>8261170.4486888573</c:v>
                </c:pt>
                <c:pt idx="16">
                  <c:v>55337905.462007597</c:v>
                </c:pt>
                <c:pt idx="17">
                  <c:v>92550225.607202604</c:v>
                </c:pt>
                <c:pt idx="18">
                  <c:v>15411562.314219085</c:v>
                </c:pt>
                <c:pt idx="19">
                  <c:v>12555130.949793862</c:v>
                </c:pt>
                <c:pt idx="20">
                  <c:v>2279568.4217214752</c:v>
                </c:pt>
                <c:pt idx="21">
                  <c:v>1583951.3748278781</c:v>
                </c:pt>
                <c:pt idx="22">
                  <c:v>632322.25031989627</c:v>
                </c:pt>
                <c:pt idx="23">
                  <c:v>2589499.4181035971</c:v>
                </c:pt>
                <c:pt idx="24">
                  <c:v>6636797.863864582</c:v>
                </c:pt>
                <c:pt idx="25">
                  <c:v>13595906.603249963</c:v>
                </c:pt>
                <c:pt idx="26">
                  <c:v>23149131.454309616</c:v>
                </c:pt>
                <c:pt idx="27">
                  <c:v>27875381.337465707</c:v>
                </c:pt>
                <c:pt idx="28">
                  <c:v>49331184.942465998</c:v>
                </c:pt>
                <c:pt idx="29">
                  <c:v>67754637.03510794</c:v>
                </c:pt>
                <c:pt idx="30">
                  <c:v>10063100.860872438</c:v>
                </c:pt>
                <c:pt idx="31">
                  <c:v>4923234.6643680669</c:v>
                </c:pt>
                <c:pt idx="32">
                  <c:v>6512457.8476080541</c:v>
                </c:pt>
                <c:pt idx="33">
                  <c:v>4200674.5567951417</c:v>
                </c:pt>
                <c:pt idx="34">
                  <c:v>30193661.910145406</c:v>
                </c:pt>
                <c:pt idx="35">
                  <c:v>28069778.048145559</c:v>
                </c:pt>
                <c:pt idx="36">
                  <c:v>997987.40255877841</c:v>
                </c:pt>
                <c:pt idx="37">
                  <c:v>50129717.952871114</c:v>
                </c:pt>
                <c:pt idx="38">
                  <c:v>42124731.171633832</c:v>
                </c:pt>
                <c:pt idx="39">
                  <c:v>8316934.9152283492</c:v>
                </c:pt>
                <c:pt idx="40">
                  <c:v>45498412.400932908</c:v>
                </c:pt>
                <c:pt idx="41">
                  <c:v>6562547.2524962844</c:v>
                </c:pt>
                <c:pt idx="42">
                  <c:v>2218978.1217614673</c:v>
                </c:pt>
                <c:pt idx="43">
                  <c:v>21149319.378279362</c:v>
                </c:pt>
                <c:pt idx="44">
                  <c:v>5317390.8203591974</c:v>
                </c:pt>
                <c:pt idx="45">
                  <c:v>2977555.3121709032</c:v>
                </c:pt>
                <c:pt idx="46">
                  <c:v>18243374.120855302</c:v>
                </c:pt>
                <c:pt idx="47">
                  <c:v>1750583.2889110288</c:v>
                </c:pt>
                <c:pt idx="48">
                  <c:v>18279704.769714873</c:v>
                </c:pt>
                <c:pt idx="49">
                  <c:v>4710541.0348929819</c:v>
                </c:pt>
                <c:pt idx="50">
                  <c:v>2342294.8884549849</c:v>
                </c:pt>
                <c:pt idx="51">
                  <c:v>106191980.64630143</c:v>
                </c:pt>
                <c:pt idx="52">
                  <c:v>4376815.5397386942</c:v>
                </c:pt>
                <c:pt idx="53">
                  <c:v>6428326.6975064185</c:v>
                </c:pt>
                <c:pt idx="54">
                  <c:v>74849318.052829593</c:v>
                </c:pt>
                <c:pt idx="55">
                  <c:v>57122316.548199929</c:v>
                </c:pt>
                <c:pt idx="56">
                  <c:v>35306632.190232374</c:v>
                </c:pt>
                <c:pt idx="57">
                  <c:v>6020868.2890818361</c:v>
                </c:pt>
                <c:pt idx="58">
                  <c:v>4297425.1719836481</c:v>
                </c:pt>
                <c:pt idx="59">
                  <c:v>34141223.902220935</c:v>
                </c:pt>
                <c:pt idx="60">
                  <c:v>11165395.569691727</c:v>
                </c:pt>
                <c:pt idx="61">
                  <c:v>2088732.3346123486</c:v>
                </c:pt>
                <c:pt idx="62">
                  <c:v>1729500.4598411594</c:v>
                </c:pt>
                <c:pt idx="63">
                  <c:v>32340343.406655718</c:v>
                </c:pt>
                <c:pt idx="64">
                  <c:v>2032074.7804120423</c:v>
                </c:pt>
                <c:pt idx="65">
                  <c:v>3643762.3778696023</c:v>
                </c:pt>
                <c:pt idx="66">
                  <c:v>3237089.1574993832</c:v>
                </c:pt>
                <c:pt idx="67">
                  <c:v>24999739.387581188</c:v>
                </c:pt>
                <c:pt idx="68">
                  <c:v>123514063.50721201</c:v>
                </c:pt>
                <c:pt idx="69">
                  <c:v>20168121.55881311</c:v>
                </c:pt>
                <c:pt idx="70">
                  <c:v>3489843.3687326508</c:v>
                </c:pt>
                <c:pt idx="71">
                  <c:v>4710091.0890594563</c:v>
                </c:pt>
                <c:pt idx="72">
                  <c:v>491171.48270520312</c:v>
                </c:pt>
                <c:pt idx="73">
                  <c:v>11336223.636272583</c:v>
                </c:pt>
                <c:pt idx="74">
                  <c:v>36278237.897922836</c:v>
                </c:pt>
                <c:pt idx="75">
                  <c:v>1153964.4158099901</c:v>
                </c:pt>
                <c:pt idx="76">
                  <c:v>9925297.5386574343</c:v>
                </c:pt>
                <c:pt idx="77">
                  <c:v>5028888.0977793625</c:v>
                </c:pt>
                <c:pt idx="78">
                  <c:v>569799.99657741538</c:v>
                </c:pt>
                <c:pt idx="79">
                  <c:v>10142304.166090928</c:v>
                </c:pt>
                <c:pt idx="80">
                  <c:v>11676455.479632033</c:v>
                </c:pt>
                <c:pt idx="81">
                  <c:v>4292046.5160365542</c:v>
                </c:pt>
                <c:pt idx="82">
                  <c:v>599901.88289504731</c:v>
                </c:pt>
                <c:pt idx="83">
                  <c:v>2117137.5485163676</c:v>
                </c:pt>
                <c:pt idx="84">
                  <c:v>2309213.055874248</c:v>
                </c:pt>
                <c:pt idx="85">
                  <c:v>58078253.444319181</c:v>
                </c:pt>
                <c:pt idx="86">
                  <c:v>108175460.6477696</c:v>
                </c:pt>
                <c:pt idx="87">
                  <c:v>1385917.9851775924</c:v>
                </c:pt>
                <c:pt idx="88">
                  <c:v>1525970.2277117646</c:v>
                </c:pt>
                <c:pt idx="89">
                  <c:v>17217968.433622345</c:v>
                </c:pt>
                <c:pt idx="90">
                  <c:v>7323693.7926534945</c:v>
                </c:pt>
                <c:pt idx="91">
                  <c:v>3534206.75545236</c:v>
                </c:pt>
                <c:pt idx="92">
                  <c:v>17921584.60545399</c:v>
                </c:pt>
                <c:pt idx="93">
                  <c:v>24628797.34526531</c:v>
                </c:pt>
                <c:pt idx="94">
                  <c:v>6168161.5064155543</c:v>
                </c:pt>
                <c:pt idx="95">
                  <c:v>15459988.447746344</c:v>
                </c:pt>
                <c:pt idx="96">
                  <c:v>15555330.06628941</c:v>
                </c:pt>
                <c:pt idx="97">
                  <c:v>964757.70898783952</c:v>
                </c:pt>
                <c:pt idx="98">
                  <c:v>1032573.2378541958</c:v>
                </c:pt>
                <c:pt idx="99">
                  <c:v>1545831.2091528957</c:v>
                </c:pt>
                <c:pt idx="100">
                  <c:v>5081427.0984389372</c:v>
                </c:pt>
                <c:pt idx="101">
                  <c:v>9840438.3630716428</c:v>
                </c:pt>
                <c:pt idx="102">
                  <c:v>21014748.304603912</c:v>
                </c:pt>
                <c:pt idx="103">
                  <c:v>28300249.506171361</c:v>
                </c:pt>
                <c:pt idx="104">
                  <c:v>55113160.761112392</c:v>
                </c:pt>
                <c:pt idx="105">
                  <c:v>3833877.5061781337</c:v>
                </c:pt>
                <c:pt idx="106">
                  <c:v>888345.44880327419</c:v>
                </c:pt>
                <c:pt idx="107">
                  <c:v>6911254.7684876798</c:v>
                </c:pt>
                <c:pt idx="108">
                  <c:v>1041372.3473936282</c:v>
                </c:pt>
                <c:pt idx="109">
                  <c:v>3665917.2813072316</c:v>
                </c:pt>
                <c:pt idx="110">
                  <c:v>10406394.720095867</c:v>
                </c:pt>
                <c:pt idx="111">
                  <c:v>1154027.2916657997</c:v>
                </c:pt>
                <c:pt idx="112">
                  <c:v>949651.50266241841</c:v>
                </c:pt>
                <c:pt idx="113">
                  <c:v>4260145.4292399297</c:v>
                </c:pt>
                <c:pt idx="114">
                  <c:v>20705596.833924703</c:v>
                </c:pt>
                <c:pt idx="115">
                  <c:v>75938055.502067477</c:v>
                </c:pt>
                <c:pt idx="116">
                  <c:v>2552714.8561528563</c:v>
                </c:pt>
                <c:pt idx="117">
                  <c:v>4102046.9623514349</c:v>
                </c:pt>
                <c:pt idx="118">
                  <c:v>6479939.5312992539</c:v>
                </c:pt>
                <c:pt idx="119">
                  <c:v>1427471.2112816016</c:v>
                </c:pt>
                <c:pt idx="120">
                  <c:v>2023651.6454086362</c:v>
                </c:pt>
              </c:numCache>
            </c:numRef>
          </c:xVal>
          <c:yVal>
            <c:numRef>
              <c:f>'Data Input'!$U$2:$U$122</c:f>
              <c:numCache>
                <c:formatCode>General</c:formatCode>
                <c:ptCount val="121"/>
                <c:pt idx="0">
                  <c:v>17.445098172943865</c:v>
                </c:pt>
                <c:pt idx="1">
                  <c:v>32.178701177928225</c:v>
                </c:pt>
                <c:pt idx="2">
                  <c:v>75.653977964859081</c:v>
                </c:pt>
                <c:pt idx="3">
                  <c:v>57.720507671719588</c:v>
                </c:pt>
                <c:pt idx="4">
                  <c:v>202.33551394064665</c:v>
                </c:pt>
                <c:pt idx="5">
                  <c:v>143.58802653604059</c:v>
                </c:pt>
                <c:pt idx="6">
                  <c:v>70.702527433970943</c:v>
                </c:pt>
                <c:pt idx="7">
                  <c:v>181.13832805726469</c:v>
                </c:pt>
                <c:pt idx="8">
                  <c:v>15.537636052276111</c:v>
                </c:pt>
                <c:pt idx="9">
                  <c:v>12.363721907305127</c:v>
                </c:pt>
                <c:pt idx="10">
                  <c:v>117.91658887859542</c:v>
                </c:pt>
                <c:pt idx="11">
                  <c:v>95.378382490219025</c:v>
                </c:pt>
                <c:pt idx="12">
                  <c:v>120.92915590267611</c:v>
                </c:pt>
                <c:pt idx="13">
                  <c:v>33.196608905221801</c:v>
                </c:pt>
                <c:pt idx="14">
                  <c:v>59.715315580403121</c:v>
                </c:pt>
                <c:pt idx="15">
                  <c:v>48.384978964908456</c:v>
                </c:pt>
                <c:pt idx="16">
                  <c:v>318.53642082733558</c:v>
                </c:pt>
                <c:pt idx="17">
                  <c:v>107.68079757070325</c:v>
                </c:pt>
                <c:pt idx="18">
                  <c:v>88.439976679364051</c:v>
                </c:pt>
                <c:pt idx="19">
                  <c:v>111.69247282021591</c:v>
                </c:pt>
                <c:pt idx="20">
                  <c:v>19.503000306657587</c:v>
                </c:pt>
                <c:pt idx="21">
                  <c:v>15.872014094805124</c:v>
                </c:pt>
                <c:pt idx="22">
                  <c:v>16.104128994087752</c:v>
                </c:pt>
                <c:pt idx="23">
                  <c:v>25.961577186646938</c:v>
                </c:pt>
                <c:pt idx="24">
                  <c:v>32.286391048197395</c:v>
                </c:pt>
                <c:pt idx="25">
                  <c:v>42.167487143077054</c:v>
                </c:pt>
                <c:pt idx="26">
                  <c:v>70.096419288640575</c:v>
                </c:pt>
                <c:pt idx="27">
                  <c:v>160.81655149790197</c:v>
                </c:pt>
                <c:pt idx="28">
                  <c:v>134.54729907557027</c:v>
                </c:pt>
                <c:pt idx="29">
                  <c:v>109.52334395865397</c:v>
                </c:pt>
                <c:pt idx="30">
                  <c:v>39.611548566666222</c:v>
                </c:pt>
                <c:pt idx="31">
                  <c:v>62.331361313152001</c:v>
                </c:pt>
                <c:pt idx="32">
                  <c:v>37.71437049327816</c:v>
                </c:pt>
                <c:pt idx="33">
                  <c:v>37.406236398406264</c:v>
                </c:pt>
                <c:pt idx="34">
                  <c:v>100.50605184875205</c:v>
                </c:pt>
                <c:pt idx="35">
                  <c:v>146.99019724013033</c:v>
                </c:pt>
                <c:pt idx="36">
                  <c:v>15.61803994005748</c:v>
                </c:pt>
                <c:pt idx="37">
                  <c:v>236.43250207009356</c:v>
                </c:pt>
                <c:pt idx="38">
                  <c:v>133.18564656997353</c:v>
                </c:pt>
                <c:pt idx="39">
                  <c:v>86.802578818129845</c:v>
                </c:pt>
                <c:pt idx="40">
                  <c:v>93.601756863482166</c:v>
                </c:pt>
                <c:pt idx="41">
                  <c:v>63.020189669686864</c:v>
                </c:pt>
                <c:pt idx="42">
                  <c:v>14.895134726895639</c:v>
                </c:pt>
                <c:pt idx="43">
                  <c:v>82.784278273613978</c:v>
                </c:pt>
                <c:pt idx="44">
                  <c:v>37.183220668617494</c:v>
                </c:pt>
                <c:pt idx="45">
                  <c:v>23.799092503441724</c:v>
                </c:pt>
                <c:pt idx="46">
                  <c:v>89.13545247509937</c:v>
                </c:pt>
                <c:pt idx="47">
                  <c:v>15.716098099139451</c:v>
                </c:pt>
                <c:pt idx="48">
                  <c:v>110.99517153669679</c:v>
                </c:pt>
                <c:pt idx="49">
                  <c:v>39.011662928788141</c:v>
                </c:pt>
                <c:pt idx="50">
                  <c:v>29.68937310590772</c:v>
                </c:pt>
                <c:pt idx="51">
                  <c:v>109.78070341000051</c:v>
                </c:pt>
                <c:pt idx="52">
                  <c:v>135.86820993929399</c:v>
                </c:pt>
                <c:pt idx="53">
                  <c:v>58.411653055116716</c:v>
                </c:pt>
                <c:pt idx="54">
                  <c:v>659.78016260162599</c:v>
                </c:pt>
                <c:pt idx="55">
                  <c:v>108.68398882318438</c:v>
                </c:pt>
                <c:pt idx="56">
                  <c:v>100.0385217422035</c:v>
                </c:pt>
                <c:pt idx="57">
                  <c:v>40.556387005898408</c:v>
                </c:pt>
                <c:pt idx="58">
                  <c:v>31.327384995651897</c:v>
                </c:pt>
                <c:pt idx="59">
                  <c:v>131.77056963033033</c:v>
                </c:pt>
                <c:pt idx="60">
                  <c:v>147.95459496930084</c:v>
                </c:pt>
                <c:pt idx="61">
                  <c:v>22.379128068650321</c:v>
                </c:pt>
                <c:pt idx="62">
                  <c:v>26.846816981325421</c:v>
                </c:pt>
                <c:pt idx="63">
                  <c:v>226.26732168724084</c:v>
                </c:pt>
                <c:pt idx="64">
                  <c:v>33.887081071700827</c:v>
                </c:pt>
                <c:pt idx="65">
                  <c:v>25.777816195739977</c:v>
                </c:pt>
                <c:pt idx="66">
                  <c:v>19.215101535281018</c:v>
                </c:pt>
                <c:pt idx="67">
                  <c:v>101.30693306257335</c:v>
                </c:pt>
                <c:pt idx="68">
                  <c:v>201.6786890007746</c:v>
                </c:pt>
                <c:pt idx="69">
                  <c:v>94.083652900988227</c:v>
                </c:pt>
                <c:pt idx="70">
                  <c:v>25.115203111759207</c:v>
                </c:pt>
                <c:pt idx="71">
                  <c:v>48.888183427012606</c:v>
                </c:pt>
                <c:pt idx="72">
                  <c:v>12.765713701554272</c:v>
                </c:pt>
                <c:pt idx="73">
                  <c:v>59.187394668308166</c:v>
                </c:pt>
                <c:pt idx="74">
                  <c:v>61.153728485150644</c:v>
                </c:pt>
                <c:pt idx="75">
                  <c:v>16.668139096375015</c:v>
                </c:pt>
                <c:pt idx="76">
                  <c:v>69.637022060990745</c:v>
                </c:pt>
                <c:pt idx="77">
                  <c:v>79.717679079186823</c:v>
                </c:pt>
                <c:pt idx="78">
                  <c:v>14.795978808607902</c:v>
                </c:pt>
                <c:pt idx="79">
                  <c:v>45.439603846989662</c:v>
                </c:pt>
                <c:pt idx="80">
                  <c:v>119.30763048867901</c:v>
                </c:pt>
                <c:pt idx="81">
                  <c:v>28.612001829211859</c:v>
                </c:pt>
                <c:pt idx="82">
                  <c:v>6.6750118891239838</c:v>
                </c:pt>
                <c:pt idx="83">
                  <c:v>13.79964284667223</c:v>
                </c:pt>
                <c:pt idx="84">
                  <c:v>25.291287377773212</c:v>
                </c:pt>
                <c:pt idx="85">
                  <c:v>147.06483172808117</c:v>
                </c:pt>
                <c:pt idx="86">
                  <c:v>192.72759405708788</c:v>
                </c:pt>
                <c:pt idx="87">
                  <c:v>21.769406910162278</c:v>
                </c:pt>
                <c:pt idx="88">
                  <c:v>19.54999597209142</c:v>
                </c:pt>
                <c:pt idx="89">
                  <c:v>44.199249215016607</c:v>
                </c:pt>
                <c:pt idx="90">
                  <c:v>34.426466522923583</c:v>
                </c:pt>
                <c:pt idx="91">
                  <c:v>22.970535502198555</c:v>
                </c:pt>
                <c:pt idx="92">
                  <c:v>111.35007159410654</c:v>
                </c:pt>
                <c:pt idx="93">
                  <c:v>81.609268682007411</c:v>
                </c:pt>
                <c:pt idx="94">
                  <c:v>43.487299761847559</c:v>
                </c:pt>
                <c:pt idx="95">
                  <c:v>68.888246768148292</c:v>
                </c:pt>
                <c:pt idx="96">
                  <c:v>232.19054388173376</c:v>
                </c:pt>
                <c:pt idx="97">
                  <c:v>15.444920651158666</c:v>
                </c:pt>
                <c:pt idx="98">
                  <c:v>17.015206025108455</c:v>
                </c:pt>
                <c:pt idx="99">
                  <c:v>13.068956510112205</c:v>
                </c:pt>
                <c:pt idx="100">
                  <c:v>32.106839698357319</c:v>
                </c:pt>
                <c:pt idx="101">
                  <c:v>100.34681443969035</c:v>
                </c:pt>
                <c:pt idx="102">
                  <c:v>127.29074912227529</c:v>
                </c:pt>
                <c:pt idx="103">
                  <c:v>126.9083212439931</c:v>
                </c:pt>
                <c:pt idx="104">
                  <c:v>180.5425060659139</c:v>
                </c:pt>
                <c:pt idx="105">
                  <c:v>39.958161387304386</c:v>
                </c:pt>
                <c:pt idx="106">
                  <c:v>17.604395167047382</c:v>
                </c:pt>
                <c:pt idx="107">
                  <c:v>77.78320445539498</c:v>
                </c:pt>
                <c:pt idx="108">
                  <c:v>15.547404225025325</c:v>
                </c:pt>
                <c:pt idx="109">
                  <c:v>39.891692861915878</c:v>
                </c:pt>
                <c:pt idx="110">
                  <c:v>75.165716546535734</c:v>
                </c:pt>
                <c:pt idx="111">
                  <c:v>16.718475305391639</c:v>
                </c:pt>
                <c:pt idx="112">
                  <c:v>19.93317786937401</c:v>
                </c:pt>
                <c:pt idx="113">
                  <c:v>67.479335840336887</c:v>
                </c:pt>
                <c:pt idx="114">
                  <c:v>68.124716335141514</c:v>
                </c:pt>
                <c:pt idx="115">
                  <c:v>265.65050285787493</c:v>
                </c:pt>
                <c:pt idx="116">
                  <c:v>57.271146274624464</c:v>
                </c:pt>
                <c:pt idx="117">
                  <c:v>42.684152753122589</c:v>
                </c:pt>
                <c:pt idx="118">
                  <c:v>82.205178878066292</c:v>
                </c:pt>
                <c:pt idx="119">
                  <c:v>33.067418905823686</c:v>
                </c:pt>
                <c:pt idx="120">
                  <c:v>17.297199285649882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3F6-9238-36513EF6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9200"/>
        <c:axId val="13511600"/>
      </c:scatterChart>
      <c:valAx>
        <c:axId val="13509200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600"/>
        <c:crosses val="autoZero"/>
        <c:crossBetween val="midCat"/>
      </c:valAx>
      <c:valAx>
        <c:axId val="1351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Input'!$W$1</c:f>
              <c:strCache>
                <c:ptCount val="1"/>
                <c:pt idx="0">
                  <c:v>log per cap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63473315835521"/>
                  <c:y val="-8.86909448818897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Input'!$V$2:$V$122</c:f>
              <c:numCache>
                <c:formatCode>General</c:formatCode>
                <c:ptCount val="121"/>
                <c:pt idx="0">
                  <c:v>6.4601473932444451</c:v>
                </c:pt>
                <c:pt idx="1">
                  <c:v>6.8286445578628152</c:v>
                </c:pt>
                <c:pt idx="2">
                  <c:v>7.1436395482235531</c:v>
                </c:pt>
                <c:pt idx="3">
                  <c:v>6.8275858341912548</c:v>
                </c:pt>
                <c:pt idx="4">
                  <c:v>7.807808081888906</c:v>
                </c:pt>
                <c:pt idx="5">
                  <c:v>7.7129726748405929</c:v>
                </c:pt>
                <c:pt idx="6">
                  <c:v>6.8823987540796416</c:v>
                </c:pt>
                <c:pt idx="7">
                  <c:v>7.705260474736022</c:v>
                </c:pt>
                <c:pt idx="8">
                  <c:v>6.0965118529688942</c:v>
                </c:pt>
                <c:pt idx="9">
                  <c:v>6.4313449881288083</c:v>
                </c:pt>
                <c:pt idx="10">
                  <c:v>7.1239706946712458</c:v>
                </c:pt>
                <c:pt idx="11">
                  <c:v>6.885381838173906</c:v>
                </c:pt>
                <c:pt idx="12">
                  <c:v>6.9067046277816155</c:v>
                </c:pt>
                <c:pt idx="13">
                  <c:v>6.5586188850399632</c:v>
                </c:pt>
                <c:pt idx="14">
                  <c:v>6.9667839273522851</c:v>
                </c:pt>
                <c:pt idx="15">
                  <c:v>6.917041582840441</c:v>
                </c:pt>
                <c:pt idx="16">
                  <c:v>7.7430227170834467</c:v>
                </c:pt>
                <c:pt idx="17">
                  <c:v>7.9663774817582231</c:v>
                </c:pt>
                <c:pt idx="18">
                  <c:v>7.1878466666257665</c:v>
                </c:pt>
                <c:pt idx="19">
                  <c:v>7.0988212467563327</c:v>
                </c:pt>
                <c:pt idx="20">
                  <c:v>6.3578526321730422</c:v>
                </c:pt>
                <c:pt idx="21">
                  <c:v>6.199741845202924</c:v>
                </c:pt>
                <c:pt idx="22">
                  <c:v>5.8009384641493469</c:v>
                </c:pt>
                <c:pt idx="23">
                  <c:v>6.4132158177619356</c:v>
                </c:pt>
                <c:pt idx="24">
                  <c:v>6.8219585905899045</c:v>
                </c:pt>
                <c:pt idx="25">
                  <c:v>7.1334081725458791</c:v>
                </c:pt>
                <c:pt idx="26">
                  <c:v>7.3645347011130733</c:v>
                </c:pt>
                <c:pt idx="27">
                  <c:v>7.4452208172804069</c:v>
                </c:pt>
                <c:pt idx="28">
                  <c:v>7.693121547406065</c:v>
                </c:pt>
                <c:pt idx="29">
                  <c:v>7.8309390230866054</c:v>
                </c:pt>
                <c:pt idx="30">
                  <c:v>7.002731825576725</c:v>
                </c:pt>
                <c:pt idx="31">
                  <c:v>6.6922505367703744</c:v>
                </c:pt>
                <c:pt idx="32">
                  <c:v>6.8137449253117319</c:v>
                </c:pt>
                <c:pt idx="33">
                  <c:v>6.6233190362956877</c:v>
                </c:pt>
                <c:pt idx="34">
                  <c:v>7.4799157877805076</c:v>
                </c:pt>
                <c:pt idx="35">
                  <c:v>7.4482389786178116</c:v>
                </c:pt>
                <c:pt idx="36">
                  <c:v>5.9991250592896375</c:v>
                </c:pt>
                <c:pt idx="37">
                  <c:v>7.7000952611289861</c:v>
                </c:pt>
                <c:pt idx="38">
                  <c:v>7.6245371423411505</c:v>
                </c:pt>
                <c:pt idx="39">
                  <c:v>6.9199633028940184</c:v>
                </c:pt>
                <c:pt idx="40">
                  <c:v>7.6579962428649484</c:v>
                </c:pt>
                <c:pt idx="41">
                  <c:v>6.8170724434882244</c:v>
                </c:pt>
                <c:pt idx="42">
                  <c:v>6.3461530202828831</c:v>
                </c:pt>
                <c:pt idx="43">
                  <c:v>7.3252963955874781</c:v>
                </c:pt>
                <c:pt idx="44">
                  <c:v>6.7256985814892341</c:v>
                </c:pt>
                <c:pt idx="45">
                  <c:v>6.4738598378449863</c:v>
                </c:pt>
                <c:pt idx="46">
                  <c:v>7.2611051643953948</c:v>
                </c:pt>
                <c:pt idx="47">
                  <c:v>6.2431827783709517</c:v>
                </c:pt>
                <c:pt idx="48">
                  <c:v>7.261969177288452</c:v>
                </c:pt>
                <c:pt idx="49">
                  <c:v>6.6730707914121723</c:v>
                </c:pt>
                <c:pt idx="50">
                  <c:v>6.369641570653811</c:v>
                </c:pt>
                <c:pt idx="51">
                  <c:v>8.0260917211469458</c:v>
                </c:pt>
                <c:pt idx="52">
                  <c:v>6.6411582437203327</c:v>
                </c:pt>
                <c:pt idx="53">
                  <c:v>6.8080979401695387</c:v>
                </c:pt>
                <c:pt idx="54">
                  <c:v>7.874187847868888</c:v>
                </c:pt>
                <c:pt idx="55">
                  <c:v>7.7568058115779914</c:v>
                </c:pt>
                <c:pt idx="56">
                  <c:v>7.5478562932936599</c:v>
                </c:pt>
                <c:pt idx="57">
                  <c:v>6.7796591268001354</c:v>
                </c:pt>
                <c:pt idx="58">
                  <c:v>6.6332083233631574</c:v>
                </c:pt>
                <c:pt idx="59">
                  <c:v>7.5332790857433762</c:v>
                </c:pt>
                <c:pt idx="60">
                  <c:v>7.0478741139449506</c:v>
                </c:pt>
                <c:pt idx="61">
                  <c:v>6.3198827898851366</c:v>
                </c:pt>
                <c:pt idx="62">
                  <c:v>6.2379206818210085</c:v>
                </c:pt>
                <c:pt idx="63">
                  <c:v>7.5097446271604813</c:v>
                </c:pt>
                <c:pt idx="64">
                  <c:v>6.3079396859557422</c:v>
                </c:pt>
                <c:pt idx="65">
                  <c:v>6.5615500474049995</c:v>
                </c:pt>
                <c:pt idx="66">
                  <c:v>6.5101546611192136</c:v>
                </c:pt>
                <c:pt idx="67">
                  <c:v>7.3979354813470239</c:v>
                </c:pt>
                <c:pt idx="68">
                  <c:v>8.0917164098697629</c:v>
                </c:pt>
                <c:pt idx="69">
                  <c:v>7.304665450288514</c:v>
                </c:pt>
                <c:pt idx="70">
                  <c:v>6.5428059353770562</c:v>
                </c:pt>
                <c:pt idx="71">
                  <c:v>6.6730293060871464</c:v>
                </c:pt>
                <c:pt idx="72">
                  <c:v>5.6912331438348733</c:v>
                </c:pt>
                <c:pt idx="73">
                  <c:v>7.0544684049035817</c:v>
                </c:pt>
                <c:pt idx="74">
                  <c:v>7.5596461844025642</c:v>
                </c:pt>
                <c:pt idx="75">
                  <c:v>6.0621924169170818</c:v>
                </c:pt>
                <c:pt idx="76">
                  <c:v>6.9967435348266083</c:v>
                </c:pt>
                <c:pt idx="77">
                  <c:v>6.7014719718592177</c:v>
                </c:pt>
                <c:pt idx="78">
                  <c:v>5.7557224422948066</c:v>
                </c:pt>
                <c:pt idx="79">
                  <c:v>7.0061366308296869</c:v>
                </c:pt>
                <c:pt idx="80">
                  <c:v>7.0673110277713205</c:v>
                </c:pt>
                <c:pt idx="81">
                  <c:v>6.6326644200852751</c:v>
                </c:pt>
                <c:pt idx="82">
                  <c:v>5.7780802250473826</c:v>
                </c:pt>
                <c:pt idx="83">
                  <c:v>6.3257490746566791</c:v>
                </c:pt>
                <c:pt idx="84">
                  <c:v>6.3634640042562287</c:v>
                </c:pt>
                <c:pt idx="85">
                  <c:v>7.7640135475870151</c:v>
                </c:pt>
                <c:pt idx="86">
                  <c:v>8.0341287532477761</c:v>
                </c:pt>
                <c:pt idx="87">
                  <c:v>6.1417375306807731</c:v>
                </c:pt>
                <c:pt idx="88">
                  <c:v>6.1835460604428283</c:v>
                </c:pt>
                <c:pt idx="89">
                  <c:v>7.235981907273441</c:v>
                </c:pt>
                <c:pt idx="90">
                  <c:v>6.8647301779370133</c:v>
                </c:pt>
                <c:pt idx="91">
                  <c:v>6.5482919526765517</c:v>
                </c:pt>
                <c:pt idx="92">
                  <c:v>7.2533764068316584</c:v>
                </c:pt>
                <c:pt idx="93">
                  <c:v>7.3914432052184322</c:v>
                </c:pt>
                <c:pt idx="94">
                  <c:v>6.7901557367074226</c:v>
                </c:pt>
                <c:pt idx="95">
                  <c:v>7.1892091650621319</c:v>
                </c:pt>
                <c:pt idx="96">
                  <c:v>7.1918792307740258</c:v>
                </c:pt>
                <c:pt idx="97">
                  <c:v>5.9844182575284863</c:v>
                </c:pt>
                <c:pt idx="98">
                  <c:v>6.0139208648494344</c:v>
                </c:pt>
                <c:pt idx="99">
                  <c:v>6.1891620711246951</c:v>
                </c:pt>
                <c:pt idx="100">
                  <c:v>6.7059856992794922</c:v>
                </c:pt>
                <c:pt idx="101">
                  <c:v>6.9930144454255094</c:v>
                </c:pt>
                <c:pt idx="102">
                  <c:v>7.3225241927913132</c:v>
                </c:pt>
                <c:pt idx="103">
                  <c:v>7.4517902644527618</c:v>
                </c:pt>
                <c:pt idx="104">
                  <c:v>7.741255318696429</c:v>
                </c:pt>
                <c:pt idx="105">
                  <c:v>6.5836382328923966</c:v>
                </c:pt>
                <c:pt idx="106">
                  <c:v>5.9485818816964304</c:v>
                </c:pt>
                <c:pt idx="107">
                  <c:v>6.8395569025926122</c:v>
                </c:pt>
                <c:pt idx="108">
                  <c:v>6.0176060412350028</c:v>
                </c:pt>
                <c:pt idx="109">
                  <c:v>6.5641826612052707</c:v>
                </c:pt>
                <c:pt idx="110">
                  <c:v>7.0173002948935155</c:v>
                </c:pt>
                <c:pt idx="111">
                  <c:v>6.062216079599354</c:v>
                </c:pt>
                <c:pt idx="112">
                  <c:v>5.9775642597750469</c:v>
                </c:pt>
                <c:pt idx="113">
                  <c:v>6.6294244249333198</c:v>
                </c:pt>
                <c:pt idx="114">
                  <c:v>7.3160877534544007</c:v>
                </c:pt>
                <c:pt idx="115">
                  <c:v>7.8804594722410428</c:v>
                </c:pt>
                <c:pt idx="116">
                  <c:v>6.4070023058675076</c:v>
                </c:pt>
                <c:pt idx="117">
                  <c:v>6.6130006280882556</c:v>
                </c:pt>
                <c:pt idx="118">
                  <c:v>6.8115709531938045</c:v>
                </c:pt>
                <c:pt idx="119">
                  <c:v>6.1545673583136011</c:v>
                </c:pt>
                <c:pt idx="120">
                  <c:v>6.3061357544634404</c:v>
                </c:pt>
              </c:numCache>
            </c:numRef>
          </c:xVal>
          <c:yVal>
            <c:numRef>
              <c:f>'Data Input'!$W$2:$W$122</c:f>
              <c:numCache>
                <c:formatCode>General</c:formatCode>
                <c:ptCount val="121"/>
                <c:pt idx="0">
                  <c:v>1.2416734177994821</c:v>
                </c:pt>
                <c:pt idx="1">
                  <c:v>1.5075685107809618</c:v>
                </c:pt>
                <c:pt idx="2">
                  <c:v>1.8788317686152134</c:v>
                </c:pt>
                <c:pt idx="3">
                  <c:v>1.7613301422076111</c:v>
                </c:pt>
                <c:pt idx="4">
                  <c:v>2.3060721168528944</c:v>
                </c:pt>
                <c:pt idx="5">
                  <c:v>2.1571182266324027</c:v>
                </c:pt>
                <c:pt idx="6">
                  <c:v>1.849434938987955</c:v>
                </c:pt>
                <c:pt idx="7">
                  <c:v>2.2580103548009389</c:v>
                </c:pt>
                <c:pt idx="8">
                  <c:v>1.1913849444811782</c:v>
                </c:pt>
                <c:pt idx="9">
                  <c:v>1.0921492280734821</c:v>
                </c:pt>
                <c:pt idx="10">
                  <c:v>2.0715749073142424</c:v>
                </c:pt>
                <c:pt idx="11">
                  <c:v>1.9794499530157674</c:v>
                </c:pt>
                <c:pt idx="12">
                  <c:v>2.0825310214653761</c:v>
                </c:pt>
                <c:pt idx="13">
                  <c:v>1.5210937219881189</c:v>
                </c:pt>
                <c:pt idx="14">
                  <c:v>1.7760857317828005</c:v>
                </c:pt>
                <c:pt idx="15">
                  <c:v>1.6847105565791043</c:v>
                </c:pt>
                <c:pt idx="16">
                  <c:v>2.5031590958865673</c:v>
                </c:pt>
                <c:pt idx="17">
                  <c:v>2.0321382636264893</c:v>
                </c:pt>
                <c:pt idx="18">
                  <c:v>1.9466486193880779</c:v>
                </c:pt>
                <c:pt idx="19">
                  <c:v>2.0480239061255041</c:v>
                </c:pt>
                <c:pt idx="20">
                  <c:v>1.2901014275878202</c:v>
                </c:pt>
                <c:pt idx="21">
                  <c:v>1.2006320404762685</c:v>
                </c:pt>
                <c:pt idx="22">
                  <c:v>1.2069372405937218</c:v>
                </c:pt>
                <c:pt idx="23">
                  <c:v>1.4143310726680556</c:v>
                </c:pt>
                <c:pt idx="24">
                  <c:v>1.5090195025752717</c:v>
                </c:pt>
                <c:pt idx="25">
                  <c:v>1.6249777211853182</c:v>
                </c:pt>
                <c:pt idx="26">
                  <c:v>1.8456958336171165</c:v>
                </c:pt>
                <c:pt idx="27">
                  <c:v>2.2063307449987608</c:v>
                </c:pt>
                <c:pt idx="28">
                  <c:v>2.128874984089002</c:v>
                </c:pt>
                <c:pt idx="29">
                  <c:v>2.0395066951754286</c:v>
                </c:pt>
                <c:pt idx="30">
                  <c:v>1.5978218209655619</c:v>
                </c:pt>
                <c:pt idx="31">
                  <c:v>1.7947066119607296</c:v>
                </c:pt>
                <c:pt idx="32">
                  <c:v>1.5765068631171293</c:v>
                </c:pt>
                <c:pt idx="33">
                  <c:v>1.5729440141690931</c:v>
                </c:pt>
                <c:pt idx="34">
                  <c:v>2.0021922130538936</c:v>
                </c:pt>
                <c:pt idx="35">
                  <c:v>2.167288372663315</c:v>
                </c:pt>
                <c:pt idx="36">
                  <c:v>1.1936265291168</c:v>
                </c:pt>
                <c:pt idx="37">
                  <c:v>2.3737071782135746</c:v>
                </c:pt>
                <c:pt idx="38">
                  <c:v>2.1244574233977698</c:v>
                </c:pt>
                <c:pt idx="39">
                  <c:v>1.9385326278244979</c:v>
                </c:pt>
                <c:pt idx="40">
                  <c:v>1.9712840003295067</c:v>
                </c:pt>
                <c:pt idx="41">
                  <c:v>1.7994797059210408</c:v>
                </c:pt>
                <c:pt idx="42">
                  <c:v>1.1730444357741387</c:v>
                </c:pt>
                <c:pt idx="43">
                  <c:v>1.9179478668897048</c:v>
                </c:pt>
                <c:pt idx="44">
                  <c:v>1.5703470039950791</c:v>
                </c:pt>
                <c:pt idx="45">
                  <c:v>1.3765603970455149</c:v>
                </c:pt>
                <c:pt idx="46">
                  <c:v>1.9500504734191129</c:v>
                </c:pt>
                <c:pt idx="47">
                  <c:v>1.1963447309938011</c:v>
                </c:pt>
                <c:pt idx="48">
                  <c:v>2.0453040867093706</c:v>
                </c:pt>
                <c:pt idx="49">
                  <c:v>1.59119446313937</c:v>
                </c:pt>
                <c:pt idx="50">
                  <c:v>1.4726010275212935</c:v>
                </c:pt>
                <c:pt idx="51">
                  <c:v>2.0405260091574111</c:v>
                </c:pt>
                <c:pt idx="52">
                  <c:v>2.1331178536199737</c:v>
                </c:pt>
                <c:pt idx="53">
                  <c:v>1.7664994969871155</c:v>
                </c:pt>
                <c:pt idx="54">
                  <c:v>2.8193992536128349</c:v>
                </c:pt>
                <c:pt idx="55">
                  <c:v>2.0361655691285248</c:v>
                </c:pt>
                <c:pt idx="56">
                  <c:v>2.0001672655859819</c:v>
                </c:pt>
                <c:pt idx="57">
                  <c:v>1.6080592586208482</c:v>
                </c:pt>
                <c:pt idx="58">
                  <c:v>1.4959241443436633</c:v>
                </c:pt>
                <c:pt idx="59">
                  <c:v>2.1198184233506976</c:v>
                </c:pt>
                <c:pt idx="60">
                  <c:v>2.1701284574238144</c:v>
                </c:pt>
                <c:pt idx="61">
                  <c:v>1.3498431616225994</c:v>
                </c:pt>
                <c:pt idx="62">
                  <c:v>1.4288928021625311</c:v>
                </c:pt>
                <c:pt idx="63">
                  <c:v>2.3546218361655566</c:v>
                </c:pt>
                <c:pt idx="64">
                  <c:v>1.5300341616656872</c:v>
                </c:pt>
                <c:pt idx="65">
                  <c:v>1.4112461227027342</c:v>
                </c:pt>
                <c:pt idx="66">
                  <c:v>1.2836426836791477</c:v>
                </c:pt>
                <c:pt idx="67">
                  <c:v>2.0056391678458239</c:v>
                </c:pt>
                <c:pt idx="68">
                  <c:v>2.3046600095744787</c:v>
                </c:pt>
                <c:pt idx="69">
                  <c:v>1.973514171018885</c:v>
                </c:pt>
                <c:pt idx="70">
                  <c:v>1.3999366947376364</c:v>
                </c:pt>
                <c:pt idx="71">
                  <c:v>1.6892039001748278</c:v>
                </c:pt>
                <c:pt idx="72">
                  <c:v>1.1060451002199483</c:v>
                </c:pt>
                <c:pt idx="73">
                  <c:v>1.7722292234643373</c:v>
                </c:pt>
                <c:pt idx="74">
                  <c:v>1.7864229407044938</c:v>
                </c:pt>
                <c:pt idx="75">
                  <c:v>1.2218871160074665</c:v>
                </c:pt>
                <c:pt idx="76">
                  <c:v>1.8428401907891765</c:v>
                </c:pt>
                <c:pt idx="77">
                  <c:v>1.901554646052346</c:v>
                </c:pt>
                <c:pt idx="78">
                  <c:v>1.1701437006298905</c:v>
                </c:pt>
                <c:pt idx="79">
                  <c:v>1.6574345364393983</c:v>
                </c:pt>
                <c:pt idx="80">
                  <c:v>2.0766682204779978</c:v>
                </c:pt>
                <c:pt idx="81">
                  <c:v>1.456548244137547</c:v>
                </c:pt>
                <c:pt idx="82">
                  <c:v>0.82445204357613977</c:v>
                </c:pt>
                <c:pt idx="83">
                  <c:v>1.1398678464210443</c:v>
                </c:pt>
                <c:pt idx="84">
                  <c:v>1.4029709363761604</c:v>
                </c:pt>
                <c:pt idx="85">
                  <c:v>2.1675088303585053</c:v>
                </c:pt>
                <c:pt idx="86">
                  <c:v>2.2849438998592726</c:v>
                </c:pt>
                <c:pt idx="87">
                  <c:v>1.3378465972012925</c:v>
                </c:pt>
                <c:pt idx="88">
                  <c:v>1.2911466722536937</c:v>
                </c:pt>
                <c:pt idx="89">
                  <c:v>1.6454148923231944</c:v>
                </c:pt>
                <c:pt idx="90">
                  <c:v>1.5368924497059397</c:v>
                </c:pt>
                <c:pt idx="91">
                  <c:v>1.3611711198332066</c:v>
                </c:pt>
                <c:pt idx="92">
                  <c:v>2.0466905006059384</c:v>
                </c:pt>
                <c:pt idx="93">
                  <c:v>1.9117394860682615</c:v>
                </c:pt>
                <c:pt idx="94">
                  <c:v>1.6383624420425122</c:v>
                </c:pt>
                <c:pt idx="95">
                  <c:v>1.8381451319344992</c:v>
                </c:pt>
                <c:pt idx="96">
                  <c:v>2.3658445288237133</c:v>
                </c:pt>
                <c:pt idx="97">
                  <c:v>1.1887856814395117</c:v>
                </c:pt>
                <c:pt idx="98">
                  <c:v>1.2308372120287154</c:v>
                </c:pt>
                <c:pt idx="99">
                  <c:v>1.1162409127533179</c:v>
                </c:pt>
                <c:pt idx="100">
                  <c:v>1.5065975597206427</c:v>
                </c:pt>
                <c:pt idx="101">
                  <c:v>2.0015035901446452</c:v>
                </c:pt>
                <c:pt idx="102">
                  <c:v>2.1047968423721537</c:v>
                </c:pt>
                <c:pt idx="103">
                  <c:v>2.10349009925678</c:v>
                </c:pt>
                <c:pt idx="104">
                  <c:v>2.256579466499951</c:v>
                </c:pt>
                <c:pt idx="105">
                  <c:v>1.6016054966280531</c:v>
                </c:pt>
                <c:pt idx="106">
                  <c:v>1.2456211086378925</c:v>
                </c:pt>
                <c:pt idx="107">
                  <c:v>1.8908858309254613</c:v>
                </c:pt>
                <c:pt idx="108">
                  <c:v>1.1916578901569794</c:v>
                </c:pt>
                <c:pt idx="109">
                  <c:v>1.6008824666179071</c:v>
                </c:pt>
                <c:pt idx="110">
                  <c:v>1.8760198018995777</c:v>
                </c:pt>
                <c:pt idx="111">
                  <c:v>1.2231966680403019</c:v>
                </c:pt>
                <c:pt idx="112">
                  <c:v>1.2995765421080647</c:v>
                </c:pt>
                <c:pt idx="113">
                  <c:v>1.8291707994313693</c:v>
                </c:pt>
                <c:pt idx="114">
                  <c:v>1.8333047069274258</c:v>
                </c:pt>
                <c:pt idx="115">
                  <c:v>2.4243106423356999</c:v>
                </c:pt>
                <c:pt idx="116">
                  <c:v>1.7579358755484995</c:v>
                </c:pt>
                <c:pt idx="117">
                  <c:v>1.6302666654391855</c:v>
                </c:pt>
                <c:pt idx="118">
                  <c:v>1.9148991786996286</c:v>
                </c:pt>
                <c:pt idx="119">
                  <c:v>1.5194002971602931</c:v>
                </c:pt>
                <c:pt idx="120">
                  <c:v>1.2379757890678069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E-4E45-9AB6-1EAE8DEFD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400"/>
        <c:axId val="13516880"/>
      </c:scatterChart>
      <c:valAx>
        <c:axId val="1351640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880"/>
        <c:crosses val="autoZero"/>
        <c:crossBetween val="midCat"/>
      </c:valAx>
      <c:valAx>
        <c:axId val="13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473128</xdr:colOff>
      <xdr:row>7</xdr:row>
      <xdr:rowOff>38264</xdr:rowOff>
    </xdr:from>
    <xdr:to>
      <xdr:col>15</xdr:col>
      <xdr:colOff>533235</xdr:colOff>
      <xdr:row>21</xdr:row>
      <xdr:rowOff>114464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85F65-6037-5272-5BE8-4E724F79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72258</xdr:colOff>
      <xdr:row>8</xdr:row>
      <xdr:rowOff>83425</xdr:rowOff>
    </xdr:from>
    <xdr:to>
      <xdr:col>22</xdr:col>
      <xdr:colOff>137948</xdr:colOff>
      <xdr:row>22</xdr:row>
      <xdr:rowOff>159625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7071C-FE91-B11B-6ED5-E53BF460A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2883-5916-4B04-B782-81CB48A08522}">
  <dimension ref="A1:W122"/>
  <sheetViews>
    <sheetView showGridLines="0" tabSelected="1" topLeftCell="J1" zoomScale="145" zoomScaleNormal="145" workbookViewId="0">
      <selection activeCell="T1" sqref="T1:W1048576"/>
    </sheetView>
  </sheetViews>
  <sheetFormatPr defaultRowHeight="15" x14ac:dyDescent="0.25"/>
  <cols>
    <col min="2" max="2" width="17" customWidth="1"/>
    <col min="3" max="3" width="13.7109375" customWidth="1"/>
    <col min="4" max="4" width="12.28515625" bestFit="1" customWidth="1"/>
    <col min="5" max="7" width="18.28515625" customWidth="1"/>
    <col min="8" max="18" width="11.28515625" customWidth="1"/>
    <col min="19" max="19" width="17.42578125" bestFit="1" customWidth="1"/>
  </cols>
  <sheetData>
    <row r="1" spans="1:23" ht="79.5" customHeight="1" x14ac:dyDescent="0.25">
      <c r="A1" s="4" t="s">
        <v>252</v>
      </c>
      <c r="B1" s="4" t="s">
        <v>105</v>
      </c>
      <c r="C1" s="4" t="s">
        <v>106</v>
      </c>
      <c r="D1" s="4" t="s">
        <v>251</v>
      </c>
      <c r="E1" s="4" t="s">
        <v>254</v>
      </c>
      <c r="F1" s="4" t="s">
        <v>266</v>
      </c>
      <c r="G1" s="4" t="s">
        <v>253</v>
      </c>
      <c r="H1" s="4" t="s">
        <v>265</v>
      </c>
      <c r="I1" s="4" t="s">
        <v>255</v>
      </c>
      <c r="J1" s="4" t="s">
        <v>256</v>
      </c>
      <c r="K1" s="4" t="s">
        <v>257</v>
      </c>
      <c r="L1" s="4" t="s">
        <v>264</v>
      </c>
      <c r="M1" s="4" t="s">
        <v>258</v>
      </c>
      <c r="N1" s="4" t="s">
        <v>259</v>
      </c>
      <c r="O1" s="4" t="s">
        <v>260</v>
      </c>
      <c r="P1" s="4" t="s">
        <v>261</v>
      </c>
      <c r="Q1" s="4" t="s">
        <v>262</v>
      </c>
      <c r="R1" s="4" t="s">
        <v>263</v>
      </c>
      <c r="T1" s="8" t="s">
        <v>267</v>
      </c>
      <c r="U1" s="8" t="s">
        <v>268</v>
      </c>
      <c r="V1" s="8" t="s">
        <v>269</v>
      </c>
      <c r="W1" s="8" t="s">
        <v>270</v>
      </c>
    </row>
    <row r="2" spans="1:23" x14ac:dyDescent="0.25">
      <c r="A2" s="3">
        <v>1</v>
      </c>
      <c r="B2" s="1" t="s">
        <v>9</v>
      </c>
      <c r="C2" s="2" t="s">
        <v>118</v>
      </c>
      <c r="D2" s="2" t="s">
        <v>244</v>
      </c>
      <c r="E2" s="5">
        <v>36186.955999999998</v>
      </c>
      <c r="F2" s="5">
        <v>104399746853.40141</v>
      </c>
      <c r="G2" s="5">
        <v>631285</v>
      </c>
      <c r="H2" s="2">
        <v>2018</v>
      </c>
      <c r="I2" s="6">
        <v>1.3348494052E-2</v>
      </c>
      <c r="J2" s="6">
        <v>2.4281558280000001E-2</v>
      </c>
      <c r="K2" s="6">
        <v>3.3329454749000002E-2</v>
      </c>
      <c r="L2" s="6">
        <v>4.3437126940000001E-2</v>
      </c>
      <c r="M2" s="6">
        <v>5.5829007431999998E-2</v>
      </c>
      <c r="N2" s="6">
        <v>6.9808939272999998E-2</v>
      </c>
      <c r="O2" s="6">
        <v>8.8692860198000004E-2</v>
      </c>
      <c r="P2" s="6">
        <v>0.11567589176</v>
      </c>
      <c r="Q2" s="6">
        <v>0.15938008003699999</v>
      </c>
      <c r="R2" s="6">
        <v>0.39621658727800002</v>
      </c>
      <c r="S2" s="7"/>
      <c r="T2">
        <f>F2/E2</f>
        <v>2885010.4676779504</v>
      </c>
      <c r="U2">
        <f>G2/E2</f>
        <v>17.445098172943865</v>
      </c>
      <c r="V2">
        <f>LOG10(T2)</f>
        <v>6.4601473932444451</v>
      </c>
      <c r="W2">
        <f>LOG10(U2)</f>
        <v>1.2416734177994821</v>
      </c>
    </row>
    <row r="3" spans="1:23" x14ac:dyDescent="0.25">
      <c r="A3" s="3">
        <v>2</v>
      </c>
      <c r="B3" s="1" t="s">
        <v>86</v>
      </c>
      <c r="C3" s="2" t="s">
        <v>223</v>
      </c>
      <c r="D3" s="2" t="s">
        <v>250</v>
      </c>
      <c r="E3" s="5">
        <v>2821.6489999999999</v>
      </c>
      <c r="F3" s="5">
        <v>19017242585.780338</v>
      </c>
      <c r="G3" s="5">
        <v>90797</v>
      </c>
      <c r="H3" s="2">
        <v>2020</v>
      </c>
      <c r="I3" s="6">
        <v>3.4180198398000003E-2</v>
      </c>
      <c r="J3" s="6">
        <v>5.0261743248999999E-2</v>
      </c>
      <c r="K3" s="6">
        <v>6.0896200226000001E-2</v>
      </c>
      <c r="L3" s="6">
        <v>7.1092496204999994E-2</v>
      </c>
      <c r="M3" s="6">
        <v>8.1097451040000004E-2</v>
      </c>
      <c r="N3" s="6">
        <v>9.2200084527000001E-2</v>
      </c>
      <c r="O3" s="6">
        <v>0.105630868773</v>
      </c>
      <c r="P3" s="6">
        <v>0.124418394428</v>
      </c>
      <c r="Q3" s="6">
        <v>0.15266642348100001</v>
      </c>
      <c r="R3" s="6">
        <v>0.22755613967300001</v>
      </c>
      <c r="S3" s="7"/>
      <c r="T3">
        <f t="shared" ref="T3:T66" si="0">F3/E3</f>
        <v>6739761.9568487573</v>
      </c>
      <c r="U3">
        <f t="shared" ref="U3:U66" si="1">G3/E3</f>
        <v>32.178701177928225</v>
      </c>
      <c r="V3">
        <f t="shared" ref="V3:V66" si="2">LOG10(T3)</f>
        <v>6.8286445578628152</v>
      </c>
      <c r="W3">
        <f t="shared" ref="W3:W66" si="3">LOG10(U3)</f>
        <v>1.5075685107809618</v>
      </c>
    </row>
    <row r="4" spans="1:23" x14ac:dyDescent="0.25">
      <c r="A4" s="3">
        <v>3</v>
      </c>
      <c r="B4" s="1" t="s">
        <v>60</v>
      </c>
      <c r="C4" s="2" t="s">
        <v>189</v>
      </c>
      <c r="D4" s="2" t="s">
        <v>248</v>
      </c>
      <c r="E4" s="5">
        <v>45459.023999999998</v>
      </c>
      <c r="F4" s="5">
        <v>632790070063.12366</v>
      </c>
      <c r="G4" s="5">
        <v>3439156</v>
      </c>
      <c r="H4" s="2">
        <v>2022</v>
      </c>
      <c r="I4" s="6">
        <v>2.0077869286E-2</v>
      </c>
      <c r="J4" s="6">
        <v>3.4320546948999997E-2</v>
      </c>
      <c r="K4" s="6">
        <v>4.5113715359000002E-2</v>
      </c>
      <c r="L4" s="6">
        <v>5.6079992409000003E-2</v>
      </c>
      <c r="M4" s="6">
        <v>6.8483174317999995E-2</v>
      </c>
      <c r="N4" s="6">
        <v>8.3247052141999997E-2</v>
      </c>
      <c r="O4" s="6">
        <v>0.101138118744</v>
      </c>
      <c r="P4" s="6">
        <v>0.12583558976600001</v>
      </c>
      <c r="Q4" s="6">
        <v>0.167513129181</v>
      </c>
      <c r="R4" s="6">
        <v>0.29819081184599999</v>
      </c>
      <c r="S4" s="7"/>
      <c r="T4">
        <f t="shared" si="0"/>
        <v>13920010.030640421</v>
      </c>
      <c r="U4">
        <f t="shared" si="1"/>
        <v>75.653977964859081</v>
      </c>
      <c r="V4">
        <f t="shared" si="2"/>
        <v>7.1436395482235531</v>
      </c>
      <c r="W4">
        <f t="shared" si="3"/>
        <v>1.8788317686152134</v>
      </c>
    </row>
    <row r="5" spans="1:23" x14ac:dyDescent="0.25">
      <c r="A5" s="3">
        <v>4</v>
      </c>
      <c r="B5" s="1" t="s">
        <v>26</v>
      </c>
      <c r="C5" s="2" t="s">
        <v>143</v>
      </c>
      <c r="D5" s="2" t="s">
        <v>245</v>
      </c>
      <c r="E5" s="5">
        <v>2902.348</v>
      </c>
      <c r="F5" s="5">
        <v>19513506553.125072</v>
      </c>
      <c r="G5" s="5">
        <v>167525</v>
      </c>
      <c r="H5" s="2">
        <v>2022</v>
      </c>
      <c r="I5" s="6">
        <v>3.9035506942000003E-2</v>
      </c>
      <c r="J5" s="6">
        <v>5.2995416688000001E-2</v>
      </c>
      <c r="K5" s="6">
        <v>6.3302101866999999E-2</v>
      </c>
      <c r="L5" s="6">
        <v>7.2906093266999997E-2</v>
      </c>
      <c r="M5" s="6">
        <v>8.2554766887000003E-2</v>
      </c>
      <c r="N5" s="6">
        <v>9.2839121314000003E-2</v>
      </c>
      <c r="O5" s="6">
        <v>0.10454262060400001</v>
      </c>
      <c r="P5" s="6">
        <v>0.11907123610799999</v>
      </c>
      <c r="Q5" s="6">
        <v>0.14282744597800001</v>
      </c>
      <c r="R5" s="6">
        <v>0.229925690347</v>
      </c>
      <c r="S5" s="7"/>
      <c r="T5">
        <f t="shared" si="0"/>
        <v>6723351.7666127812</v>
      </c>
      <c r="U5">
        <f t="shared" si="1"/>
        <v>57.720507671719588</v>
      </c>
      <c r="V5">
        <f t="shared" si="2"/>
        <v>6.8275858341912548</v>
      </c>
      <c r="W5">
        <f t="shared" si="3"/>
        <v>1.7613301422076111</v>
      </c>
    </row>
    <row r="6" spans="1:23" x14ac:dyDescent="0.25">
      <c r="A6" s="3">
        <v>5</v>
      </c>
      <c r="B6" s="1" t="s">
        <v>68</v>
      </c>
      <c r="C6" s="2" t="s">
        <v>199</v>
      </c>
      <c r="D6" s="2" t="s">
        <v>249</v>
      </c>
      <c r="E6" s="5">
        <v>26320.802</v>
      </c>
      <c r="F6" s="5">
        <v>1690858246994.4341</v>
      </c>
      <c r="G6" s="5">
        <v>5325633</v>
      </c>
      <c r="H6" s="2">
        <v>2018</v>
      </c>
      <c r="I6" s="6">
        <v>2.7646809206999998E-2</v>
      </c>
      <c r="J6" s="6">
        <v>4.6272936495999999E-2</v>
      </c>
      <c r="K6" s="6">
        <v>5.6513642932000001E-2</v>
      </c>
      <c r="L6" s="6">
        <v>6.5614728812999998E-2</v>
      </c>
      <c r="M6" s="6">
        <v>7.5818879505000006E-2</v>
      </c>
      <c r="N6" s="6">
        <v>8.8378608055999994E-2</v>
      </c>
      <c r="O6" s="6">
        <v>0.10303636733800001</v>
      </c>
      <c r="P6" s="6">
        <v>0.122140548896</v>
      </c>
      <c r="Q6" s="6">
        <v>0.152496459439</v>
      </c>
      <c r="R6" s="6">
        <v>0.26208101931799999</v>
      </c>
      <c r="S6" s="7"/>
      <c r="T6">
        <f t="shared" si="0"/>
        <v>64240377.135713197</v>
      </c>
      <c r="U6">
        <f t="shared" si="1"/>
        <v>202.33551394064665</v>
      </c>
      <c r="V6">
        <f t="shared" si="2"/>
        <v>7.807808081888906</v>
      </c>
      <c r="W6">
        <f t="shared" si="3"/>
        <v>2.3060721168528944</v>
      </c>
    </row>
    <row r="7" spans="1:23" x14ac:dyDescent="0.25">
      <c r="A7" s="3">
        <v>6</v>
      </c>
      <c r="B7" s="1" t="s">
        <v>97</v>
      </c>
      <c r="C7" s="2" t="s">
        <v>234</v>
      </c>
      <c r="D7" s="2" t="s">
        <v>250</v>
      </c>
      <c r="E7" s="5">
        <v>9136.1029999999992</v>
      </c>
      <c r="F7" s="5">
        <v>471773629830.38123</v>
      </c>
      <c r="G7" s="5">
        <v>1311835</v>
      </c>
      <c r="H7" s="2">
        <v>2021</v>
      </c>
      <c r="I7" s="6">
        <v>2.7646330545E-2</v>
      </c>
      <c r="J7" s="6">
        <v>4.9076832612E-2</v>
      </c>
      <c r="K7" s="6">
        <v>6.1168001450000002E-2</v>
      </c>
      <c r="L7" s="6">
        <v>7.1700169719000006E-2</v>
      </c>
      <c r="M7" s="6">
        <v>8.2547467715000003E-2</v>
      </c>
      <c r="N7" s="6">
        <v>9.4155192772000004E-2</v>
      </c>
      <c r="O7" s="6">
        <v>0.10669104693799999</v>
      </c>
      <c r="P7" s="6">
        <v>0.122538183372</v>
      </c>
      <c r="Q7" s="6">
        <v>0.14666355043000001</v>
      </c>
      <c r="R7" s="6">
        <v>0.23781322444700001</v>
      </c>
      <c r="S7" s="7"/>
      <c r="T7">
        <f t="shared" si="0"/>
        <v>51638387.814846359</v>
      </c>
      <c r="U7">
        <f t="shared" si="1"/>
        <v>143.58802653604059</v>
      </c>
      <c r="V7">
        <f t="shared" si="2"/>
        <v>7.7129726748405929</v>
      </c>
      <c r="W7">
        <f t="shared" si="3"/>
        <v>2.1571182266324027</v>
      </c>
    </row>
    <row r="8" spans="1:23" x14ac:dyDescent="0.25">
      <c r="A8" s="3">
        <v>7</v>
      </c>
      <c r="B8" s="1" t="s">
        <v>27</v>
      </c>
      <c r="C8" s="2" t="s">
        <v>144</v>
      </c>
      <c r="D8" s="2" t="s">
        <v>245</v>
      </c>
      <c r="E8" s="5">
        <v>10331.625</v>
      </c>
      <c r="F8" s="5">
        <v>78807470588.235306</v>
      </c>
      <c r="G8" s="5">
        <v>730472</v>
      </c>
      <c r="H8" s="2">
        <v>2005</v>
      </c>
      <c r="I8" s="6">
        <v>4.8477501263000003E-2</v>
      </c>
      <c r="J8" s="6">
        <v>5.9265967968000002E-2</v>
      </c>
      <c r="K8" s="6">
        <v>6.6236600623000005E-2</v>
      </c>
      <c r="L8" s="6">
        <v>7.2899833967999997E-2</v>
      </c>
      <c r="M8" s="6">
        <v>7.9390200487999996E-2</v>
      </c>
      <c r="N8" s="6">
        <v>8.7166685610000003E-2</v>
      </c>
      <c r="O8" s="6">
        <v>9.7335652012000007E-2</v>
      </c>
      <c r="P8" s="6">
        <v>0.111210838844</v>
      </c>
      <c r="Q8" s="6">
        <v>0.13618878535100001</v>
      </c>
      <c r="R8" s="6">
        <v>0.24182793387199999</v>
      </c>
      <c r="S8" s="7"/>
      <c r="T8">
        <f t="shared" si="0"/>
        <v>7627790.457767806</v>
      </c>
      <c r="U8">
        <f t="shared" si="1"/>
        <v>70.702527433970943</v>
      </c>
      <c r="V8">
        <f t="shared" si="2"/>
        <v>6.8823987540796416</v>
      </c>
      <c r="W8">
        <f t="shared" si="3"/>
        <v>1.849434938987955</v>
      </c>
    </row>
    <row r="9" spans="1:23" x14ac:dyDescent="0.25">
      <c r="A9" s="3">
        <v>8</v>
      </c>
      <c r="B9" s="1" t="s">
        <v>98</v>
      </c>
      <c r="C9" s="2" t="s">
        <v>235</v>
      </c>
      <c r="D9" s="2" t="s">
        <v>250</v>
      </c>
      <c r="E9" s="5">
        <v>11698.103999999999</v>
      </c>
      <c r="F9" s="5">
        <v>593438820508.17346</v>
      </c>
      <c r="G9" s="5">
        <v>2118975</v>
      </c>
      <c r="H9" s="2">
        <v>2021</v>
      </c>
      <c r="I9" s="6">
        <v>3.6449068527E-2</v>
      </c>
      <c r="J9" s="6">
        <v>5.5540932074000002E-2</v>
      </c>
      <c r="K9" s="6">
        <v>6.7428302841000001E-2</v>
      </c>
      <c r="L9" s="6">
        <v>7.6841921386000003E-2</v>
      </c>
      <c r="M9" s="6">
        <v>8.5117838532000001E-2</v>
      </c>
      <c r="N9" s="6">
        <v>9.4040983479000001E-2</v>
      </c>
      <c r="O9" s="6">
        <v>0.104751252174</v>
      </c>
      <c r="P9" s="6">
        <v>0.11958483672299999</v>
      </c>
      <c r="Q9" s="6">
        <v>0.14160049178</v>
      </c>
      <c r="R9" s="6">
        <v>0.21864437248499999</v>
      </c>
      <c r="S9" s="7"/>
      <c r="T9">
        <f t="shared" si="0"/>
        <v>50729487.488585629</v>
      </c>
      <c r="U9">
        <f t="shared" si="1"/>
        <v>181.13832805726469</v>
      </c>
      <c r="V9">
        <f t="shared" si="2"/>
        <v>7.705260474736022</v>
      </c>
      <c r="W9">
        <f t="shared" si="3"/>
        <v>2.2580103548009389</v>
      </c>
    </row>
    <row r="10" spans="1:23" x14ac:dyDescent="0.25">
      <c r="A10" s="3">
        <v>9</v>
      </c>
      <c r="B10" s="1" t="s">
        <v>16</v>
      </c>
      <c r="C10" s="2" t="s">
        <v>129</v>
      </c>
      <c r="D10" s="2" t="s">
        <v>244</v>
      </c>
      <c r="E10" s="5">
        <v>13934.165999999999</v>
      </c>
      <c r="F10" s="5">
        <v>17401746309.265457</v>
      </c>
      <c r="G10" s="5">
        <v>216504</v>
      </c>
      <c r="H10" s="2">
        <v>2021</v>
      </c>
      <c r="I10" s="6">
        <v>3.1082078767000001E-2</v>
      </c>
      <c r="J10" s="6">
        <v>4.5161995476999998E-2</v>
      </c>
      <c r="K10" s="6">
        <v>5.4779008804000003E-2</v>
      </c>
      <c r="L10" s="6">
        <v>6.4279619425999995E-2</v>
      </c>
      <c r="M10" s="6">
        <v>7.4301567442000005E-2</v>
      </c>
      <c r="N10" s="6">
        <v>8.6279048351000004E-2</v>
      </c>
      <c r="O10" s="6">
        <v>0.101135160406</v>
      </c>
      <c r="P10" s="6">
        <v>0.119729572698</v>
      </c>
      <c r="Q10" s="6">
        <v>0.15167559165300001</v>
      </c>
      <c r="R10" s="6">
        <v>0.271576356977</v>
      </c>
      <c r="S10" s="7"/>
      <c r="T10">
        <f t="shared" si="0"/>
        <v>1248854.5284493854</v>
      </c>
      <c r="U10">
        <f t="shared" si="1"/>
        <v>15.537636052276111</v>
      </c>
      <c r="V10">
        <f t="shared" si="2"/>
        <v>6.0965118529688942</v>
      </c>
      <c r="W10">
        <f t="shared" si="3"/>
        <v>1.1913849444811782</v>
      </c>
    </row>
    <row r="11" spans="1:23" x14ac:dyDescent="0.25">
      <c r="A11" s="3">
        <v>10</v>
      </c>
      <c r="B11" s="1" t="s">
        <v>38</v>
      </c>
      <c r="C11" s="2" t="s">
        <v>157</v>
      </c>
      <c r="D11" s="2" t="s">
        <v>246</v>
      </c>
      <c r="E11" s="5">
        <v>170426.51199999999</v>
      </c>
      <c r="F11" s="5">
        <v>460131688909.30121</v>
      </c>
      <c r="G11" s="5">
        <v>2107106</v>
      </c>
      <c r="H11" s="2">
        <v>2022</v>
      </c>
      <c r="I11" s="6">
        <v>3.4671894387000003E-2</v>
      </c>
      <c r="J11" s="6">
        <v>4.7455909168E-2</v>
      </c>
      <c r="K11" s="6">
        <v>5.6500959613000001E-2</v>
      </c>
      <c r="L11" s="6">
        <v>6.5590383601000002E-2</v>
      </c>
      <c r="M11" s="6">
        <v>7.5002199658999999E-2</v>
      </c>
      <c r="N11" s="6">
        <v>8.5446260969000001E-2</v>
      </c>
      <c r="O11" s="6">
        <v>9.8611501025999998E-2</v>
      </c>
      <c r="P11" s="6">
        <v>0.11664240048500001</v>
      </c>
      <c r="Q11" s="6">
        <v>0.146275283438</v>
      </c>
      <c r="R11" s="6">
        <v>0.27380320765400001</v>
      </c>
      <c r="S11" s="7"/>
      <c r="T11">
        <f t="shared" si="0"/>
        <v>2699883.272323858</v>
      </c>
      <c r="U11">
        <f t="shared" si="1"/>
        <v>12.363721907305127</v>
      </c>
      <c r="V11">
        <f t="shared" si="2"/>
        <v>6.4313449881288083</v>
      </c>
      <c r="W11">
        <f t="shared" si="3"/>
        <v>1.0921492280734821</v>
      </c>
    </row>
    <row r="12" spans="1:23" x14ac:dyDescent="0.25">
      <c r="A12" s="3">
        <v>11</v>
      </c>
      <c r="B12" s="1" t="s">
        <v>70</v>
      </c>
      <c r="C12" s="2" t="s">
        <v>201</v>
      </c>
      <c r="D12" s="2" t="s">
        <v>250</v>
      </c>
      <c r="E12" s="5">
        <v>6813.384</v>
      </c>
      <c r="F12" s="5">
        <v>90642851835.899643</v>
      </c>
      <c r="G12" s="5">
        <v>803411</v>
      </c>
      <c r="H12" s="2">
        <v>2021</v>
      </c>
      <c r="I12" s="6">
        <v>2.0073267937000001E-2</v>
      </c>
      <c r="J12" s="6">
        <v>4.0558225373000002E-2</v>
      </c>
      <c r="K12" s="6">
        <v>5.0829771613999999E-2</v>
      </c>
      <c r="L12" s="6">
        <v>5.9387135685000002E-2</v>
      </c>
      <c r="M12" s="6">
        <v>7.0787440847999997E-2</v>
      </c>
      <c r="N12" s="6">
        <v>8.3792958052999994E-2</v>
      </c>
      <c r="O12" s="6">
        <v>9.8796971602000003E-2</v>
      </c>
      <c r="P12" s="6">
        <v>0.119977431271</v>
      </c>
      <c r="Q12" s="6">
        <v>0.156914313517</v>
      </c>
      <c r="R12" s="6">
        <v>0.29888248410000001</v>
      </c>
      <c r="S12" s="7"/>
      <c r="T12">
        <f t="shared" si="0"/>
        <v>13303646.445862973</v>
      </c>
      <c r="U12">
        <f t="shared" si="1"/>
        <v>117.91658887859542</v>
      </c>
      <c r="V12">
        <f t="shared" si="2"/>
        <v>7.1239706946712458</v>
      </c>
      <c r="W12">
        <f t="shared" si="3"/>
        <v>2.0715749073142424</v>
      </c>
    </row>
    <row r="13" spans="1:23" x14ac:dyDescent="0.25">
      <c r="A13" s="3">
        <v>12</v>
      </c>
      <c r="B13" s="1" t="s">
        <v>87</v>
      </c>
      <c r="C13" s="2" t="s">
        <v>224</v>
      </c>
      <c r="D13" s="2" t="s">
        <v>250</v>
      </c>
      <c r="E13" s="5">
        <v>3194.4659999999999</v>
      </c>
      <c r="F13" s="5">
        <v>24534663636.177841</v>
      </c>
      <c r="G13" s="5">
        <v>304683</v>
      </c>
      <c r="H13" s="2">
        <v>2011</v>
      </c>
      <c r="I13" s="6">
        <v>2.9355824714999999E-2</v>
      </c>
      <c r="J13" s="6">
        <v>4.5203600912E-2</v>
      </c>
      <c r="K13" s="6">
        <v>5.6313766749000002E-2</v>
      </c>
      <c r="L13" s="6">
        <v>6.6665421567999997E-2</v>
      </c>
      <c r="M13" s="6">
        <v>7.7345950735999994E-2</v>
      </c>
      <c r="N13" s="6">
        <v>8.9387104578000004E-2</v>
      </c>
      <c r="O13" s="6">
        <v>0.104834850154</v>
      </c>
      <c r="P13" s="6">
        <v>0.12414241994899999</v>
      </c>
      <c r="Q13" s="6">
        <v>0.155378474421</v>
      </c>
      <c r="R13" s="6">
        <v>0.25137258621800002</v>
      </c>
      <c r="S13" s="7"/>
      <c r="T13">
        <f t="shared" si="0"/>
        <v>7680364.6168648666</v>
      </c>
      <c r="U13">
        <f t="shared" si="1"/>
        <v>95.378382490219025</v>
      </c>
      <c r="V13">
        <f t="shared" si="2"/>
        <v>6.885381838173906</v>
      </c>
      <c r="W13">
        <f t="shared" si="3"/>
        <v>1.9794499530157674</v>
      </c>
    </row>
    <row r="14" spans="1:23" x14ac:dyDescent="0.25">
      <c r="A14" s="3">
        <v>13</v>
      </c>
      <c r="B14" s="1" t="s">
        <v>69</v>
      </c>
      <c r="C14" s="2" t="s">
        <v>200</v>
      </c>
      <c r="D14" s="2" t="s">
        <v>250</v>
      </c>
      <c r="E14" s="5">
        <v>9145.4619999999995</v>
      </c>
      <c r="F14" s="5">
        <v>73775179924.603027</v>
      </c>
      <c r="G14" s="5">
        <v>1105953</v>
      </c>
      <c r="H14" s="2">
        <v>2020</v>
      </c>
      <c r="I14" s="6">
        <v>4.4539242687999997E-2</v>
      </c>
      <c r="J14" s="6">
        <v>5.8488059354999997E-2</v>
      </c>
      <c r="K14" s="6">
        <v>6.8537391224999994E-2</v>
      </c>
      <c r="L14" s="6">
        <v>7.6730392746000006E-2</v>
      </c>
      <c r="M14" s="6">
        <v>8.4908312375000003E-2</v>
      </c>
      <c r="N14" s="6">
        <v>9.4682017820000006E-2</v>
      </c>
      <c r="O14" s="6">
        <v>0.105287500922</v>
      </c>
      <c r="P14" s="6">
        <v>0.119286079736</v>
      </c>
      <c r="Q14" s="6">
        <v>0.14029660627500001</v>
      </c>
      <c r="R14" s="6">
        <v>0.207244396858</v>
      </c>
      <c r="S14" s="7"/>
      <c r="T14">
        <f t="shared" si="0"/>
        <v>8066862.0048503876</v>
      </c>
      <c r="U14">
        <f t="shared" si="1"/>
        <v>120.92915590267611</v>
      </c>
      <c r="V14">
        <f t="shared" si="2"/>
        <v>6.9067046277816155</v>
      </c>
      <c r="W14">
        <f t="shared" si="3"/>
        <v>2.0825310214653761</v>
      </c>
    </row>
    <row r="15" spans="1:23" x14ac:dyDescent="0.25">
      <c r="A15" s="3">
        <v>14</v>
      </c>
      <c r="B15" s="1" t="s">
        <v>190</v>
      </c>
      <c r="C15" s="2" t="s">
        <v>191</v>
      </c>
      <c r="D15" s="2" t="s">
        <v>248</v>
      </c>
      <c r="E15" s="5">
        <v>12159.495000000001</v>
      </c>
      <c r="F15" s="5">
        <v>44008282877.96064</v>
      </c>
      <c r="G15" s="5">
        <v>403654</v>
      </c>
      <c r="H15" s="2">
        <v>2021</v>
      </c>
      <c r="I15" s="6">
        <v>1.77495485E-2</v>
      </c>
      <c r="J15" s="6">
        <v>3.4992255839000001E-2</v>
      </c>
      <c r="K15" s="6">
        <v>4.6211556096999999E-2</v>
      </c>
      <c r="L15" s="6">
        <v>5.7380911623999997E-2</v>
      </c>
      <c r="M15" s="6">
        <v>6.9393510835999997E-2</v>
      </c>
      <c r="N15" s="6">
        <v>8.3297386707000001E-2</v>
      </c>
      <c r="O15" s="6">
        <v>9.9901887511000001E-2</v>
      </c>
      <c r="P15" s="6">
        <v>0.12413652714700001</v>
      </c>
      <c r="Q15" s="6">
        <v>0.16423707439499999</v>
      </c>
      <c r="R15" s="6">
        <v>0.30269934134299997</v>
      </c>
      <c r="S15" s="7"/>
      <c r="T15">
        <f t="shared" si="0"/>
        <v>3619252.5164869623</v>
      </c>
      <c r="U15">
        <f t="shared" si="1"/>
        <v>33.196608905221801</v>
      </c>
      <c r="V15">
        <f t="shared" si="2"/>
        <v>6.5586188850399632</v>
      </c>
      <c r="W15">
        <f t="shared" si="3"/>
        <v>1.5210937219881189</v>
      </c>
    </row>
    <row r="16" spans="1:23" x14ac:dyDescent="0.25">
      <c r="A16" s="3">
        <v>15</v>
      </c>
      <c r="B16" s="1" t="s">
        <v>61</v>
      </c>
      <c r="C16" s="2" t="s">
        <v>192</v>
      </c>
      <c r="D16" s="2" t="s">
        <v>248</v>
      </c>
      <c r="E16" s="5">
        <v>210707</v>
      </c>
      <c r="F16" s="5">
        <v>1951923942083.3196</v>
      </c>
      <c r="G16" s="5">
        <v>12582435</v>
      </c>
      <c r="H16" s="2">
        <v>2022</v>
      </c>
      <c r="I16" s="6">
        <v>1.1958265359000001E-2</v>
      </c>
      <c r="J16" s="6">
        <v>2.3970320385999999E-2</v>
      </c>
      <c r="K16" s="6">
        <v>3.3655067120999999E-2</v>
      </c>
      <c r="L16" s="6">
        <v>4.3472361834000002E-2</v>
      </c>
      <c r="M16" s="6">
        <v>5.4647255630000002E-2</v>
      </c>
      <c r="N16" s="6">
        <v>6.8487093213000005E-2</v>
      </c>
      <c r="O16" s="6">
        <v>8.4854574857000001E-2</v>
      </c>
      <c r="P16" s="6">
        <v>0.109835760028</v>
      </c>
      <c r="Q16" s="6">
        <v>0.15947314844400001</v>
      </c>
      <c r="R16" s="6">
        <v>0.40964615312800001</v>
      </c>
      <c r="S16" s="7"/>
      <c r="T16">
        <f t="shared" si="0"/>
        <v>9263688.1645285618</v>
      </c>
      <c r="U16">
        <f t="shared" si="1"/>
        <v>59.715315580403121</v>
      </c>
      <c r="V16">
        <f t="shared" si="2"/>
        <v>6.9667839273522851</v>
      </c>
      <c r="W16">
        <f t="shared" si="3"/>
        <v>1.7760857317828005</v>
      </c>
    </row>
    <row r="17" spans="1:23" x14ac:dyDescent="0.25">
      <c r="A17" s="3">
        <v>16</v>
      </c>
      <c r="B17" s="1" t="s">
        <v>12</v>
      </c>
      <c r="C17" s="2" t="s">
        <v>125</v>
      </c>
      <c r="D17" s="2" t="s">
        <v>244</v>
      </c>
      <c r="E17" s="5">
        <v>2459.9369999999999</v>
      </c>
      <c r="F17" s="5">
        <v>20321958850.03632</v>
      </c>
      <c r="G17" s="5">
        <v>119024</v>
      </c>
      <c r="H17" s="2">
        <v>2015</v>
      </c>
      <c r="I17" s="6">
        <v>1.5320982594000001E-2</v>
      </c>
      <c r="J17" s="6">
        <v>2.4157089600000001E-2</v>
      </c>
      <c r="K17" s="6">
        <v>3.0964483769999999E-2</v>
      </c>
      <c r="L17" s="6">
        <v>3.9055414130999999E-2</v>
      </c>
      <c r="M17" s="6">
        <v>4.8605699893000003E-2</v>
      </c>
      <c r="N17" s="6">
        <v>6.2296896051E-2</v>
      </c>
      <c r="O17" s="6">
        <v>8.1587421977999994E-2</v>
      </c>
      <c r="P17" s="6">
        <v>0.113061793711</v>
      </c>
      <c r="Q17" s="6">
        <v>0.170214115862</v>
      </c>
      <c r="R17" s="6">
        <v>0.41473610240999997</v>
      </c>
      <c r="S17" s="7"/>
      <c r="T17">
        <f t="shared" si="0"/>
        <v>8261170.4486888573</v>
      </c>
      <c r="U17">
        <f t="shared" si="1"/>
        <v>48.384978964908456</v>
      </c>
      <c r="V17">
        <f t="shared" si="2"/>
        <v>6.917041582840441</v>
      </c>
      <c r="W17">
        <f t="shared" si="3"/>
        <v>1.6847105565791043</v>
      </c>
    </row>
    <row r="18" spans="1:23" x14ac:dyDescent="0.25">
      <c r="A18" s="3">
        <v>17</v>
      </c>
      <c r="B18" s="1" t="s">
        <v>104</v>
      </c>
      <c r="C18" s="2" t="s">
        <v>241</v>
      </c>
      <c r="D18" s="2" t="s">
        <v>127</v>
      </c>
      <c r="E18" s="5">
        <v>39059.724999999999</v>
      </c>
      <c r="F18" s="5">
        <v>2161483369422.0146</v>
      </c>
      <c r="G18" s="5">
        <v>12441945</v>
      </c>
      <c r="H18" s="2">
        <v>2019</v>
      </c>
      <c r="I18" s="6">
        <v>2.9726830836000001E-2</v>
      </c>
      <c r="J18" s="6">
        <v>4.7704355078999998E-2</v>
      </c>
      <c r="K18" s="6">
        <v>5.8996267286E-2</v>
      </c>
      <c r="L18" s="6">
        <v>6.9424759232999997E-2</v>
      </c>
      <c r="M18" s="6">
        <v>7.9992019560000002E-2</v>
      </c>
      <c r="N18" s="6">
        <v>9.1982543767999997E-2</v>
      </c>
      <c r="O18" s="6">
        <v>0.10677511134000001</v>
      </c>
      <c r="P18" s="6">
        <v>0.124519671232</v>
      </c>
      <c r="Q18" s="6">
        <v>0.15109562283399999</v>
      </c>
      <c r="R18" s="6">
        <v>0.23978281883300001</v>
      </c>
      <c r="S18" s="7"/>
      <c r="T18">
        <f t="shared" si="0"/>
        <v>55337905.462007597</v>
      </c>
      <c r="U18">
        <f t="shared" si="1"/>
        <v>318.53642082733558</v>
      </c>
      <c r="V18">
        <f t="shared" si="2"/>
        <v>7.7430227170834467</v>
      </c>
      <c r="W18">
        <f t="shared" si="3"/>
        <v>2.5031590958865673</v>
      </c>
    </row>
    <row r="19" spans="1:23" x14ac:dyDescent="0.25">
      <c r="A19" s="3">
        <v>18</v>
      </c>
      <c r="B19" s="1" t="s">
        <v>103</v>
      </c>
      <c r="C19" s="2" t="s">
        <v>240</v>
      </c>
      <c r="D19" s="2" t="s">
        <v>250</v>
      </c>
      <c r="E19" s="5">
        <v>8843.0529999999999</v>
      </c>
      <c r="F19" s="5">
        <v>818426550206.44983</v>
      </c>
      <c r="G19" s="5">
        <v>952227</v>
      </c>
      <c r="H19" s="2">
        <v>2020</v>
      </c>
      <c r="I19" s="6">
        <v>2.9504298575999999E-2</v>
      </c>
      <c r="J19" s="6">
        <v>4.5594555612000001E-2</v>
      </c>
      <c r="K19" s="6">
        <v>5.604082078E-2</v>
      </c>
      <c r="L19" s="6">
        <v>6.6361294929000003E-2</v>
      </c>
      <c r="M19" s="6">
        <v>7.6669309916999995E-2</v>
      </c>
      <c r="N19" s="6">
        <v>8.8173177896000002E-2</v>
      </c>
      <c r="O19" s="6">
        <v>0.102135157505</v>
      </c>
      <c r="P19" s="6">
        <v>0.120871244031</v>
      </c>
      <c r="Q19" s="6">
        <v>0.15108232730999999</v>
      </c>
      <c r="R19" s="6">
        <v>0.26356781344399999</v>
      </c>
      <c r="S19" s="7"/>
      <c r="T19">
        <f t="shared" si="0"/>
        <v>92550225.607202604</v>
      </c>
      <c r="U19">
        <f t="shared" si="1"/>
        <v>107.68079757070325</v>
      </c>
      <c r="V19">
        <f t="shared" si="2"/>
        <v>7.9663774817582231</v>
      </c>
      <c r="W19">
        <f t="shared" si="3"/>
        <v>2.0321382636264893</v>
      </c>
    </row>
    <row r="20" spans="1:23" x14ac:dyDescent="0.25">
      <c r="A20" s="3">
        <v>19</v>
      </c>
      <c r="B20" s="1" t="s">
        <v>62</v>
      </c>
      <c r="C20" s="2" t="s">
        <v>193</v>
      </c>
      <c r="D20" s="2" t="s">
        <v>248</v>
      </c>
      <c r="E20" s="5">
        <v>19603.239000000001</v>
      </c>
      <c r="F20" s="5">
        <v>302116539409.02985</v>
      </c>
      <c r="G20" s="5">
        <v>1733710</v>
      </c>
      <c r="H20" s="2">
        <v>2022</v>
      </c>
      <c r="I20" s="6">
        <v>2.2675310226999999E-2</v>
      </c>
      <c r="J20" s="6">
        <v>3.5885370006999998E-2</v>
      </c>
      <c r="K20" s="6">
        <v>4.5118702754999997E-2</v>
      </c>
      <c r="L20" s="6">
        <v>5.4154801645999999E-2</v>
      </c>
      <c r="M20" s="6">
        <v>6.4168034663000001E-2</v>
      </c>
      <c r="N20" s="6">
        <v>7.5764232547999993E-2</v>
      </c>
      <c r="O20" s="6">
        <v>9.0463543046999995E-2</v>
      </c>
      <c r="P20" s="6">
        <v>0.112445897551</v>
      </c>
      <c r="Q20" s="6">
        <v>0.15411534903099999</v>
      </c>
      <c r="R20" s="6">
        <v>0.34520875852499999</v>
      </c>
      <c r="S20" s="7"/>
      <c r="T20">
        <f t="shared" si="0"/>
        <v>15411562.314219085</v>
      </c>
      <c r="U20">
        <f t="shared" si="1"/>
        <v>88.439976679364051</v>
      </c>
      <c r="V20">
        <f t="shared" si="2"/>
        <v>7.1878466666257665</v>
      </c>
      <c r="W20">
        <f t="shared" si="3"/>
        <v>1.9466486193880779</v>
      </c>
    </row>
    <row r="21" spans="1:23" x14ac:dyDescent="0.25">
      <c r="A21" s="3">
        <v>20</v>
      </c>
      <c r="B21" s="1" t="s">
        <v>164</v>
      </c>
      <c r="C21" s="2" t="s">
        <v>165</v>
      </c>
      <c r="D21" s="2" t="s">
        <v>247</v>
      </c>
      <c r="E21" s="5">
        <v>1424260.946</v>
      </c>
      <c r="F21" s="5">
        <v>17881782683707.285</v>
      </c>
      <c r="G21" s="5">
        <v>159079227</v>
      </c>
      <c r="H21" s="2">
        <v>2021</v>
      </c>
      <c r="I21" s="6">
        <v>3.1606881075000003E-2</v>
      </c>
      <c r="J21" s="6">
        <v>4.2524673776999998E-2</v>
      </c>
      <c r="K21" s="6">
        <v>5.2335505688000002E-2</v>
      </c>
      <c r="L21" s="6">
        <v>6.2086587850999998E-2</v>
      </c>
      <c r="M21" s="6">
        <v>7.2526234209999998E-2</v>
      </c>
      <c r="N21" s="6">
        <v>8.4500282026999995E-2</v>
      </c>
      <c r="O21" s="6">
        <v>9.9290320562000003E-2</v>
      </c>
      <c r="P21" s="6">
        <v>0.119534112771</v>
      </c>
      <c r="Q21" s="6">
        <v>0.153191688652</v>
      </c>
      <c r="R21" s="6">
        <v>0.28240371338699999</v>
      </c>
      <c r="S21" s="7"/>
      <c r="T21">
        <f t="shared" si="0"/>
        <v>12555130.949793862</v>
      </c>
      <c r="U21">
        <f t="shared" si="1"/>
        <v>111.69247282021591</v>
      </c>
      <c r="V21">
        <f t="shared" si="2"/>
        <v>7.0988212467563327</v>
      </c>
      <c r="W21">
        <f t="shared" si="3"/>
        <v>2.0480239061255041</v>
      </c>
    </row>
    <row r="22" spans="1:23" x14ac:dyDescent="0.25">
      <c r="A22" s="3">
        <v>21</v>
      </c>
      <c r="B22" s="1" t="s">
        <v>130</v>
      </c>
      <c r="C22" s="2" t="s">
        <v>131</v>
      </c>
      <c r="D22" s="2" t="s">
        <v>244</v>
      </c>
      <c r="E22" s="5">
        <v>30783.52</v>
      </c>
      <c r="F22" s="5">
        <v>70173140101.431473</v>
      </c>
      <c r="G22" s="5">
        <v>600371</v>
      </c>
      <c r="H22" s="2">
        <v>2021</v>
      </c>
      <c r="I22" s="6">
        <v>3.1499845099000001E-2</v>
      </c>
      <c r="J22" s="6">
        <v>4.4058969119999999E-2</v>
      </c>
      <c r="K22" s="6">
        <v>5.3570256141999999E-2</v>
      </c>
      <c r="L22" s="6">
        <v>6.2756292874000003E-2</v>
      </c>
      <c r="M22" s="6">
        <v>7.2697317213999996E-2</v>
      </c>
      <c r="N22" s="6">
        <v>8.4022171529000003E-2</v>
      </c>
      <c r="O22" s="6">
        <v>9.8269044979999998E-2</v>
      </c>
      <c r="P22" s="6">
        <v>0.119718161709</v>
      </c>
      <c r="Q22" s="6">
        <v>0.15499967611500001</v>
      </c>
      <c r="R22" s="6">
        <v>0.27840826521899997</v>
      </c>
      <c r="S22" s="7"/>
      <c r="T22">
        <f t="shared" si="0"/>
        <v>2279568.4217214752</v>
      </c>
      <c r="U22">
        <f t="shared" si="1"/>
        <v>19.503000306657587</v>
      </c>
      <c r="V22">
        <f t="shared" si="2"/>
        <v>6.3578526321730422</v>
      </c>
      <c r="W22">
        <f t="shared" si="3"/>
        <v>1.2901014275878202</v>
      </c>
    </row>
    <row r="23" spans="1:23" x14ac:dyDescent="0.25">
      <c r="A23" s="3">
        <v>22</v>
      </c>
      <c r="B23" s="1" t="s">
        <v>10</v>
      </c>
      <c r="C23" s="2" t="s">
        <v>119</v>
      </c>
      <c r="D23" s="2" t="s">
        <v>244</v>
      </c>
      <c r="E23" s="5">
        <v>27997.832999999999</v>
      </c>
      <c r="F23" s="5">
        <v>44347206072.551331</v>
      </c>
      <c r="G23" s="5">
        <v>444382</v>
      </c>
      <c r="H23" s="2">
        <v>2021</v>
      </c>
      <c r="I23" s="6">
        <v>2.1266279862000002E-2</v>
      </c>
      <c r="J23" s="6">
        <v>3.2776848498999998E-2</v>
      </c>
      <c r="K23" s="6">
        <v>4.2218565127E-2</v>
      </c>
      <c r="L23" s="6">
        <v>5.3282747700999999E-2</v>
      </c>
      <c r="M23" s="6">
        <v>6.5957001784000005E-2</v>
      </c>
      <c r="N23" s="6">
        <v>8.0983737690999993E-2</v>
      </c>
      <c r="O23" s="6">
        <v>9.9425502169999999E-2</v>
      </c>
      <c r="P23" s="6">
        <v>0.12514187295500001</v>
      </c>
      <c r="Q23" s="6">
        <v>0.16747369930700001</v>
      </c>
      <c r="R23" s="6">
        <v>0.31147374490399998</v>
      </c>
      <c r="S23" s="7"/>
      <c r="T23">
        <f t="shared" si="0"/>
        <v>1583951.3748278781</v>
      </c>
      <c r="U23">
        <f t="shared" si="1"/>
        <v>15.872014094805124</v>
      </c>
      <c r="V23">
        <f t="shared" si="2"/>
        <v>6.199741845202924</v>
      </c>
      <c r="W23">
        <f t="shared" si="3"/>
        <v>1.2006320404762685</v>
      </c>
    </row>
    <row r="24" spans="1:23" x14ac:dyDescent="0.25">
      <c r="A24" s="3">
        <v>23</v>
      </c>
      <c r="B24" s="1" t="s">
        <v>120</v>
      </c>
      <c r="C24" s="2" t="s">
        <v>121</v>
      </c>
      <c r="D24" s="2" t="s">
        <v>244</v>
      </c>
      <c r="E24" s="5">
        <v>104063.31200000001</v>
      </c>
      <c r="F24" s="5">
        <v>65801547619.581467</v>
      </c>
      <c r="G24" s="5">
        <v>1675849</v>
      </c>
      <c r="H24" s="2">
        <v>2020</v>
      </c>
      <c r="I24" s="6">
        <v>2.1275527414999999E-2</v>
      </c>
      <c r="J24" s="6">
        <v>3.3579182111999999E-2</v>
      </c>
      <c r="K24" s="6">
        <v>4.3303200361999999E-2</v>
      </c>
      <c r="L24" s="6">
        <v>5.269780407E-2</v>
      </c>
      <c r="M24" s="6">
        <v>6.2553804990999995E-2</v>
      </c>
      <c r="N24" s="6">
        <v>7.4065054872999997E-2</v>
      </c>
      <c r="O24" s="6">
        <v>8.9536979599000005E-2</v>
      </c>
      <c r="P24" s="6">
        <v>0.11213527528800001</v>
      </c>
      <c r="Q24" s="6">
        <v>0.15411725570400001</v>
      </c>
      <c r="R24" s="6">
        <v>0.35673591558599999</v>
      </c>
      <c r="S24" s="7"/>
      <c r="T24">
        <f t="shared" si="0"/>
        <v>632322.25031989627</v>
      </c>
      <c r="U24">
        <f t="shared" si="1"/>
        <v>16.104128994087752</v>
      </c>
      <c r="V24">
        <f t="shared" si="2"/>
        <v>5.8009384641493469</v>
      </c>
      <c r="W24">
        <f t="shared" si="3"/>
        <v>1.2069372405937218</v>
      </c>
    </row>
    <row r="25" spans="1:23" x14ac:dyDescent="0.25">
      <c r="A25" s="3">
        <v>24</v>
      </c>
      <c r="B25" s="1" t="s">
        <v>122</v>
      </c>
      <c r="C25" s="2" t="s">
        <v>123</v>
      </c>
      <c r="D25" s="2" t="s">
        <v>244</v>
      </c>
      <c r="E25" s="5">
        <v>6108.1419999999998</v>
      </c>
      <c r="F25" s="5">
        <v>15817030154.694141</v>
      </c>
      <c r="G25" s="5">
        <v>158577</v>
      </c>
      <c r="H25" s="2">
        <v>2011</v>
      </c>
      <c r="I25" s="6">
        <v>1.5615199918E-2</v>
      </c>
      <c r="J25" s="6">
        <v>2.6358610139E-2</v>
      </c>
      <c r="K25" s="6">
        <v>3.5717117699000003E-2</v>
      </c>
      <c r="L25" s="6">
        <v>4.6569564714999998E-2</v>
      </c>
      <c r="M25" s="6">
        <v>5.9008131433000002E-2</v>
      </c>
      <c r="N25" s="6">
        <v>7.2670830842999995E-2</v>
      </c>
      <c r="O25" s="6">
        <v>9.0156419894000001E-2</v>
      </c>
      <c r="P25" s="6">
        <v>0.11656736807</v>
      </c>
      <c r="Q25" s="6">
        <v>0.158107293954</v>
      </c>
      <c r="R25" s="6">
        <v>0.37922946333399998</v>
      </c>
      <c r="S25" s="7"/>
      <c r="T25">
        <f t="shared" si="0"/>
        <v>2589499.4181035971</v>
      </c>
      <c r="U25">
        <f t="shared" si="1"/>
        <v>25.961577186646938</v>
      </c>
      <c r="V25">
        <f t="shared" si="2"/>
        <v>6.4132158177619356</v>
      </c>
      <c r="W25">
        <f t="shared" si="3"/>
        <v>1.4143310726680556</v>
      </c>
    </row>
    <row r="26" spans="1:23" x14ac:dyDescent="0.25">
      <c r="A26" s="3">
        <v>25</v>
      </c>
      <c r="B26" s="1" t="s">
        <v>63</v>
      </c>
      <c r="C26" s="2" t="s">
        <v>194</v>
      </c>
      <c r="D26" s="2" t="s">
        <v>248</v>
      </c>
      <c r="E26" s="5">
        <v>52032.603999999999</v>
      </c>
      <c r="F26" s="5">
        <v>345329875078.51172</v>
      </c>
      <c r="G26" s="5">
        <v>1679945</v>
      </c>
      <c r="H26" s="2">
        <v>2022</v>
      </c>
      <c r="I26" s="6">
        <v>1.0330589598E-2</v>
      </c>
      <c r="J26" s="6">
        <v>2.1859881489000001E-2</v>
      </c>
      <c r="K26" s="6">
        <v>3.0841533926E-2</v>
      </c>
      <c r="L26" s="6">
        <v>3.9837212492999999E-2</v>
      </c>
      <c r="M26" s="6">
        <v>5.0178060809000002E-2</v>
      </c>
      <c r="N26" s="6">
        <v>6.3055455607000002E-2</v>
      </c>
      <c r="O26" s="6">
        <v>8.0552934615000002E-2</v>
      </c>
      <c r="P26" s="6">
        <v>0.10760209729300001</v>
      </c>
      <c r="Q26" s="6">
        <v>0.160619480915</v>
      </c>
      <c r="R26" s="6">
        <v>0.43512275325499999</v>
      </c>
      <c r="S26" s="7"/>
      <c r="T26">
        <f t="shared" si="0"/>
        <v>6636797.863864582</v>
      </c>
      <c r="U26">
        <f t="shared" si="1"/>
        <v>32.286391048197395</v>
      </c>
      <c r="V26">
        <f t="shared" si="2"/>
        <v>6.8219585905899045</v>
      </c>
      <c r="W26">
        <f t="shared" si="3"/>
        <v>1.5090195025752717</v>
      </c>
    </row>
    <row r="27" spans="1:23" x14ac:dyDescent="0.25">
      <c r="A27" s="3">
        <v>26</v>
      </c>
      <c r="B27" s="1" t="s">
        <v>53</v>
      </c>
      <c r="C27" s="2" t="s">
        <v>182</v>
      </c>
      <c r="D27" s="2" t="s">
        <v>248</v>
      </c>
      <c r="E27" s="5">
        <v>5092.9759999999997</v>
      </c>
      <c r="F27" s="5">
        <v>69243626028.593582</v>
      </c>
      <c r="G27" s="5">
        <v>214758</v>
      </c>
      <c r="H27" s="2">
        <v>2023</v>
      </c>
      <c r="I27" s="6">
        <v>1.6389188621999999E-2</v>
      </c>
      <c r="J27" s="6">
        <v>2.8534192664999999E-2</v>
      </c>
      <c r="K27" s="6">
        <v>3.8386083990999999E-2</v>
      </c>
      <c r="L27" s="6">
        <v>4.8474064954000001E-2</v>
      </c>
      <c r="M27" s="6">
        <v>5.9763467617999999E-2</v>
      </c>
      <c r="N27" s="6">
        <v>7.3831572272999996E-2</v>
      </c>
      <c r="O27" s="6">
        <v>9.2815618833000005E-2</v>
      </c>
      <c r="P27" s="6">
        <v>0.12094076777899999</v>
      </c>
      <c r="Q27" s="6">
        <v>0.170339348935</v>
      </c>
      <c r="R27" s="6">
        <v>0.35052569433000003</v>
      </c>
      <c r="S27" s="7"/>
      <c r="T27">
        <f t="shared" si="0"/>
        <v>13595906.603249963</v>
      </c>
      <c r="U27">
        <f t="shared" si="1"/>
        <v>42.167487143077054</v>
      </c>
      <c r="V27">
        <f t="shared" si="2"/>
        <v>7.1334081725458791</v>
      </c>
      <c r="W27">
        <f t="shared" si="3"/>
        <v>1.6249777211853182</v>
      </c>
    </row>
    <row r="28" spans="1:23" x14ac:dyDescent="0.25">
      <c r="A28" s="3">
        <v>27</v>
      </c>
      <c r="B28" s="1" t="s">
        <v>28</v>
      </c>
      <c r="C28" s="2" t="s">
        <v>145</v>
      </c>
      <c r="D28" s="2" t="s">
        <v>245</v>
      </c>
      <c r="E28" s="5">
        <v>1338.114</v>
      </c>
      <c r="F28" s="5">
        <v>30976176886.852058</v>
      </c>
      <c r="G28" s="5">
        <v>93797</v>
      </c>
      <c r="H28" s="2">
        <v>2021</v>
      </c>
      <c r="I28" s="6">
        <v>3.5470922564000001E-2</v>
      </c>
      <c r="J28" s="6">
        <v>5.0052885484999997E-2</v>
      </c>
      <c r="K28" s="6">
        <v>5.9698904482999998E-2</v>
      </c>
      <c r="L28" s="6">
        <v>6.8161639417E-2</v>
      </c>
      <c r="M28" s="6">
        <v>7.8577640805000001E-2</v>
      </c>
      <c r="N28" s="6">
        <v>8.9315316329E-2</v>
      </c>
      <c r="O28" s="6">
        <v>0.100969172072</v>
      </c>
      <c r="P28" s="6">
        <v>0.117024579923</v>
      </c>
      <c r="Q28" s="6">
        <v>0.14416307898</v>
      </c>
      <c r="R28" s="6">
        <v>0.25656585994199999</v>
      </c>
      <c r="S28" s="7"/>
      <c r="T28">
        <f t="shared" si="0"/>
        <v>23149131.454309616</v>
      </c>
      <c r="U28">
        <f t="shared" si="1"/>
        <v>70.096419288640575</v>
      </c>
      <c r="V28">
        <f t="shared" si="2"/>
        <v>7.3645347011130733</v>
      </c>
      <c r="W28">
        <f t="shared" si="3"/>
        <v>1.8456958336171165</v>
      </c>
    </row>
    <row r="29" spans="1:23" x14ac:dyDescent="0.25">
      <c r="A29" s="3">
        <v>28</v>
      </c>
      <c r="B29" s="1" t="s">
        <v>202</v>
      </c>
      <c r="C29" s="2" t="s">
        <v>203</v>
      </c>
      <c r="D29" s="2" t="s">
        <v>250</v>
      </c>
      <c r="E29" s="5">
        <v>10827.878000000001</v>
      </c>
      <c r="F29" s="5">
        <v>301831228325.55554</v>
      </c>
      <c r="G29" s="5">
        <v>1741302</v>
      </c>
      <c r="H29" s="2">
        <v>2021</v>
      </c>
      <c r="I29" s="6">
        <v>3.8934525483999997E-2</v>
      </c>
      <c r="J29" s="6">
        <v>5.8493783479E-2</v>
      </c>
      <c r="K29" s="6">
        <v>6.8437160688000001E-2</v>
      </c>
      <c r="L29" s="6">
        <v>7.5807631128E-2</v>
      </c>
      <c r="M29" s="6">
        <v>8.3351970314999996E-2</v>
      </c>
      <c r="N29" s="6">
        <v>9.1685374387999993E-2</v>
      </c>
      <c r="O29" s="6">
        <v>0.102562741023</v>
      </c>
      <c r="P29" s="6">
        <v>0.117645876818</v>
      </c>
      <c r="Q29" s="6">
        <v>0.14125967465600001</v>
      </c>
      <c r="R29" s="6">
        <v>0.22182126201999999</v>
      </c>
      <c r="S29" s="7"/>
      <c r="T29">
        <f t="shared" si="0"/>
        <v>27875381.337465707</v>
      </c>
      <c r="U29">
        <f t="shared" si="1"/>
        <v>160.81655149790197</v>
      </c>
      <c r="V29">
        <f t="shared" si="2"/>
        <v>7.4452208172804069</v>
      </c>
      <c r="W29">
        <f t="shared" si="3"/>
        <v>2.2063307449987608</v>
      </c>
    </row>
    <row r="30" spans="1:23" x14ac:dyDescent="0.25">
      <c r="A30" s="3">
        <v>29</v>
      </c>
      <c r="B30" s="1" t="s">
        <v>100</v>
      </c>
      <c r="C30" s="2" t="s">
        <v>237</v>
      </c>
      <c r="D30" s="2" t="s">
        <v>250</v>
      </c>
      <c r="E30" s="5">
        <v>84400.899000000005</v>
      </c>
      <c r="F30" s="5">
        <v>4163596357879.3936</v>
      </c>
      <c r="G30" s="5">
        <v>11355913</v>
      </c>
      <c r="H30" s="2">
        <v>2020</v>
      </c>
      <c r="I30" s="6">
        <v>2.9402294480999999E-2</v>
      </c>
      <c r="J30" s="6">
        <v>4.8352890007999999E-2</v>
      </c>
      <c r="K30" s="6">
        <v>5.9150021540999999E-2</v>
      </c>
      <c r="L30" s="6">
        <v>6.8995611563999998E-2</v>
      </c>
      <c r="M30" s="6">
        <v>7.9209552416000001E-2</v>
      </c>
      <c r="N30" s="6">
        <v>9.0455678247000001E-2</v>
      </c>
      <c r="O30" s="6">
        <v>0.103603844784</v>
      </c>
      <c r="P30" s="6">
        <v>0.12126115383699999</v>
      </c>
      <c r="Q30" s="6">
        <v>0.14931252810199999</v>
      </c>
      <c r="R30" s="6">
        <v>0.25025642502099998</v>
      </c>
      <c r="S30" s="7"/>
      <c r="T30">
        <f t="shared" si="0"/>
        <v>49331184.942465998</v>
      </c>
      <c r="U30">
        <f t="shared" si="1"/>
        <v>134.54729907557027</v>
      </c>
      <c r="V30">
        <f t="shared" si="2"/>
        <v>7.693121547406065</v>
      </c>
      <c r="W30">
        <f t="shared" si="3"/>
        <v>2.128874984089002</v>
      </c>
    </row>
    <row r="31" spans="1:23" x14ac:dyDescent="0.25">
      <c r="A31" s="3">
        <v>30</v>
      </c>
      <c r="B31" s="1" t="s">
        <v>76</v>
      </c>
      <c r="C31" s="2" t="s">
        <v>213</v>
      </c>
      <c r="D31" s="2" t="s">
        <v>250</v>
      </c>
      <c r="E31" s="5">
        <v>5932.37</v>
      </c>
      <c r="F31" s="5">
        <v>401945576107.96332</v>
      </c>
      <c r="G31" s="5">
        <v>649733</v>
      </c>
      <c r="H31" s="2">
        <v>2021</v>
      </c>
      <c r="I31" s="6">
        <v>3.6947667804000002E-2</v>
      </c>
      <c r="J31" s="6">
        <v>5.5149623841999999E-2</v>
      </c>
      <c r="K31" s="6">
        <v>6.5291537105000005E-2</v>
      </c>
      <c r="L31" s="6">
        <v>7.3396503133000002E-2</v>
      </c>
      <c r="M31" s="6">
        <v>8.1812811967999999E-2</v>
      </c>
      <c r="N31" s="6">
        <v>9.1240612898000006E-2</v>
      </c>
      <c r="O31" s="6">
        <v>0.101950065373</v>
      </c>
      <c r="P31" s="6">
        <v>0.116054822239</v>
      </c>
      <c r="Q31" s="6">
        <v>0.13987388120300001</v>
      </c>
      <c r="R31" s="6">
        <v>0.23828247443299999</v>
      </c>
      <c r="S31" s="7"/>
      <c r="T31">
        <f t="shared" si="0"/>
        <v>67754637.03510794</v>
      </c>
      <c r="U31">
        <f t="shared" si="1"/>
        <v>109.52334395865397</v>
      </c>
      <c r="V31">
        <f t="shared" si="2"/>
        <v>7.8309390230866054</v>
      </c>
      <c r="W31">
        <f t="shared" si="3"/>
        <v>2.0395066951754286</v>
      </c>
    </row>
    <row r="32" spans="1:23" x14ac:dyDescent="0.25">
      <c r="A32" s="3">
        <v>31</v>
      </c>
      <c r="B32" s="1" t="s">
        <v>50</v>
      </c>
      <c r="C32" s="2" t="s">
        <v>179</v>
      </c>
      <c r="D32" s="2" t="s">
        <v>248</v>
      </c>
      <c r="E32" s="5">
        <v>11282.543</v>
      </c>
      <c r="F32" s="5">
        <v>113537368176.13029</v>
      </c>
      <c r="G32" s="5">
        <v>446919</v>
      </c>
      <c r="H32" s="2">
        <v>2022</v>
      </c>
      <c r="I32" s="6">
        <v>2.6097034708999999E-2</v>
      </c>
      <c r="J32" s="6">
        <v>4.0295594274E-2</v>
      </c>
      <c r="K32" s="6">
        <v>5.1314464428999999E-2</v>
      </c>
      <c r="L32" s="6">
        <v>6.1769418451999999E-2</v>
      </c>
      <c r="M32" s="6">
        <v>7.2638170146000006E-2</v>
      </c>
      <c r="N32" s="6">
        <v>8.4829502944000004E-2</v>
      </c>
      <c r="O32" s="6">
        <v>0.100446423223</v>
      </c>
      <c r="P32" s="6">
        <v>0.123054160526</v>
      </c>
      <c r="Q32" s="6">
        <v>0.15663276899600001</v>
      </c>
      <c r="R32" s="6">
        <v>0.282922462303</v>
      </c>
      <c r="S32" s="7"/>
      <c r="T32">
        <f t="shared" si="0"/>
        <v>10063100.860872438</v>
      </c>
      <c r="U32">
        <f t="shared" si="1"/>
        <v>39.611548566666222</v>
      </c>
      <c r="V32">
        <f t="shared" si="2"/>
        <v>7.002731825576725</v>
      </c>
      <c r="W32">
        <f t="shared" si="3"/>
        <v>1.5978218209655619</v>
      </c>
    </row>
    <row r="33" spans="1:23" x14ac:dyDescent="0.25">
      <c r="A33" s="3">
        <v>32</v>
      </c>
      <c r="B33" s="1" t="s">
        <v>22</v>
      </c>
      <c r="C33" s="2" t="s">
        <v>137</v>
      </c>
      <c r="D33" s="2" t="s">
        <v>245</v>
      </c>
      <c r="E33" s="5">
        <v>45831.343000000001</v>
      </c>
      <c r="F33" s="5">
        <v>225638456572.14276</v>
      </c>
      <c r="G33" s="5">
        <v>2856730</v>
      </c>
      <c r="H33" s="2">
        <v>2011</v>
      </c>
      <c r="I33" s="6">
        <v>4.0460213369999998E-2</v>
      </c>
      <c r="J33" s="6">
        <v>5.3145605567000001E-2</v>
      </c>
      <c r="K33" s="6">
        <v>6.3584423363000006E-2</v>
      </c>
      <c r="L33" s="6">
        <v>7.3064549480999996E-2</v>
      </c>
      <c r="M33" s="6">
        <v>8.2394737459E-2</v>
      </c>
      <c r="N33" s="6">
        <v>9.2319143384000005E-2</v>
      </c>
      <c r="O33" s="6">
        <v>0.103853956995</v>
      </c>
      <c r="P33" s="6">
        <v>0.118989956993</v>
      </c>
      <c r="Q33" s="6">
        <v>0.14356383403799999</v>
      </c>
      <c r="R33" s="6">
        <v>0.22862357934999999</v>
      </c>
      <c r="S33" s="7"/>
      <c r="T33">
        <f t="shared" si="0"/>
        <v>4923234.6643680669</v>
      </c>
      <c r="U33">
        <f t="shared" si="1"/>
        <v>62.331361313152001</v>
      </c>
      <c r="V33">
        <f t="shared" si="2"/>
        <v>6.6922505367703744</v>
      </c>
      <c r="W33">
        <f t="shared" si="3"/>
        <v>1.7947066119607296</v>
      </c>
    </row>
    <row r="34" spans="1:23" x14ac:dyDescent="0.25">
      <c r="A34" s="3">
        <v>33</v>
      </c>
      <c r="B34" s="1" t="s">
        <v>64</v>
      </c>
      <c r="C34" s="2" t="s">
        <v>195</v>
      </c>
      <c r="D34" s="2" t="s">
        <v>248</v>
      </c>
      <c r="E34" s="5">
        <v>17902.008999999998</v>
      </c>
      <c r="F34" s="5">
        <v>116586079000</v>
      </c>
      <c r="G34" s="5">
        <v>675163</v>
      </c>
      <c r="H34" s="2">
        <v>2023</v>
      </c>
      <c r="I34" s="6">
        <v>1.6400917718000001E-2</v>
      </c>
      <c r="J34" s="6">
        <v>3.016438032E-2</v>
      </c>
      <c r="K34" s="6">
        <v>4.1149866225999997E-2</v>
      </c>
      <c r="L34" s="6">
        <v>5.1723814359000003E-2</v>
      </c>
      <c r="M34" s="6">
        <v>6.3668044108000005E-2</v>
      </c>
      <c r="N34" s="6">
        <v>7.8415827132999993E-2</v>
      </c>
      <c r="O34" s="6">
        <v>9.6695922069999996E-2</v>
      </c>
      <c r="P34" s="6">
        <v>0.124128703379</v>
      </c>
      <c r="Q34" s="6">
        <v>0.165870227047</v>
      </c>
      <c r="R34" s="6">
        <v>0.33178229764</v>
      </c>
      <c r="S34" s="7"/>
      <c r="T34">
        <f t="shared" si="0"/>
        <v>6512457.8476080541</v>
      </c>
      <c r="U34">
        <f t="shared" si="1"/>
        <v>37.71437049327816</v>
      </c>
      <c r="V34">
        <f t="shared" si="2"/>
        <v>6.8137449253117319</v>
      </c>
      <c r="W34">
        <f t="shared" si="3"/>
        <v>1.5765068631171293</v>
      </c>
    </row>
    <row r="35" spans="1:23" x14ac:dyDescent="0.25">
      <c r="A35" s="3">
        <v>34</v>
      </c>
      <c r="B35" s="1" t="s">
        <v>138</v>
      </c>
      <c r="C35" s="2" t="s">
        <v>139</v>
      </c>
      <c r="D35" s="2" t="s">
        <v>245</v>
      </c>
      <c r="E35" s="5">
        <v>113493.13400000001</v>
      </c>
      <c r="F35" s="5">
        <v>476747720364.74164</v>
      </c>
      <c r="G35" s="5">
        <v>4245351</v>
      </c>
      <c r="H35" s="2">
        <v>2019</v>
      </c>
      <c r="I35" s="6">
        <v>3.8407754395999999E-2</v>
      </c>
      <c r="J35" s="6">
        <v>5.1450192557E-2</v>
      </c>
      <c r="K35" s="6">
        <v>5.9847012792999997E-2</v>
      </c>
      <c r="L35" s="6">
        <v>6.7693054700000005E-2</v>
      </c>
      <c r="M35" s="6">
        <v>7.5841647666000003E-2</v>
      </c>
      <c r="N35" s="6">
        <v>8.4976318674999995E-2</v>
      </c>
      <c r="O35" s="6">
        <v>9.6205778625000002E-2</v>
      </c>
      <c r="P35" s="6">
        <v>0.112083936398</v>
      </c>
      <c r="Q35" s="6">
        <v>0.138726068994</v>
      </c>
      <c r="R35" s="6">
        <v>0.274768235197</v>
      </c>
      <c r="S35" s="7"/>
      <c r="T35">
        <f t="shared" si="0"/>
        <v>4200674.5567951417</v>
      </c>
      <c r="U35">
        <f t="shared" si="1"/>
        <v>37.406236398406264</v>
      </c>
      <c r="V35">
        <f t="shared" si="2"/>
        <v>6.6233190362956877</v>
      </c>
      <c r="W35">
        <f t="shared" si="3"/>
        <v>1.5729440141690931</v>
      </c>
    </row>
    <row r="36" spans="1:23" x14ac:dyDescent="0.25">
      <c r="A36" s="3">
        <v>35</v>
      </c>
      <c r="B36" s="1" t="s">
        <v>96</v>
      </c>
      <c r="C36" s="2" t="s">
        <v>233</v>
      </c>
      <c r="D36" s="2" t="s">
        <v>250</v>
      </c>
      <c r="E36" s="5">
        <v>47907.343999999997</v>
      </c>
      <c r="F36" s="5">
        <v>1446498147749.033</v>
      </c>
      <c r="G36" s="5">
        <v>4814978</v>
      </c>
      <c r="H36" s="2">
        <v>2021</v>
      </c>
      <c r="I36" s="6">
        <v>2.2106283923E-2</v>
      </c>
      <c r="J36" s="6">
        <v>4.2263212339000003E-2</v>
      </c>
      <c r="K36" s="6">
        <v>5.5558021488999999E-2</v>
      </c>
      <c r="L36" s="6">
        <v>6.7809433281000003E-2</v>
      </c>
      <c r="M36" s="6">
        <v>7.9426644769999999E-2</v>
      </c>
      <c r="N36" s="6">
        <v>9.2601176867000007E-2</v>
      </c>
      <c r="O36" s="6">
        <v>0.108486775174</v>
      </c>
      <c r="P36" s="6">
        <v>0.127418110167</v>
      </c>
      <c r="Q36" s="6">
        <v>0.15756247566600001</v>
      </c>
      <c r="R36" s="6">
        <v>0.24676786632200001</v>
      </c>
      <c r="S36" s="7"/>
      <c r="T36">
        <f t="shared" si="0"/>
        <v>30193661.910145406</v>
      </c>
      <c r="U36">
        <f t="shared" si="1"/>
        <v>100.50605184875205</v>
      </c>
      <c r="V36">
        <f t="shared" si="2"/>
        <v>7.4799157877805076</v>
      </c>
      <c r="W36">
        <f t="shared" si="3"/>
        <v>2.0021922130538936</v>
      </c>
    </row>
    <row r="37" spans="1:23" x14ac:dyDescent="0.25">
      <c r="A37" s="3">
        <v>36</v>
      </c>
      <c r="B37" s="1" t="s">
        <v>77</v>
      </c>
      <c r="C37" s="2" t="s">
        <v>214</v>
      </c>
      <c r="D37" s="2" t="s">
        <v>250</v>
      </c>
      <c r="E37" s="5">
        <v>1367.1659999999999</v>
      </c>
      <c r="F37" s="5">
        <v>38376046174.97097</v>
      </c>
      <c r="G37" s="5">
        <v>200960</v>
      </c>
      <c r="H37" s="2">
        <v>2021</v>
      </c>
      <c r="I37" s="6">
        <v>3.0931708903E-2</v>
      </c>
      <c r="J37" s="6">
        <v>4.9791163929000001E-2</v>
      </c>
      <c r="K37" s="6">
        <v>5.7260381743000001E-2</v>
      </c>
      <c r="L37" s="6">
        <v>6.5409056170999999E-2</v>
      </c>
      <c r="M37" s="6">
        <v>7.6732916063999998E-2</v>
      </c>
      <c r="N37" s="6">
        <v>8.9980082020000005E-2</v>
      </c>
      <c r="O37" s="6">
        <v>0.105401057866</v>
      </c>
      <c r="P37" s="6">
        <v>0.125193880477</v>
      </c>
      <c r="Q37" s="6">
        <v>0.15651179388299999</v>
      </c>
      <c r="R37" s="6">
        <v>0.24278795894399999</v>
      </c>
      <c r="S37" s="7"/>
      <c r="T37">
        <f t="shared" si="0"/>
        <v>28069778.048145559</v>
      </c>
      <c r="U37">
        <f t="shared" si="1"/>
        <v>146.99019724013033</v>
      </c>
      <c r="V37">
        <f t="shared" si="2"/>
        <v>7.4482389786178116</v>
      </c>
      <c r="W37">
        <f t="shared" si="3"/>
        <v>2.167288372663315</v>
      </c>
    </row>
    <row r="38" spans="1:23" x14ac:dyDescent="0.25">
      <c r="A38" s="3">
        <v>37</v>
      </c>
      <c r="B38" s="1" t="s">
        <v>0</v>
      </c>
      <c r="C38" s="2" t="s">
        <v>107</v>
      </c>
      <c r="D38" s="2" t="s">
        <v>244</v>
      </c>
      <c r="E38" s="5">
        <v>127028.36</v>
      </c>
      <c r="F38" s="5">
        <v>126772703047.70143</v>
      </c>
      <c r="G38" s="5">
        <v>1983934</v>
      </c>
      <c r="H38" s="2">
        <v>2015</v>
      </c>
      <c r="I38" s="6">
        <v>2.8889647210000001E-2</v>
      </c>
      <c r="J38" s="6">
        <v>4.4567774562999998E-2</v>
      </c>
      <c r="K38" s="6">
        <v>5.5721049469999999E-2</v>
      </c>
      <c r="L38" s="6">
        <v>6.5201134393999993E-2</v>
      </c>
      <c r="M38" s="6">
        <v>7.6300447854000003E-2</v>
      </c>
      <c r="N38" s="6">
        <v>8.7173282288000004E-2</v>
      </c>
      <c r="O38" s="6">
        <v>9.7846563381000007E-2</v>
      </c>
      <c r="P38" s="6">
        <v>0.11421134069699999</v>
      </c>
      <c r="Q38" s="6">
        <v>0.145450611284</v>
      </c>
      <c r="R38" s="6">
        <v>0.28463814885900002</v>
      </c>
      <c r="S38" s="7"/>
      <c r="T38">
        <f t="shared" si="0"/>
        <v>997987.40255877841</v>
      </c>
      <c r="U38">
        <f t="shared" si="1"/>
        <v>15.61803994005748</v>
      </c>
      <c r="V38">
        <f t="shared" si="2"/>
        <v>5.9991250592896375</v>
      </c>
      <c r="W38">
        <f t="shared" si="3"/>
        <v>1.1936265291168</v>
      </c>
    </row>
    <row r="39" spans="1:23" x14ac:dyDescent="0.25">
      <c r="A39" s="3">
        <v>38</v>
      </c>
      <c r="B39" s="1" t="s">
        <v>78</v>
      </c>
      <c r="C39" s="2" t="s">
        <v>215</v>
      </c>
      <c r="D39" s="2" t="s">
        <v>250</v>
      </c>
      <c r="E39" s="5">
        <v>5590.3270000000002</v>
      </c>
      <c r="F39" s="5">
        <v>280241515774.32013</v>
      </c>
      <c r="G39" s="5">
        <v>1321735</v>
      </c>
      <c r="H39" s="2">
        <v>2021</v>
      </c>
      <c r="I39" s="6">
        <v>3.8404906804000001E-2</v>
      </c>
      <c r="J39" s="6">
        <v>5.4620128770999997E-2</v>
      </c>
      <c r="K39" s="6">
        <v>6.5280729209999999E-2</v>
      </c>
      <c r="L39" s="6">
        <v>7.3410322904E-2</v>
      </c>
      <c r="M39" s="6">
        <v>8.1983401102000003E-2</v>
      </c>
      <c r="N39" s="6">
        <v>9.1475568926999998E-2</v>
      </c>
      <c r="O39" s="6">
        <v>0.103670695907</v>
      </c>
      <c r="P39" s="6">
        <v>0.119673511964</v>
      </c>
      <c r="Q39" s="6">
        <v>0.142099534789</v>
      </c>
      <c r="R39" s="6">
        <v>0.22938119962100001</v>
      </c>
      <c r="S39" s="7"/>
      <c r="T39">
        <f t="shared" si="0"/>
        <v>50129717.952871114</v>
      </c>
      <c r="U39">
        <f t="shared" si="1"/>
        <v>236.43250207009356</v>
      </c>
      <c r="V39">
        <f t="shared" si="2"/>
        <v>7.7000952611289861</v>
      </c>
      <c r="W39">
        <f t="shared" si="3"/>
        <v>2.3737071782135746</v>
      </c>
    </row>
    <row r="40" spans="1:23" x14ac:dyDescent="0.25">
      <c r="A40" s="3">
        <v>39</v>
      </c>
      <c r="B40" s="1" t="s">
        <v>99</v>
      </c>
      <c r="C40" s="2" t="s">
        <v>236</v>
      </c>
      <c r="D40" s="2" t="s">
        <v>250</v>
      </c>
      <c r="E40" s="5">
        <v>66381.485000000001</v>
      </c>
      <c r="F40" s="5">
        <v>2796302210398.8438</v>
      </c>
      <c r="G40" s="5">
        <v>8841061</v>
      </c>
      <c r="H40" s="2">
        <v>2021</v>
      </c>
      <c r="I40" s="6">
        <v>2.9327316551000002E-2</v>
      </c>
      <c r="J40" s="6">
        <v>4.7398149766E-2</v>
      </c>
      <c r="K40" s="6">
        <v>6.0172734244999998E-2</v>
      </c>
      <c r="L40" s="6">
        <v>7.0764282344000007E-2</v>
      </c>
      <c r="M40" s="6">
        <v>8.1161731550000005E-2</v>
      </c>
      <c r="N40" s="6">
        <v>9.2342097587999994E-2</v>
      </c>
      <c r="O40" s="6">
        <v>0.104887620619</v>
      </c>
      <c r="P40" s="6">
        <v>0.120308929004</v>
      </c>
      <c r="Q40" s="6">
        <v>0.144687831736</v>
      </c>
      <c r="R40" s="6">
        <v>0.24894930659799999</v>
      </c>
      <c r="S40" s="7"/>
      <c r="T40">
        <f t="shared" si="0"/>
        <v>42124731.171633832</v>
      </c>
      <c r="U40">
        <f t="shared" si="1"/>
        <v>133.18564656997353</v>
      </c>
      <c r="V40">
        <f t="shared" si="2"/>
        <v>7.6245371423411505</v>
      </c>
      <c r="W40">
        <f t="shared" si="3"/>
        <v>2.1244574233977698</v>
      </c>
    </row>
    <row r="41" spans="1:23" x14ac:dyDescent="0.25">
      <c r="A41" s="3">
        <v>40</v>
      </c>
      <c r="B41" s="1" t="s">
        <v>11</v>
      </c>
      <c r="C41" s="2" t="s">
        <v>124</v>
      </c>
      <c r="D41" s="2" t="s">
        <v>244</v>
      </c>
      <c r="E41" s="5">
        <v>2457.7150000000001</v>
      </c>
      <c r="F41" s="5">
        <v>20440655695.180443</v>
      </c>
      <c r="G41" s="5">
        <v>213336</v>
      </c>
      <c r="H41" s="2">
        <v>2017</v>
      </c>
      <c r="I41" s="6">
        <v>2.2408831657E-2</v>
      </c>
      <c r="J41" s="6">
        <v>3.8056079875000003E-2</v>
      </c>
      <c r="K41" s="6">
        <v>4.8529459602000002E-2</v>
      </c>
      <c r="L41" s="6">
        <v>5.9949398925000001E-2</v>
      </c>
      <c r="M41" s="6">
        <v>7.2083466112999997E-2</v>
      </c>
      <c r="N41" s="6">
        <v>8.5315483957000005E-2</v>
      </c>
      <c r="O41" s="6">
        <v>0.103397186165</v>
      </c>
      <c r="P41" s="6">
        <v>0.12674459436999999</v>
      </c>
      <c r="Q41" s="6">
        <v>0.16629153977800001</v>
      </c>
      <c r="R41" s="6">
        <v>0.27722395955899998</v>
      </c>
      <c r="S41" s="7"/>
      <c r="T41">
        <f t="shared" si="0"/>
        <v>8316934.9152283492</v>
      </c>
      <c r="U41">
        <f t="shared" si="1"/>
        <v>86.802578818129845</v>
      </c>
      <c r="V41">
        <f t="shared" si="2"/>
        <v>6.9199633028940184</v>
      </c>
      <c r="W41">
        <f t="shared" si="3"/>
        <v>1.9385326278244979</v>
      </c>
    </row>
    <row r="42" spans="1:23" x14ac:dyDescent="0.25">
      <c r="A42" s="3">
        <v>41</v>
      </c>
      <c r="B42" s="1" t="s">
        <v>85</v>
      </c>
      <c r="C42" s="2" t="s">
        <v>222</v>
      </c>
      <c r="D42" s="2" t="s">
        <v>250</v>
      </c>
      <c r="E42" s="5">
        <v>68442.881999999998</v>
      </c>
      <c r="F42" s="5">
        <v>3114042471144.3877</v>
      </c>
      <c r="G42" s="5">
        <v>6406374</v>
      </c>
      <c r="H42" s="2">
        <v>2021</v>
      </c>
      <c r="I42" s="6">
        <v>3.0411838776999999E-2</v>
      </c>
      <c r="J42" s="6">
        <v>4.6681371769000002E-2</v>
      </c>
      <c r="K42" s="6">
        <v>5.7380426098000002E-2</v>
      </c>
      <c r="L42" s="6">
        <v>6.764204419E-2</v>
      </c>
      <c r="M42" s="6">
        <v>7.9287641901999995E-2</v>
      </c>
      <c r="N42" s="6">
        <v>9.1731143020999995E-2</v>
      </c>
      <c r="O42" s="6">
        <v>0.10566064926300001</v>
      </c>
      <c r="P42" s="6">
        <v>0.12433999159799999</v>
      </c>
      <c r="Q42" s="6">
        <v>0.15107461770300001</v>
      </c>
      <c r="R42" s="6">
        <v>0.24579027567799999</v>
      </c>
      <c r="S42" s="7"/>
      <c r="T42">
        <f t="shared" si="0"/>
        <v>45498412.400932908</v>
      </c>
      <c r="U42">
        <f t="shared" si="1"/>
        <v>93.601756863482166</v>
      </c>
      <c r="V42">
        <f t="shared" si="2"/>
        <v>7.6579962428649484</v>
      </c>
      <c r="W42">
        <f t="shared" si="3"/>
        <v>1.9712840003295067</v>
      </c>
    </row>
    <row r="43" spans="1:23" x14ac:dyDescent="0.25">
      <c r="A43" s="3">
        <v>42</v>
      </c>
      <c r="B43" s="1" t="s">
        <v>29</v>
      </c>
      <c r="C43" s="2" t="s">
        <v>146</v>
      </c>
      <c r="D43" s="2" t="s">
        <v>245</v>
      </c>
      <c r="E43" s="5">
        <v>3807.145</v>
      </c>
      <c r="F43" s="5">
        <v>24984568959.604965</v>
      </c>
      <c r="G43" s="5">
        <v>239927</v>
      </c>
      <c r="H43" s="2">
        <v>2022</v>
      </c>
      <c r="I43" s="6">
        <v>2.6382019662E-2</v>
      </c>
      <c r="J43" s="6">
        <v>4.3506023959000002E-2</v>
      </c>
      <c r="K43" s="6">
        <v>5.5801012336000003E-2</v>
      </c>
      <c r="L43" s="6">
        <v>6.7319831087000001E-2</v>
      </c>
      <c r="M43" s="6">
        <v>7.8611866429000005E-2</v>
      </c>
      <c r="N43" s="6">
        <v>9.1042438673999998E-2</v>
      </c>
      <c r="O43" s="6">
        <v>0.105868602168</v>
      </c>
      <c r="P43" s="6">
        <v>0.125789440856</v>
      </c>
      <c r="Q43" s="6">
        <v>0.153665262021</v>
      </c>
      <c r="R43" s="6">
        <v>0.252013502808</v>
      </c>
      <c r="S43" s="7"/>
      <c r="T43">
        <f t="shared" si="0"/>
        <v>6562547.2524962844</v>
      </c>
      <c r="U43">
        <f t="shared" si="1"/>
        <v>63.020189669686864</v>
      </c>
      <c r="V43">
        <f t="shared" si="2"/>
        <v>6.8170724434882244</v>
      </c>
      <c r="W43">
        <f t="shared" si="3"/>
        <v>1.7994797059210408</v>
      </c>
    </row>
    <row r="44" spans="1:23" x14ac:dyDescent="0.25">
      <c r="A44" s="3">
        <v>43</v>
      </c>
      <c r="B44" s="1" t="s">
        <v>17</v>
      </c>
      <c r="C44" s="2" t="s">
        <v>132</v>
      </c>
      <c r="D44" s="2" t="s">
        <v>244</v>
      </c>
      <c r="E44" s="5">
        <v>33467.370999999999</v>
      </c>
      <c r="F44" s="5">
        <v>74263364041.874191</v>
      </c>
      <c r="G44" s="5">
        <v>498501</v>
      </c>
      <c r="H44" s="2">
        <v>2016</v>
      </c>
      <c r="I44" s="6">
        <v>1.6111592194000001E-2</v>
      </c>
      <c r="J44" s="6">
        <v>3.0642198882E-2</v>
      </c>
      <c r="K44" s="6">
        <v>4.2017495039999998E-2</v>
      </c>
      <c r="L44" s="6">
        <v>5.4222944511000001E-2</v>
      </c>
      <c r="M44" s="6">
        <v>6.6897969843000005E-2</v>
      </c>
      <c r="N44" s="6">
        <v>8.1090369046000005E-2</v>
      </c>
      <c r="O44" s="6">
        <v>9.8638333137000003E-2</v>
      </c>
      <c r="P44" s="6">
        <v>0.124371104491</v>
      </c>
      <c r="Q44" s="6">
        <v>0.16394697285900001</v>
      </c>
      <c r="R44" s="6">
        <v>0.32206101999600001</v>
      </c>
      <c r="S44" s="7"/>
      <c r="T44">
        <f t="shared" si="0"/>
        <v>2218978.1217614673</v>
      </c>
      <c r="U44">
        <f t="shared" si="1"/>
        <v>14.895134726895639</v>
      </c>
      <c r="V44">
        <f t="shared" si="2"/>
        <v>6.3461530202828831</v>
      </c>
      <c r="W44">
        <f t="shared" si="3"/>
        <v>1.1730444357741387</v>
      </c>
    </row>
    <row r="45" spans="1:23" x14ac:dyDescent="0.25">
      <c r="A45" s="3">
        <v>44</v>
      </c>
      <c r="B45" s="1" t="s">
        <v>89</v>
      </c>
      <c r="C45" s="2" t="s">
        <v>226</v>
      </c>
      <c r="D45" s="2" t="s">
        <v>250</v>
      </c>
      <c r="E45" s="5">
        <v>10349.296</v>
      </c>
      <c r="F45" s="5">
        <v>218880566444.34909</v>
      </c>
      <c r="G45" s="5">
        <v>856759</v>
      </c>
      <c r="H45" s="2">
        <v>2021</v>
      </c>
      <c r="I45" s="6">
        <v>2.6102871222000001E-2</v>
      </c>
      <c r="J45" s="6">
        <v>4.4537585205999999E-2</v>
      </c>
      <c r="K45" s="6">
        <v>5.7039146619000003E-2</v>
      </c>
      <c r="L45" s="6">
        <v>6.8407739903999995E-2</v>
      </c>
      <c r="M45" s="6">
        <v>7.9698544216999997E-2</v>
      </c>
      <c r="N45" s="6">
        <v>9.2226896481000006E-2</v>
      </c>
      <c r="O45" s="6">
        <v>0.105720105129</v>
      </c>
      <c r="P45" s="6">
        <v>0.125073861673</v>
      </c>
      <c r="Q45" s="6">
        <v>0.15366348005300001</v>
      </c>
      <c r="R45" s="6">
        <v>0.24752976949700001</v>
      </c>
      <c r="S45" s="7"/>
      <c r="T45">
        <f t="shared" si="0"/>
        <v>21149319.378279362</v>
      </c>
      <c r="U45">
        <f t="shared" si="1"/>
        <v>82.784278273613978</v>
      </c>
      <c r="V45">
        <f t="shared" si="2"/>
        <v>7.3252963955874781</v>
      </c>
      <c r="W45">
        <f t="shared" si="3"/>
        <v>1.9179478668897048</v>
      </c>
    </row>
    <row r="46" spans="1:23" x14ac:dyDescent="0.25">
      <c r="A46" s="3">
        <v>45</v>
      </c>
      <c r="B46" s="1" t="s">
        <v>55</v>
      </c>
      <c r="C46" s="2" t="s">
        <v>184</v>
      </c>
      <c r="D46" s="2" t="s">
        <v>248</v>
      </c>
      <c r="E46" s="5">
        <v>17984.483</v>
      </c>
      <c r="F46" s="5">
        <v>95630524813.106049</v>
      </c>
      <c r="G46" s="5">
        <v>668721</v>
      </c>
      <c r="H46" s="2">
        <v>2014</v>
      </c>
      <c r="I46" s="6">
        <v>1.6724488743000001E-2</v>
      </c>
      <c r="J46" s="6">
        <v>2.8304841553000001E-2</v>
      </c>
      <c r="K46" s="6">
        <v>3.8064948858999997E-2</v>
      </c>
      <c r="L46" s="6">
        <v>4.7902656257999998E-2</v>
      </c>
      <c r="M46" s="6">
        <v>5.9800248058000001E-2</v>
      </c>
      <c r="N46" s="6">
        <v>7.2321424305000007E-2</v>
      </c>
      <c r="O46" s="6">
        <v>8.8543021235000005E-2</v>
      </c>
      <c r="P46" s="6">
        <v>0.112437944713</v>
      </c>
      <c r="Q46" s="6">
        <v>0.15540236119100001</v>
      </c>
      <c r="R46" s="6">
        <v>0.38049806508400003</v>
      </c>
      <c r="S46" s="7"/>
      <c r="T46">
        <f t="shared" si="0"/>
        <v>5317390.8203591974</v>
      </c>
      <c r="U46">
        <f t="shared" si="1"/>
        <v>37.183220668617494</v>
      </c>
      <c r="V46">
        <f t="shared" si="2"/>
        <v>6.7256985814892341</v>
      </c>
      <c r="W46">
        <f t="shared" si="3"/>
        <v>1.5703470039950791</v>
      </c>
    </row>
    <row r="47" spans="1:23" x14ac:dyDescent="0.25">
      <c r="A47" s="3">
        <v>46</v>
      </c>
      <c r="B47" s="1" t="s">
        <v>56</v>
      </c>
      <c r="C47" s="2" t="s">
        <v>185</v>
      </c>
      <c r="D47" s="2" t="s">
        <v>248</v>
      </c>
      <c r="E47" s="5">
        <v>10554.31</v>
      </c>
      <c r="F47" s="5">
        <v>31426041806.798485</v>
      </c>
      <c r="G47" s="5">
        <v>251183</v>
      </c>
      <c r="H47" s="2">
        <v>2019</v>
      </c>
      <c r="I47" s="6">
        <v>1.2425365173E-2</v>
      </c>
      <c r="J47" s="6">
        <v>2.3427586907E-2</v>
      </c>
      <c r="K47" s="6">
        <v>3.4125096458E-2</v>
      </c>
      <c r="L47" s="6">
        <v>4.5819559633000002E-2</v>
      </c>
      <c r="M47" s="6">
        <v>6.0071421016999998E-2</v>
      </c>
      <c r="N47" s="6">
        <v>7.7283537272999997E-2</v>
      </c>
      <c r="O47" s="6">
        <v>9.8840460970000002E-2</v>
      </c>
      <c r="P47" s="6">
        <v>0.12575184831299999</v>
      </c>
      <c r="Q47" s="6">
        <v>0.175825179399</v>
      </c>
      <c r="R47" s="6">
        <v>0.34642994485599998</v>
      </c>
      <c r="S47" s="7"/>
      <c r="T47">
        <f t="shared" si="0"/>
        <v>2977555.3121709032</v>
      </c>
      <c r="U47">
        <f t="shared" si="1"/>
        <v>23.799092503441724</v>
      </c>
      <c r="V47">
        <f t="shared" si="2"/>
        <v>6.4738598378449863</v>
      </c>
      <c r="W47">
        <f t="shared" si="3"/>
        <v>1.3765603970455149</v>
      </c>
    </row>
    <row r="48" spans="1:23" x14ac:dyDescent="0.25">
      <c r="A48" s="3">
        <v>47</v>
      </c>
      <c r="B48" s="1" t="s">
        <v>88</v>
      </c>
      <c r="C48" s="2" t="s">
        <v>225</v>
      </c>
      <c r="D48" s="2" t="s">
        <v>250</v>
      </c>
      <c r="E48" s="5">
        <v>3902.712</v>
      </c>
      <c r="F48" s="5">
        <v>71198635101.951431</v>
      </c>
      <c r="G48" s="5">
        <v>347870</v>
      </c>
      <c r="H48" s="2">
        <v>2021</v>
      </c>
      <c r="I48" s="6">
        <v>3.1101730191000002E-2</v>
      </c>
      <c r="J48" s="6">
        <v>5.0540124748000001E-2</v>
      </c>
      <c r="K48" s="6">
        <v>6.2682341395999999E-2</v>
      </c>
      <c r="L48" s="6">
        <v>7.3519332989E-2</v>
      </c>
      <c r="M48" s="6">
        <v>8.383172203E-2</v>
      </c>
      <c r="N48" s="6">
        <v>9.4928034755000001E-2</v>
      </c>
      <c r="O48" s="6">
        <v>0.10805833395</v>
      </c>
      <c r="P48" s="6">
        <v>0.123886018933</v>
      </c>
      <c r="Q48" s="6">
        <v>0.14885298498399999</v>
      </c>
      <c r="R48" s="6">
        <v>0.222599376026</v>
      </c>
      <c r="S48" s="7"/>
      <c r="T48">
        <f t="shared" si="0"/>
        <v>18243374.120855302</v>
      </c>
      <c r="U48">
        <f t="shared" si="1"/>
        <v>89.13545247509937</v>
      </c>
      <c r="V48">
        <f t="shared" si="2"/>
        <v>7.2611051643953948</v>
      </c>
      <c r="W48">
        <f t="shared" si="3"/>
        <v>1.9500504734191129</v>
      </c>
    </row>
    <row r="49" spans="1:23" x14ac:dyDescent="0.25">
      <c r="A49" s="3">
        <v>48</v>
      </c>
      <c r="B49" s="1" t="s">
        <v>51</v>
      </c>
      <c r="C49" s="2" t="s">
        <v>180</v>
      </c>
      <c r="D49" s="2" t="s">
        <v>248</v>
      </c>
      <c r="E49" s="5">
        <v>11569.602000000001</v>
      </c>
      <c r="F49" s="5">
        <v>20253551920.551617</v>
      </c>
      <c r="G49" s="5">
        <v>181829</v>
      </c>
      <c r="H49" s="2">
        <v>2012</v>
      </c>
      <c r="I49" s="6">
        <v>2.1032113622000002E-2</v>
      </c>
      <c r="J49" s="6">
        <v>3.4376958090999998E-2</v>
      </c>
      <c r="K49" s="6">
        <v>4.5544995615999999E-2</v>
      </c>
      <c r="L49" s="6">
        <v>5.7023411188999999E-2</v>
      </c>
      <c r="M49" s="6">
        <v>6.9368702800000001E-2</v>
      </c>
      <c r="N49" s="6">
        <v>8.2248662144999998E-2</v>
      </c>
      <c r="O49" s="6">
        <v>9.8824970112999996E-2</v>
      </c>
      <c r="P49" s="6">
        <v>0.120690432111</v>
      </c>
      <c r="Q49" s="6">
        <v>0.15892277171499999</v>
      </c>
      <c r="R49" s="6">
        <v>0.31196698259700001</v>
      </c>
      <c r="S49" s="7"/>
      <c r="T49">
        <f t="shared" si="0"/>
        <v>1750583.2889110288</v>
      </c>
      <c r="U49">
        <f t="shared" si="1"/>
        <v>15.716098099139451</v>
      </c>
      <c r="V49">
        <f t="shared" si="2"/>
        <v>6.2431827783709517</v>
      </c>
      <c r="W49">
        <f t="shared" si="3"/>
        <v>1.1963447309938011</v>
      </c>
    </row>
    <row r="50" spans="1:23" x14ac:dyDescent="0.25">
      <c r="A50" s="3">
        <v>49</v>
      </c>
      <c r="B50" s="1" t="s">
        <v>71</v>
      </c>
      <c r="C50" s="2" t="s">
        <v>204</v>
      </c>
      <c r="D50" s="2" t="s">
        <v>250</v>
      </c>
      <c r="E50" s="5">
        <v>9683.2049999999999</v>
      </c>
      <c r="F50" s="5">
        <v>177006128624.62692</v>
      </c>
      <c r="G50" s="5">
        <v>1074789</v>
      </c>
      <c r="H50" s="2">
        <v>2021</v>
      </c>
      <c r="I50" s="6">
        <v>3.5178201472999999E-2</v>
      </c>
      <c r="J50" s="6">
        <v>5.4727161513E-2</v>
      </c>
      <c r="K50" s="6">
        <v>5.9887549381999999E-2</v>
      </c>
      <c r="L50" s="6">
        <v>7.2399161980999993E-2</v>
      </c>
      <c r="M50" s="6">
        <v>8.0803867715999997E-2</v>
      </c>
      <c r="N50" s="6">
        <v>9.5894574398999996E-2</v>
      </c>
      <c r="O50" s="6">
        <v>0.10200105923</v>
      </c>
      <c r="P50" s="6">
        <v>0.118120025576</v>
      </c>
      <c r="Q50" s="6">
        <v>0.14027290844699999</v>
      </c>
      <c r="R50" s="6">
        <v>0.24071549028299999</v>
      </c>
      <c r="S50" s="7"/>
      <c r="T50">
        <f t="shared" si="0"/>
        <v>18279704.769714873</v>
      </c>
      <c r="U50">
        <f t="shared" si="1"/>
        <v>110.99517153669679</v>
      </c>
      <c r="V50">
        <f t="shared" si="2"/>
        <v>7.261969177288452</v>
      </c>
      <c r="W50">
        <f t="shared" si="3"/>
        <v>2.0453040867093706</v>
      </c>
    </row>
    <row r="51" spans="1:23" x14ac:dyDescent="0.25">
      <c r="A51" s="3">
        <v>50</v>
      </c>
      <c r="B51" s="1" t="s">
        <v>45</v>
      </c>
      <c r="C51" s="2" t="s">
        <v>170</v>
      </c>
      <c r="D51" s="2" t="s">
        <v>247</v>
      </c>
      <c r="E51" s="5">
        <v>280026.489</v>
      </c>
      <c r="F51" s="5">
        <v>1319076267291.5083</v>
      </c>
      <c r="G51" s="5">
        <v>10924299</v>
      </c>
      <c r="H51" s="2">
        <v>2023</v>
      </c>
      <c r="I51" s="6">
        <v>3.3275260382000002E-2</v>
      </c>
      <c r="J51" s="6">
        <v>4.5333751143999998E-2</v>
      </c>
      <c r="K51" s="6">
        <v>5.3890944165000003E-2</v>
      </c>
      <c r="L51" s="6">
        <v>6.1915405100000001E-2</v>
      </c>
      <c r="M51" s="6">
        <v>7.0643913451999996E-2</v>
      </c>
      <c r="N51" s="6">
        <v>8.1172409845000001E-2</v>
      </c>
      <c r="O51" s="6">
        <v>9.4356826293000004E-2</v>
      </c>
      <c r="P51" s="6">
        <v>0.11304872758999999</v>
      </c>
      <c r="Q51" s="6">
        <v>0.147742978754</v>
      </c>
      <c r="R51" s="6">
        <v>0.29861978327599997</v>
      </c>
      <c r="S51" s="7"/>
      <c r="T51">
        <f t="shared" si="0"/>
        <v>4710541.0348929819</v>
      </c>
      <c r="U51">
        <f t="shared" si="1"/>
        <v>39.011662928788141</v>
      </c>
      <c r="V51">
        <f t="shared" si="2"/>
        <v>6.6730707914121723</v>
      </c>
      <c r="W51">
        <f t="shared" si="3"/>
        <v>1.59119446313937</v>
      </c>
    </row>
    <row r="52" spans="1:23" x14ac:dyDescent="0.25">
      <c r="A52" s="3">
        <v>51</v>
      </c>
      <c r="B52" s="1" t="s">
        <v>39</v>
      </c>
      <c r="C52" s="2" t="s">
        <v>158</v>
      </c>
      <c r="D52" s="2" t="s">
        <v>246</v>
      </c>
      <c r="E52" s="5">
        <v>1431702.9480000001</v>
      </c>
      <c r="F52" s="5">
        <v>3353470496886.3335</v>
      </c>
      <c r="G52" s="5">
        <v>42506363</v>
      </c>
      <c r="H52" s="2">
        <v>2021</v>
      </c>
      <c r="I52" s="6">
        <v>3.3285106320000001E-2</v>
      </c>
      <c r="J52" s="6">
        <v>4.6403601170000003E-2</v>
      </c>
      <c r="K52" s="6">
        <v>5.6242545207999997E-2</v>
      </c>
      <c r="L52" s="6">
        <v>6.6164760510000004E-2</v>
      </c>
      <c r="M52" s="6">
        <v>7.6286868945000003E-2</v>
      </c>
      <c r="N52" s="6">
        <v>8.7293547939000002E-2</v>
      </c>
      <c r="O52" s="6">
        <v>0.10181554836700001</v>
      </c>
      <c r="P52" s="6">
        <v>0.122918230677</v>
      </c>
      <c r="Q52" s="6">
        <v>0.15479138559799999</v>
      </c>
      <c r="R52" s="6">
        <v>0.25479840526800002</v>
      </c>
      <c r="S52" s="7"/>
      <c r="T52">
        <f t="shared" si="0"/>
        <v>2342294.8884549849</v>
      </c>
      <c r="U52">
        <f t="shared" si="1"/>
        <v>29.68937310590772</v>
      </c>
      <c r="V52">
        <f t="shared" si="2"/>
        <v>6.369641570653811</v>
      </c>
      <c r="W52">
        <f t="shared" si="3"/>
        <v>1.4726010275212935</v>
      </c>
    </row>
    <row r="53" spans="1:23" x14ac:dyDescent="0.25">
      <c r="A53" s="3">
        <v>52</v>
      </c>
      <c r="B53" s="1" t="s">
        <v>80</v>
      </c>
      <c r="C53" s="2" t="s">
        <v>217</v>
      </c>
      <c r="D53" s="2" t="s">
        <v>250</v>
      </c>
      <c r="E53" s="5">
        <v>5165.835</v>
      </c>
      <c r="F53" s="5">
        <v>548570250341.98657</v>
      </c>
      <c r="G53" s="5">
        <v>567109</v>
      </c>
      <c r="H53" s="2">
        <v>2021</v>
      </c>
      <c r="I53" s="6">
        <v>3.6329967600999998E-2</v>
      </c>
      <c r="J53" s="6">
        <v>5.2353506778999997E-2</v>
      </c>
      <c r="K53" s="6">
        <v>6.1124393494E-2</v>
      </c>
      <c r="L53" s="6">
        <v>6.9835294593000002E-2</v>
      </c>
      <c r="M53" s="6">
        <v>7.9645575602000002E-2</v>
      </c>
      <c r="N53" s="6">
        <v>9.0069618739999996E-2</v>
      </c>
      <c r="O53" s="6">
        <v>0.101445064805</v>
      </c>
      <c r="P53" s="6">
        <v>0.117489376923</v>
      </c>
      <c r="Q53" s="6">
        <v>0.14344549580300001</v>
      </c>
      <c r="R53" s="6">
        <v>0.24826170566</v>
      </c>
      <c r="S53" s="7"/>
      <c r="T53">
        <f t="shared" si="0"/>
        <v>106191980.64630143</v>
      </c>
      <c r="U53">
        <f t="shared" si="1"/>
        <v>109.78070341000051</v>
      </c>
      <c r="V53">
        <f t="shared" si="2"/>
        <v>8.0260917211469458</v>
      </c>
      <c r="W53">
        <f t="shared" si="3"/>
        <v>2.0405260091574111</v>
      </c>
    </row>
    <row r="54" spans="1:23" x14ac:dyDescent="0.25">
      <c r="A54" s="3">
        <v>53</v>
      </c>
      <c r="B54" s="1" t="s">
        <v>159</v>
      </c>
      <c r="C54" s="2" t="s">
        <v>160</v>
      </c>
      <c r="D54" s="2" t="s">
        <v>246</v>
      </c>
      <c r="E54" s="5">
        <v>90102.637000000002</v>
      </c>
      <c r="F54" s="5">
        <v>394362621793.03467</v>
      </c>
      <c r="G54" s="5">
        <v>12242084</v>
      </c>
      <c r="H54" s="2">
        <v>2022</v>
      </c>
      <c r="I54" s="6">
        <v>2.8306621112999999E-2</v>
      </c>
      <c r="J54" s="6">
        <v>4.3345106362999999E-2</v>
      </c>
      <c r="K54" s="6">
        <v>5.4173095692000003E-2</v>
      </c>
      <c r="L54" s="6">
        <v>6.4414950102999996E-2</v>
      </c>
      <c r="M54" s="6">
        <v>7.5214169757999993E-2</v>
      </c>
      <c r="N54" s="6">
        <v>8.7573407896999994E-2</v>
      </c>
      <c r="O54" s="6">
        <v>0.10233091339</v>
      </c>
      <c r="P54" s="6">
        <v>0.122151646894</v>
      </c>
      <c r="Q54" s="6">
        <v>0.15407065659399999</v>
      </c>
      <c r="R54" s="6">
        <v>0.26841943219800002</v>
      </c>
      <c r="S54" s="7"/>
      <c r="T54">
        <f t="shared" si="0"/>
        <v>4376815.5397386942</v>
      </c>
      <c r="U54">
        <f t="shared" si="1"/>
        <v>135.86820993929399</v>
      </c>
      <c r="V54">
        <f t="shared" si="2"/>
        <v>6.6411582437203327</v>
      </c>
      <c r="W54">
        <f t="shared" si="3"/>
        <v>2.1331178536199737</v>
      </c>
    </row>
    <row r="55" spans="1:23" x14ac:dyDescent="0.25">
      <c r="A55" s="3">
        <v>54</v>
      </c>
      <c r="B55" s="1" t="s">
        <v>30</v>
      </c>
      <c r="C55" s="2" t="s">
        <v>147</v>
      </c>
      <c r="D55" s="2" t="s">
        <v>245</v>
      </c>
      <c r="E55" s="5">
        <v>44590.195</v>
      </c>
      <c r="F55" s="5">
        <v>286640340965.51721</v>
      </c>
      <c r="G55" s="5">
        <v>2604587</v>
      </c>
      <c r="H55" s="2">
        <v>2012</v>
      </c>
      <c r="I55" s="6">
        <v>3.6796740020000003E-2</v>
      </c>
      <c r="J55" s="6">
        <v>5.1183096434999999E-2</v>
      </c>
      <c r="K55" s="6">
        <v>6.0972227427000002E-2</v>
      </c>
      <c r="L55" s="6">
        <v>7.0295223232000006E-2</v>
      </c>
      <c r="M55" s="6">
        <v>8.0040809271999996E-2</v>
      </c>
      <c r="N55" s="6">
        <v>9.0649777592000005E-2</v>
      </c>
      <c r="O55" s="6">
        <v>0.10359426077599999</v>
      </c>
      <c r="P55" s="6">
        <v>0.12137954620499999</v>
      </c>
      <c r="Q55" s="6">
        <v>0.148044438724</v>
      </c>
      <c r="R55" s="6">
        <v>0.23704388031699999</v>
      </c>
      <c r="S55" s="7"/>
      <c r="T55">
        <f t="shared" si="0"/>
        <v>6428326.6975064185</v>
      </c>
      <c r="U55">
        <f t="shared" si="1"/>
        <v>58.411653055116716</v>
      </c>
      <c r="V55">
        <f t="shared" si="2"/>
        <v>6.8080979401695387</v>
      </c>
      <c r="W55">
        <f t="shared" si="3"/>
        <v>1.7664994969871155</v>
      </c>
    </row>
    <row r="56" spans="1:23" x14ac:dyDescent="0.25">
      <c r="A56" s="3">
        <v>55</v>
      </c>
      <c r="B56" s="1" t="s">
        <v>79</v>
      </c>
      <c r="C56" s="2" t="s">
        <v>216</v>
      </c>
      <c r="D56" s="2" t="s">
        <v>250</v>
      </c>
      <c r="E56" s="5">
        <v>384.375</v>
      </c>
      <c r="F56" s="5">
        <v>28770206626.556374</v>
      </c>
      <c r="G56" s="5">
        <v>253603</v>
      </c>
      <c r="H56" s="2">
        <v>2017</v>
      </c>
      <c r="I56" s="6">
        <v>4.0330372087000001E-2</v>
      </c>
      <c r="J56" s="6">
        <v>5.6672335033000003E-2</v>
      </c>
      <c r="K56" s="6">
        <v>6.6303096031E-2</v>
      </c>
      <c r="L56" s="6">
        <v>7.5987972326999997E-2</v>
      </c>
      <c r="M56" s="6">
        <v>8.5053461097999994E-2</v>
      </c>
      <c r="N56" s="6">
        <v>9.3968984758000002E-2</v>
      </c>
      <c r="O56" s="6">
        <v>0.104656960799</v>
      </c>
      <c r="P56" s="6">
        <v>0.118382702161</v>
      </c>
      <c r="Q56" s="6">
        <v>0.13817548523500001</v>
      </c>
      <c r="R56" s="6">
        <v>0.22046863047000001</v>
      </c>
      <c r="S56" s="7"/>
      <c r="T56">
        <f t="shared" si="0"/>
        <v>74849318.052829593</v>
      </c>
      <c r="U56">
        <f t="shared" si="1"/>
        <v>659.78016260162599</v>
      </c>
      <c r="V56">
        <f t="shared" si="2"/>
        <v>7.874187847868888</v>
      </c>
      <c r="W56">
        <f t="shared" si="3"/>
        <v>2.8193992536128349</v>
      </c>
    </row>
    <row r="57" spans="1:23" x14ac:dyDescent="0.25">
      <c r="A57" s="3">
        <v>56</v>
      </c>
      <c r="B57" s="1" t="s">
        <v>31</v>
      </c>
      <c r="C57" s="2" t="s">
        <v>148</v>
      </c>
      <c r="D57" s="2" t="s">
        <v>245</v>
      </c>
      <c r="E57" s="5">
        <v>9190.8109999999997</v>
      </c>
      <c r="F57" s="5">
        <v>525000415276.67792</v>
      </c>
      <c r="G57" s="5">
        <v>998894</v>
      </c>
      <c r="H57" s="2">
        <v>2021</v>
      </c>
      <c r="I57" s="6">
        <v>2.0000336548E-2</v>
      </c>
      <c r="J57" s="6">
        <v>3.5616655045000001E-2</v>
      </c>
      <c r="K57" s="6">
        <v>4.8707599306E-2</v>
      </c>
      <c r="L57" s="6">
        <v>6.1340654852E-2</v>
      </c>
      <c r="M57" s="6">
        <v>7.5865547830999996E-2</v>
      </c>
      <c r="N57" s="6">
        <v>9.0664656282999995E-2</v>
      </c>
      <c r="O57" s="6">
        <v>0.108034795391</v>
      </c>
      <c r="P57" s="6">
        <v>0.13000168552499999</v>
      </c>
      <c r="Q57" s="6">
        <v>0.16330314031000001</v>
      </c>
      <c r="R57" s="6">
        <v>0.26646492891099999</v>
      </c>
      <c r="S57" s="7"/>
      <c r="T57">
        <f t="shared" si="0"/>
        <v>57122316.548199929</v>
      </c>
      <c r="U57">
        <f t="shared" si="1"/>
        <v>108.68398882318438</v>
      </c>
      <c r="V57">
        <f t="shared" si="2"/>
        <v>7.7568058115779914</v>
      </c>
      <c r="W57">
        <f t="shared" si="3"/>
        <v>2.0361655691285248</v>
      </c>
    </row>
    <row r="58" spans="1:23" x14ac:dyDescent="0.25">
      <c r="A58" s="3">
        <v>57</v>
      </c>
      <c r="B58" s="1" t="s">
        <v>90</v>
      </c>
      <c r="C58" s="2" t="s">
        <v>227</v>
      </c>
      <c r="D58" s="2" t="s">
        <v>250</v>
      </c>
      <c r="E58" s="5">
        <v>59563.764999999999</v>
      </c>
      <c r="F58" s="5">
        <v>2102995942720.4363</v>
      </c>
      <c r="G58" s="5">
        <v>5958671</v>
      </c>
      <c r="H58" s="2">
        <v>2021</v>
      </c>
      <c r="I58" s="6">
        <v>2.3026694202999999E-2</v>
      </c>
      <c r="J58" s="6">
        <v>4.2153442511999997E-2</v>
      </c>
      <c r="K58" s="6">
        <v>5.4968819645999999E-2</v>
      </c>
      <c r="L58" s="6">
        <v>6.6486344880999998E-2</v>
      </c>
      <c r="M58" s="6">
        <v>7.8500357928999995E-2</v>
      </c>
      <c r="N58" s="6">
        <v>9.0180319359000005E-2</v>
      </c>
      <c r="O58" s="6">
        <v>0.104941714883</v>
      </c>
      <c r="P58" s="6">
        <v>0.124263242082</v>
      </c>
      <c r="Q58" s="6">
        <v>0.15346653517799999</v>
      </c>
      <c r="R58" s="6">
        <v>0.262012529326</v>
      </c>
      <c r="S58" s="7"/>
      <c r="T58">
        <f t="shared" si="0"/>
        <v>35306632.190232374</v>
      </c>
      <c r="U58">
        <f t="shared" si="1"/>
        <v>100.0385217422035</v>
      </c>
      <c r="V58">
        <f t="shared" si="2"/>
        <v>7.5478562932936599</v>
      </c>
      <c r="W58">
        <f t="shared" si="3"/>
        <v>2.0001672655859819</v>
      </c>
    </row>
    <row r="59" spans="1:23" x14ac:dyDescent="0.25">
      <c r="A59" s="3">
        <v>58</v>
      </c>
      <c r="B59" s="1" t="s">
        <v>52</v>
      </c>
      <c r="C59" s="2" t="s">
        <v>181</v>
      </c>
      <c r="D59" s="2" t="s">
        <v>248</v>
      </c>
      <c r="E59" s="5">
        <v>2839.75</v>
      </c>
      <c r="F59" s="5">
        <v>17097760723.920145</v>
      </c>
      <c r="G59" s="5">
        <v>115170</v>
      </c>
      <c r="H59" s="2">
        <v>2021</v>
      </c>
      <c r="I59" s="6">
        <v>2.1762364898E-2</v>
      </c>
      <c r="J59" s="6">
        <v>3.5025756007000003E-2</v>
      </c>
      <c r="K59" s="6">
        <v>4.6024978793999999E-2</v>
      </c>
      <c r="L59" s="6">
        <v>5.6777156554000001E-2</v>
      </c>
      <c r="M59" s="6">
        <v>6.9134954336999996E-2</v>
      </c>
      <c r="N59" s="6">
        <v>8.3091453223999995E-2</v>
      </c>
      <c r="O59" s="6">
        <v>0.10231290434699999</v>
      </c>
      <c r="P59" s="6">
        <v>0.124427727687</v>
      </c>
      <c r="Q59" s="6">
        <v>0.16274519623299999</v>
      </c>
      <c r="R59" s="6">
        <v>0.29869750791900002</v>
      </c>
      <c r="S59" s="7"/>
      <c r="T59">
        <f t="shared" si="0"/>
        <v>6020868.2890818361</v>
      </c>
      <c r="U59">
        <f t="shared" si="1"/>
        <v>40.556387005898408</v>
      </c>
      <c r="V59">
        <f t="shared" si="2"/>
        <v>6.7796591268001354</v>
      </c>
      <c r="W59">
        <f t="shared" si="3"/>
        <v>1.6080592586208482</v>
      </c>
    </row>
    <row r="60" spans="1:23" x14ac:dyDescent="0.25">
      <c r="A60" s="3">
        <v>59</v>
      </c>
      <c r="B60" s="1" t="s">
        <v>32</v>
      </c>
      <c r="C60" s="2" t="s">
        <v>149</v>
      </c>
      <c r="D60" s="2" t="s">
        <v>245</v>
      </c>
      <c r="E60" s="5">
        <v>11347.484</v>
      </c>
      <c r="F60" s="5">
        <v>48764963380.281693</v>
      </c>
      <c r="G60" s="5">
        <v>355487</v>
      </c>
      <c r="H60" s="2">
        <v>2010</v>
      </c>
      <c r="I60" s="6">
        <v>3.4548521424999999E-2</v>
      </c>
      <c r="J60" s="6">
        <v>4.7440566508999998E-2</v>
      </c>
      <c r="K60" s="6">
        <v>5.6371837825E-2</v>
      </c>
      <c r="L60" s="6">
        <v>6.4679237166000006E-2</v>
      </c>
      <c r="M60" s="6">
        <v>7.3957624151000004E-2</v>
      </c>
      <c r="N60" s="6">
        <v>8.4424095542000005E-2</v>
      </c>
      <c r="O60" s="6">
        <v>9.7419806619999993E-2</v>
      </c>
      <c r="P60" s="6">
        <v>0.117094641299</v>
      </c>
      <c r="Q60" s="6">
        <v>0.14960202538299999</v>
      </c>
      <c r="R60" s="6">
        <v>0.27446164408000001</v>
      </c>
      <c r="S60" s="7"/>
      <c r="T60">
        <f t="shared" si="0"/>
        <v>4297425.1719836481</v>
      </c>
      <c r="U60">
        <f t="shared" si="1"/>
        <v>31.327384995651897</v>
      </c>
      <c r="V60">
        <f t="shared" si="2"/>
        <v>6.6332083233631574</v>
      </c>
      <c r="W60">
        <f t="shared" si="3"/>
        <v>1.4959241443436633</v>
      </c>
    </row>
    <row r="61" spans="1:23" x14ac:dyDescent="0.25">
      <c r="A61" s="3">
        <v>60</v>
      </c>
      <c r="B61" s="1" t="s">
        <v>43</v>
      </c>
      <c r="C61" s="2" t="s">
        <v>166</v>
      </c>
      <c r="D61" s="2" t="s">
        <v>247</v>
      </c>
      <c r="E61" s="5">
        <v>124670.71400000001</v>
      </c>
      <c r="F61" s="5">
        <v>4256410760723.75</v>
      </c>
      <c r="G61" s="5">
        <v>16427931</v>
      </c>
      <c r="H61" s="2">
        <v>2013</v>
      </c>
      <c r="I61" s="6">
        <v>2.9932171430000001E-2</v>
      </c>
      <c r="J61" s="6">
        <v>4.8766688076E-2</v>
      </c>
      <c r="K61" s="6">
        <v>5.9628897792E-2</v>
      </c>
      <c r="L61" s="6">
        <v>6.9141419822999997E-2</v>
      </c>
      <c r="M61" s="6">
        <v>7.7559025249999997E-2</v>
      </c>
      <c r="N61" s="6">
        <v>8.8112850243000002E-2</v>
      </c>
      <c r="O61" s="6">
        <v>0.10026526496300001</v>
      </c>
      <c r="P61" s="6">
        <v>0.118295202266</v>
      </c>
      <c r="Q61" s="6">
        <v>0.147503632292</v>
      </c>
      <c r="R61" s="6">
        <v>0.26079484786500001</v>
      </c>
      <c r="S61" s="7"/>
      <c r="T61">
        <f t="shared" si="0"/>
        <v>34141223.902220935</v>
      </c>
      <c r="U61">
        <f t="shared" si="1"/>
        <v>131.77056963033033</v>
      </c>
      <c r="V61">
        <f t="shared" si="2"/>
        <v>7.5332790857433762</v>
      </c>
      <c r="W61">
        <f t="shared" si="3"/>
        <v>2.1198184233506976</v>
      </c>
    </row>
    <row r="62" spans="1:23" x14ac:dyDescent="0.25">
      <c r="A62" s="3">
        <v>61</v>
      </c>
      <c r="B62" s="1" t="s">
        <v>35</v>
      </c>
      <c r="C62" s="2" t="s">
        <v>152</v>
      </c>
      <c r="D62" s="2" t="s">
        <v>246</v>
      </c>
      <c r="E62" s="5">
        <v>20196</v>
      </c>
      <c r="F62" s="5">
        <v>225496328925.49411</v>
      </c>
      <c r="G62" s="5">
        <v>2988091</v>
      </c>
      <c r="H62" s="2">
        <v>2021</v>
      </c>
      <c r="I62" s="6">
        <v>4.2989710803999999E-2</v>
      </c>
      <c r="J62" s="6">
        <v>5.4787692573000001E-2</v>
      </c>
      <c r="K62" s="6">
        <v>6.1837907512000002E-2</v>
      </c>
      <c r="L62" s="6">
        <v>6.8937205996999998E-2</v>
      </c>
      <c r="M62" s="6">
        <v>7.6741049224000005E-2</v>
      </c>
      <c r="N62" s="6">
        <v>8.6360187613000003E-2</v>
      </c>
      <c r="O62" s="6">
        <v>9.8925852953000007E-2</v>
      </c>
      <c r="P62" s="6">
        <v>0.11623389089</v>
      </c>
      <c r="Q62" s="6">
        <v>0.145188196874</v>
      </c>
      <c r="R62" s="6">
        <v>0.24799830555800001</v>
      </c>
      <c r="S62" s="7"/>
      <c r="T62">
        <f t="shared" si="0"/>
        <v>11165395.569691727</v>
      </c>
      <c r="U62">
        <f t="shared" si="1"/>
        <v>147.95459496930084</v>
      </c>
      <c r="V62">
        <f t="shared" si="2"/>
        <v>7.0478741139449506</v>
      </c>
      <c r="W62">
        <f t="shared" si="3"/>
        <v>2.1701284574238144</v>
      </c>
    </row>
    <row r="63" spans="1:23" x14ac:dyDescent="0.25">
      <c r="A63" s="3">
        <v>62</v>
      </c>
      <c r="B63" s="1" t="s">
        <v>1</v>
      </c>
      <c r="C63" s="2" t="s">
        <v>108</v>
      </c>
      <c r="D63" s="2" t="s">
        <v>244</v>
      </c>
      <c r="E63" s="5">
        <v>54793.510999999999</v>
      </c>
      <c r="F63" s="5">
        <v>114448978152.63741</v>
      </c>
      <c r="G63" s="5">
        <v>1226231</v>
      </c>
      <c r="H63" s="2">
        <v>2021</v>
      </c>
      <c r="I63" s="6">
        <v>2.9227412643000002E-2</v>
      </c>
      <c r="J63" s="6">
        <v>4.2756665372999998E-2</v>
      </c>
      <c r="K63" s="6">
        <v>5.1029277517000003E-2</v>
      </c>
      <c r="L63" s="6">
        <v>5.8995923722999999E-2</v>
      </c>
      <c r="M63" s="6">
        <v>6.7817304278999999E-2</v>
      </c>
      <c r="N63" s="6">
        <v>7.8205979716999996E-2</v>
      </c>
      <c r="O63" s="6">
        <v>9.2093769093999994E-2</v>
      </c>
      <c r="P63" s="6">
        <v>0.11372680834399999</v>
      </c>
      <c r="Q63" s="6">
        <v>0.14829270785199999</v>
      </c>
      <c r="R63" s="6">
        <v>0.31785415145700002</v>
      </c>
      <c r="S63" s="7"/>
      <c r="T63">
        <f t="shared" si="0"/>
        <v>2088732.3346123486</v>
      </c>
      <c r="U63">
        <f t="shared" si="1"/>
        <v>22.379128068650321</v>
      </c>
      <c r="V63">
        <f t="shared" si="2"/>
        <v>6.3198827898851366</v>
      </c>
      <c r="W63">
        <f t="shared" si="3"/>
        <v>1.3498431616225994</v>
      </c>
    </row>
    <row r="64" spans="1:23" x14ac:dyDescent="0.25">
      <c r="A64" s="3">
        <v>63</v>
      </c>
      <c r="B64" s="1" t="s">
        <v>153</v>
      </c>
      <c r="C64" s="2" t="s">
        <v>154</v>
      </c>
      <c r="D64" s="2" t="s">
        <v>246</v>
      </c>
      <c r="E64" s="5">
        <v>7016.4369999999999</v>
      </c>
      <c r="F64" s="5">
        <v>12134931017.946526</v>
      </c>
      <c r="G64" s="5">
        <v>188369</v>
      </c>
      <c r="H64" s="2">
        <v>2022</v>
      </c>
      <c r="I64" s="6">
        <v>4.3745204539999999E-2</v>
      </c>
      <c r="J64" s="6">
        <v>5.6025214375999999E-2</v>
      </c>
      <c r="K64" s="6">
        <v>6.4598797188999996E-2</v>
      </c>
      <c r="L64" s="6">
        <v>7.3121736005999999E-2</v>
      </c>
      <c r="M64" s="6">
        <v>8.1956776043999993E-2</v>
      </c>
      <c r="N64" s="6">
        <v>9.2413519712E-2</v>
      </c>
      <c r="O64" s="6">
        <v>0.10498771109799999</v>
      </c>
      <c r="P64" s="6">
        <v>0.119637620222</v>
      </c>
      <c r="Q64" s="6">
        <v>0.14315518206</v>
      </c>
      <c r="R64" s="6">
        <v>0.22035823875300001</v>
      </c>
      <c r="S64" s="7"/>
      <c r="T64">
        <f t="shared" si="0"/>
        <v>1729500.4598411594</v>
      </c>
      <c r="U64">
        <f t="shared" si="1"/>
        <v>26.846816981325421</v>
      </c>
      <c r="V64">
        <f t="shared" si="2"/>
        <v>6.2379206818210085</v>
      </c>
      <c r="W64">
        <f t="shared" si="3"/>
        <v>1.4288928021625311</v>
      </c>
    </row>
    <row r="65" spans="1:23" x14ac:dyDescent="0.25">
      <c r="A65" s="3">
        <v>64</v>
      </c>
      <c r="B65" s="1" t="s">
        <v>168</v>
      </c>
      <c r="C65" s="2" t="s">
        <v>169</v>
      </c>
      <c r="D65" s="2" t="s">
        <v>247</v>
      </c>
      <c r="E65" s="5">
        <v>51759.392</v>
      </c>
      <c r="F65" s="5">
        <v>1673916511799.7087</v>
      </c>
      <c r="G65" s="5">
        <v>11711459</v>
      </c>
      <c r="H65" s="2">
        <v>2021</v>
      </c>
      <c r="I65" s="6">
        <v>2.9463730463999999E-2</v>
      </c>
      <c r="J65" s="6">
        <v>4.5325926716999997E-2</v>
      </c>
      <c r="K65" s="6">
        <v>5.6847627014E-2</v>
      </c>
      <c r="L65" s="6">
        <v>6.7192682744000004E-2</v>
      </c>
      <c r="M65" s="6">
        <v>7.8607357599999997E-2</v>
      </c>
      <c r="N65" s="6">
        <v>9.0790647273E-2</v>
      </c>
      <c r="O65" s="6">
        <v>0.10663551023200001</v>
      </c>
      <c r="P65" s="6">
        <v>0.12537114554500001</v>
      </c>
      <c r="Q65" s="6">
        <v>0.154157782686</v>
      </c>
      <c r="R65" s="6">
        <v>0.24560758972399999</v>
      </c>
      <c r="S65" s="7"/>
      <c r="T65">
        <f t="shared" si="0"/>
        <v>32340343.406655718</v>
      </c>
      <c r="U65">
        <f t="shared" si="1"/>
        <v>226.26732168724084</v>
      </c>
      <c r="V65">
        <f t="shared" si="2"/>
        <v>7.5097446271604813</v>
      </c>
      <c r="W65">
        <f t="shared" si="3"/>
        <v>2.3546218361655566</v>
      </c>
    </row>
    <row r="66" spans="1:23" x14ac:dyDescent="0.25">
      <c r="A66" s="3">
        <v>65</v>
      </c>
      <c r="B66" s="1" t="s">
        <v>171</v>
      </c>
      <c r="C66" s="2" t="s">
        <v>172</v>
      </c>
      <c r="D66" s="2" t="s">
        <v>247</v>
      </c>
      <c r="E66" s="5">
        <v>7612.3109999999997</v>
      </c>
      <c r="F66" s="5">
        <v>15468785203.753174</v>
      </c>
      <c r="G66" s="5">
        <v>257959</v>
      </c>
      <c r="H66" s="2">
        <v>2018</v>
      </c>
      <c r="I66" s="6">
        <v>2.9546845798000002E-2</v>
      </c>
      <c r="J66" s="6">
        <v>4.0858916518999998E-2</v>
      </c>
      <c r="K66" s="6">
        <v>4.9333596282999999E-2</v>
      </c>
      <c r="L66" s="6">
        <v>5.8414515490999998E-2</v>
      </c>
      <c r="M66" s="6">
        <v>6.7996600256999995E-2</v>
      </c>
      <c r="N66" s="6">
        <v>7.9438591338000006E-2</v>
      </c>
      <c r="O66" s="6">
        <v>9.4684252235000002E-2</v>
      </c>
      <c r="P66" s="6">
        <v>0.115449489753</v>
      </c>
      <c r="Q66" s="6">
        <v>0.15186365428000001</v>
      </c>
      <c r="R66" s="6">
        <v>0.31241353804700001</v>
      </c>
      <c r="S66" s="7"/>
      <c r="T66">
        <f t="shared" si="0"/>
        <v>2032074.7804120423</v>
      </c>
      <c r="U66">
        <f t="shared" si="1"/>
        <v>33.887081071700827</v>
      </c>
      <c r="V66">
        <f t="shared" si="2"/>
        <v>6.3079396859557422</v>
      </c>
      <c r="W66">
        <f t="shared" si="3"/>
        <v>1.5300341616656872</v>
      </c>
    </row>
    <row r="67" spans="1:23" x14ac:dyDescent="0.25">
      <c r="A67" s="3">
        <v>66</v>
      </c>
      <c r="B67" s="1" t="s">
        <v>33</v>
      </c>
      <c r="C67" s="2" t="s">
        <v>150</v>
      </c>
      <c r="D67" s="2" t="s">
        <v>245</v>
      </c>
      <c r="E67" s="5">
        <v>5761.1940000000004</v>
      </c>
      <c r="F67" s="5">
        <v>20992421948.808086</v>
      </c>
      <c r="G67" s="5">
        <v>148511</v>
      </c>
      <c r="H67" s="2">
        <v>2011</v>
      </c>
      <c r="I67" s="6">
        <v>3.0934536982999999E-2</v>
      </c>
      <c r="J67" s="6">
        <v>4.7641219036999999E-2</v>
      </c>
      <c r="K67" s="6">
        <v>5.858521781E-2</v>
      </c>
      <c r="L67" s="6">
        <v>6.8307527586000005E-2</v>
      </c>
      <c r="M67" s="6">
        <v>7.8573621095000004E-2</v>
      </c>
      <c r="N67" s="6">
        <v>9.1200179305000004E-2</v>
      </c>
      <c r="O67" s="6">
        <v>0.10370274423500001</v>
      </c>
      <c r="P67" s="6">
        <v>0.12224528709599999</v>
      </c>
      <c r="Q67" s="6">
        <v>0.15208256021</v>
      </c>
      <c r="R67" s="6">
        <v>0.24672710664399999</v>
      </c>
      <c r="S67" s="7"/>
      <c r="T67">
        <f t="shared" ref="T67:T122" si="4">F67/E67</f>
        <v>3643762.3778696023</v>
      </c>
      <c r="U67">
        <f t="shared" ref="U67:U122" si="5">G67/E67</f>
        <v>25.777816195739977</v>
      </c>
      <c r="V67">
        <f t="shared" ref="V67:V122" si="6">LOG10(T67)</f>
        <v>6.5615500474049995</v>
      </c>
      <c r="W67">
        <f t="shared" ref="W67:W122" si="7">LOG10(U67)</f>
        <v>1.4112461227027342</v>
      </c>
    </row>
    <row r="68" spans="1:23" x14ac:dyDescent="0.25">
      <c r="A68" s="3">
        <v>67</v>
      </c>
      <c r="B68" s="1" t="s">
        <v>42</v>
      </c>
      <c r="C68" s="2" t="s">
        <v>163</v>
      </c>
      <c r="D68" s="2" t="s">
        <v>246</v>
      </c>
      <c r="E68" s="5">
        <v>22904.796999999999</v>
      </c>
      <c r="F68" s="5">
        <v>74144870023.424393</v>
      </c>
      <c r="G68" s="5">
        <v>440118</v>
      </c>
      <c r="H68" s="2">
        <v>2019</v>
      </c>
      <c r="I68" s="6">
        <v>3.1127021436000001E-2</v>
      </c>
      <c r="J68" s="6">
        <v>4.2783617768E-2</v>
      </c>
      <c r="K68" s="6">
        <v>5.1385869155999998E-2</v>
      </c>
      <c r="L68" s="6">
        <v>5.9906428417000002E-2</v>
      </c>
      <c r="M68" s="6">
        <v>6.9506526102000005E-2</v>
      </c>
      <c r="N68" s="6">
        <v>8.0483763969999997E-2</v>
      </c>
      <c r="O68" s="6">
        <v>9.4224331425000002E-2</v>
      </c>
      <c r="P68" s="6">
        <v>0.113793863028</v>
      </c>
      <c r="Q68" s="6">
        <v>0.14838543174800001</v>
      </c>
      <c r="R68" s="6">
        <v>0.30840314694900001</v>
      </c>
      <c r="S68" s="7"/>
      <c r="T68">
        <f t="shared" si="4"/>
        <v>3237089.1574993832</v>
      </c>
      <c r="U68">
        <f t="shared" si="5"/>
        <v>19.215101535281018</v>
      </c>
      <c r="V68">
        <f t="shared" si="6"/>
        <v>6.5101546611192136</v>
      </c>
      <c r="W68">
        <f t="shared" si="7"/>
        <v>1.2836426836791477</v>
      </c>
    </row>
    <row r="69" spans="1:23" x14ac:dyDescent="0.25">
      <c r="A69" s="3">
        <v>68</v>
      </c>
      <c r="B69" s="1" t="s">
        <v>82</v>
      </c>
      <c r="C69" s="2" t="s">
        <v>219</v>
      </c>
      <c r="D69" s="2" t="s">
        <v>250</v>
      </c>
      <c r="E69" s="5">
        <v>2841.3850000000002</v>
      </c>
      <c r="F69" s="5">
        <v>71033884499.782379</v>
      </c>
      <c r="G69" s="5">
        <v>287852</v>
      </c>
      <c r="H69" s="2">
        <v>2021</v>
      </c>
      <c r="I69" s="6">
        <v>2.6245849198999999E-2</v>
      </c>
      <c r="J69" s="6">
        <v>4.3407123749E-2</v>
      </c>
      <c r="K69" s="6">
        <v>5.3732799203000003E-2</v>
      </c>
      <c r="L69" s="6">
        <v>6.2903628889000002E-2</v>
      </c>
      <c r="M69" s="6">
        <v>7.1629060502000005E-2</v>
      </c>
      <c r="N69" s="6">
        <v>8.4449320108000006E-2</v>
      </c>
      <c r="O69" s="6">
        <v>9.8166004720000005E-2</v>
      </c>
      <c r="P69" s="6">
        <v>0.118260341686</v>
      </c>
      <c r="Q69" s="6">
        <v>0.150404908644</v>
      </c>
      <c r="R69" s="6">
        <v>0.29080096329999999</v>
      </c>
      <c r="S69" s="7"/>
      <c r="T69">
        <f t="shared" si="4"/>
        <v>24999739.387581188</v>
      </c>
      <c r="U69">
        <f t="shared" si="5"/>
        <v>101.30693306257335</v>
      </c>
      <c r="V69">
        <f t="shared" si="6"/>
        <v>7.3979354813470239</v>
      </c>
      <c r="W69">
        <f t="shared" si="7"/>
        <v>2.0056391678458239</v>
      </c>
    </row>
    <row r="70" spans="1:23" x14ac:dyDescent="0.25">
      <c r="A70" s="3">
        <v>69</v>
      </c>
      <c r="B70" s="1" t="s">
        <v>101</v>
      </c>
      <c r="C70" s="2" t="s">
        <v>238</v>
      </c>
      <c r="D70" s="2" t="s">
        <v>250</v>
      </c>
      <c r="E70" s="5">
        <v>660.99199999999996</v>
      </c>
      <c r="F70" s="5">
        <v>81641807865.759079</v>
      </c>
      <c r="G70" s="5">
        <v>133308</v>
      </c>
      <c r="H70" s="2">
        <v>2021</v>
      </c>
      <c r="I70" s="6">
        <v>2.7872418039999999E-2</v>
      </c>
      <c r="J70" s="6">
        <v>4.4383096997999999E-2</v>
      </c>
      <c r="K70" s="6">
        <v>5.5631569529000002E-2</v>
      </c>
      <c r="L70" s="6">
        <v>6.7649164326000003E-2</v>
      </c>
      <c r="M70" s="6">
        <v>7.9935784102000002E-2</v>
      </c>
      <c r="N70" s="6">
        <v>9.3228505677000001E-2</v>
      </c>
      <c r="O70" s="6">
        <v>0.10638890388400001</v>
      </c>
      <c r="P70" s="6">
        <v>0.124882153223</v>
      </c>
      <c r="Q70" s="6">
        <v>0.15479081376500001</v>
      </c>
      <c r="R70" s="6">
        <v>0.24523759045599999</v>
      </c>
      <c r="S70" s="7"/>
      <c r="T70">
        <f t="shared" si="4"/>
        <v>123514063.50721201</v>
      </c>
      <c r="U70">
        <f t="shared" si="5"/>
        <v>201.6786890007746</v>
      </c>
      <c r="V70">
        <f t="shared" si="6"/>
        <v>8.0917164098697629</v>
      </c>
      <c r="W70">
        <f t="shared" si="7"/>
        <v>2.3046600095744787</v>
      </c>
    </row>
    <row r="71" spans="1:23" x14ac:dyDescent="0.25">
      <c r="A71" s="3">
        <v>70</v>
      </c>
      <c r="B71" s="1" t="s">
        <v>81</v>
      </c>
      <c r="C71" s="2" t="s">
        <v>218</v>
      </c>
      <c r="D71" s="2" t="s">
        <v>250</v>
      </c>
      <c r="E71" s="5">
        <v>1885.0989999999999</v>
      </c>
      <c r="F71" s="5">
        <v>38018905782.397034</v>
      </c>
      <c r="G71" s="5">
        <v>177357</v>
      </c>
      <c r="H71" s="2">
        <v>2021</v>
      </c>
      <c r="I71" s="6">
        <v>2.6066215580999998E-2</v>
      </c>
      <c r="J71" s="6">
        <v>4.4809649808999999E-2</v>
      </c>
      <c r="K71" s="6">
        <v>5.5755091531999999E-2</v>
      </c>
      <c r="L71" s="6">
        <v>6.5302958625000004E-2</v>
      </c>
      <c r="M71" s="6">
        <v>7.6989597386999994E-2</v>
      </c>
      <c r="N71" s="6">
        <v>8.8872828644999999E-2</v>
      </c>
      <c r="O71" s="6">
        <v>0.10399643024499999</v>
      </c>
      <c r="P71" s="6">
        <v>0.12320300802299999</v>
      </c>
      <c r="Q71" s="6">
        <v>0.153184004781</v>
      </c>
      <c r="R71" s="6">
        <v>0.26182021537299999</v>
      </c>
      <c r="S71" s="7"/>
      <c r="T71">
        <f t="shared" si="4"/>
        <v>20168121.55881311</v>
      </c>
      <c r="U71">
        <f t="shared" si="5"/>
        <v>94.083652900988227</v>
      </c>
      <c r="V71">
        <f t="shared" si="6"/>
        <v>7.304665450288514</v>
      </c>
      <c r="W71">
        <f t="shared" si="7"/>
        <v>1.973514171018885</v>
      </c>
    </row>
    <row r="72" spans="1:23" x14ac:dyDescent="0.25">
      <c r="A72" s="3">
        <v>71</v>
      </c>
      <c r="B72" s="1" t="s">
        <v>23</v>
      </c>
      <c r="C72" s="2" t="s">
        <v>140</v>
      </c>
      <c r="D72" s="2" t="s">
        <v>245</v>
      </c>
      <c r="E72" s="5">
        <v>37523.726000000002</v>
      </c>
      <c r="F72" s="5">
        <v>130951926351.24097</v>
      </c>
      <c r="G72" s="5">
        <v>942416</v>
      </c>
      <c r="H72" s="2">
        <v>2013</v>
      </c>
      <c r="I72" s="6">
        <v>2.7003710654999999E-2</v>
      </c>
      <c r="J72" s="6">
        <v>4.0019269396999999E-2</v>
      </c>
      <c r="K72" s="6">
        <v>4.9357502699000001E-2</v>
      </c>
      <c r="L72" s="6">
        <v>5.8129277872999999E-2</v>
      </c>
      <c r="M72" s="6">
        <v>6.7766926068E-2</v>
      </c>
      <c r="N72" s="6">
        <v>7.9104333360000001E-2</v>
      </c>
      <c r="O72" s="6">
        <v>9.3821403142000007E-2</v>
      </c>
      <c r="P72" s="6">
        <v>0.114841728569</v>
      </c>
      <c r="Q72" s="6">
        <v>0.151119745414</v>
      </c>
      <c r="R72" s="6">
        <v>0.31883610282199998</v>
      </c>
      <c r="S72" s="7"/>
      <c r="T72">
        <f t="shared" si="4"/>
        <v>3489843.3687326508</v>
      </c>
      <c r="U72">
        <f t="shared" si="5"/>
        <v>25.115203111759207</v>
      </c>
      <c r="V72">
        <f t="shared" si="6"/>
        <v>6.5428059353770562</v>
      </c>
      <c r="W72">
        <f t="shared" si="7"/>
        <v>1.3999366947376364</v>
      </c>
    </row>
    <row r="73" spans="1:23" x14ac:dyDescent="0.25">
      <c r="A73" s="3">
        <v>72</v>
      </c>
      <c r="B73" s="1" t="s">
        <v>206</v>
      </c>
      <c r="C73" s="2" t="s">
        <v>207</v>
      </c>
      <c r="D73" s="2" t="s">
        <v>250</v>
      </c>
      <c r="E73" s="5">
        <v>3080.7240000000002</v>
      </c>
      <c r="F73" s="5">
        <v>14510490660.251604</v>
      </c>
      <c r="G73" s="5">
        <v>150611</v>
      </c>
      <c r="H73" s="2">
        <v>2021</v>
      </c>
      <c r="I73" s="6">
        <v>4.3437927191000002E-2</v>
      </c>
      <c r="J73" s="6">
        <v>5.7397131226999999E-2</v>
      </c>
      <c r="K73" s="6">
        <v>6.7063536446999999E-2</v>
      </c>
      <c r="L73" s="6">
        <v>7.5341243325999993E-2</v>
      </c>
      <c r="M73" s="6">
        <v>8.3360019118000006E-2</v>
      </c>
      <c r="N73" s="6">
        <v>9.2452423542000006E-2</v>
      </c>
      <c r="O73" s="6">
        <v>0.103032372813</v>
      </c>
      <c r="P73" s="6">
        <v>0.117577449163</v>
      </c>
      <c r="Q73" s="6">
        <v>0.13977838946999999</v>
      </c>
      <c r="R73" s="6">
        <v>0.22055950770300001</v>
      </c>
      <c r="S73" s="7"/>
      <c r="T73">
        <f t="shared" si="4"/>
        <v>4710091.0890594563</v>
      </c>
      <c r="U73">
        <f t="shared" si="5"/>
        <v>48.888183427012606</v>
      </c>
      <c r="V73">
        <f t="shared" si="6"/>
        <v>6.6730293060871464</v>
      </c>
      <c r="W73">
        <f t="shared" si="7"/>
        <v>1.6892039001748278</v>
      </c>
    </row>
    <row r="74" spans="1:23" x14ac:dyDescent="0.25">
      <c r="A74" s="3">
        <v>73</v>
      </c>
      <c r="B74" s="1" t="s">
        <v>2</v>
      </c>
      <c r="C74" s="2" t="s">
        <v>109</v>
      </c>
      <c r="D74" s="2" t="s">
        <v>244</v>
      </c>
      <c r="E74" s="5">
        <v>30813.474999999999</v>
      </c>
      <c r="F74" s="5">
        <v>15134700203.049707</v>
      </c>
      <c r="G74" s="5">
        <v>393356</v>
      </c>
      <c r="H74" s="2">
        <v>2012</v>
      </c>
      <c r="I74" s="6">
        <v>2.2232982403E-2</v>
      </c>
      <c r="J74" s="6">
        <v>3.5669538956000002E-2</v>
      </c>
      <c r="K74" s="6">
        <v>4.5545916507000003E-2</v>
      </c>
      <c r="L74" s="6">
        <v>5.4654555762999997E-2</v>
      </c>
      <c r="M74" s="6">
        <v>6.4786969200999994E-2</v>
      </c>
      <c r="N74" s="6">
        <v>7.6481633492999995E-2</v>
      </c>
      <c r="O74" s="6">
        <v>9.1609690600999993E-2</v>
      </c>
      <c r="P74" s="6">
        <v>0.11519835574499999</v>
      </c>
      <c r="Q74" s="6">
        <v>0.159226042161</v>
      </c>
      <c r="R74" s="6">
        <v>0.33459431517100002</v>
      </c>
      <c r="S74" s="7"/>
      <c r="T74">
        <f t="shared" si="4"/>
        <v>491171.48270520312</v>
      </c>
      <c r="U74">
        <f t="shared" si="5"/>
        <v>12.765713701554272</v>
      </c>
      <c r="V74">
        <f t="shared" si="6"/>
        <v>5.6912331438348733</v>
      </c>
      <c r="W74">
        <f t="shared" si="7"/>
        <v>1.1060451002199483</v>
      </c>
    </row>
    <row r="75" spans="1:23" x14ac:dyDescent="0.25">
      <c r="A75" s="3">
        <v>74</v>
      </c>
      <c r="B75" s="1" t="s">
        <v>57</v>
      </c>
      <c r="C75" s="2" t="s">
        <v>186</v>
      </c>
      <c r="D75" s="2" t="s">
        <v>248</v>
      </c>
      <c r="E75" s="5">
        <v>129171.11900000001</v>
      </c>
      <c r="F75" s="5">
        <v>1464312692331.5786</v>
      </c>
      <c r="G75" s="5">
        <v>7645302</v>
      </c>
      <c r="H75" s="2">
        <v>2022</v>
      </c>
      <c r="I75" s="6">
        <v>2.1238582451999999E-2</v>
      </c>
      <c r="J75" s="6">
        <v>3.4752343434000001E-2</v>
      </c>
      <c r="K75" s="6">
        <v>4.4348959952999999E-2</v>
      </c>
      <c r="L75" s="6">
        <v>5.4024480908000001E-2</v>
      </c>
      <c r="M75" s="6">
        <v>6.4170068760999996E-2</v>
      </c>
      <c r="N75" s="6">
        <v>7.6702936043999997E-2</v>
      </c>
      <c r="O75" s="6">
        <v>9.2278644751000005E-2</v>
      </c>
      <c r="P75" s="6">
        <v>0.114296178587</v>
      </c>
      <c r="Q75" s="6">
        <v>0.154125622623</v>
      </c>
      <c r="R75" s="6">
        <v>0.34406218248699999</v>
      </c>
      <c r="S75" s="7"/>
      <c r="T75">
        <f t="shared" si="4"/>
        <v>11336223.636272583</v>
      </c>
      <c r="U75">
        <f t="shared" si="5"/>
        <v>59.187394668308166</v>
      </c>
      <c r="V75">
        <f t="shared" si="6"/>
        <v>7.0544684049035817</v>
      </c>
      <c r="W75">
        <f t="shared" si="7"/>
        <v>1.7722292234643373</v>
      </c>
    </row>
    <row r="76" spans="1:23" x14ac:dyDescent="0.25">
      <c r="A76" s="3">
        <v>75</v>
      </c>
      <c r="B76" s="1" t="s">
        <v>91</v>
      </c>
      <c r="C76" s="2" t="s">
        <v>228</v>
      </c>
      <c r="D76" s="2" t="s">
        <v>250</v>
      </c>
      <c r="E76" s="5">
        <v>529.51800000000003</v>
      </c>
      <c r="F76" s="5">
        <v>19209979975.232304</v>
      </c>
      <c r="G76" s="5">
        <v>32382</v>
      </c>
      <c r="H76" s="2">
        <v>2020</v>
      </c>
      <c r="I76" s="6">
        <v>3.0954282109E-2</v>
      </c>
      <c r="J76" s="6">
        <v>4.9287736810000003E-2</v>
      </c>
      <c r="K76" s="6">
        <v>6.0100965744E-2</v>
      </c>
      <c r="L76" s="6">
        <v>6.9840027323000001E-2</v>
      </c>
      <c r="M76" s="6">
        <v>7.9276398811000001E-2</v>
      </c>
      <c r="N76" s="6">
        <v>9.0797775048999996E-2</v>
      </c>
      <c r="O76" s="6">
        <v>0.103177013074</v>
      </c>
      <c r="P76" s="6">
        <v>0.11936206840499999</v>
      </c>
      <c r="Q76" s="6">
        <v>0.14667665715799999</v>
      </c>
      <c r="R76" s="6">
        <v>0.25052707551499998</v>
      </c>
      <c r="S76" s="7"/>
      <c r="T76">
        <f t="shared" si="4"/>
        <v>36278237.897922836</v>
      </c>
      <c r="U76">
        <f t="shared" si="5"/>
        <v>61.153728485150644</v>
      </c>
      <c r="V76">
        <f t="shared" si="6"/>
        <v>7.5596461844025642</v>
      </c>
      <c r="W76">
        <f t="shared" si="7"/>
        <v>1.7864229407044938</v>
      </c>
    </row>
    <row r="77" spans="1:23" x14ac:dyDescent="0.25">
      <c r="A77" s="3">
        <v>76</v>
      </c>
      <c r="B77" s="1" t="s">
        <v>47</v>
      </c>
      <c r="C77" s="2" t="s">
        <v>174</v>
      </c>
      <c r="D77" s="2" t="s">
        <v>247</v>
      </c>
      <c r="E77" s="5">
        <v>53947.114000000001</v>
      </c>
      <c r="F77" s="5">
        <v>62253049891.644943</v>
      </c>
      <c r="G77" s="5">
        <v>899198</v>
      </c>
      <c r="H77" s="2">
        <v>2017</v>
      </c>
      <c r="I77" s="6">
        <v>3.7638804380000002E-2</v>
      </c>
      <c r="J77" s="6">
        <v>5.0889372954999998E-2</v>
      </c>
      <c r="K77" s="6">
        <v>6.0403728827E-2</v>
      </c>
      <c r="L77" s="6">
        <v>6.9118651219999994E-2</v>
      </c>
      <c r="M77" s="6">
        <v>7.8292345572000002E-2</v>
      </c>
      <c r="N77" s="6">
        <v>8.8158820922000003E-2</v>
      </c>
      <c r="O77" s="6">
        <v>9.9960926081999996E-2</v>
      </c>
      <c r="P77" s="6">
        <v>0.116114087494</v>
      </c>
      <c r="Q77" s="6">
        <v>0.14427017994300001</v>
      </c>
      <c r="R77" s="6">
        <v>0.25515308260399999</v>
      </c>
      <c r="S77" s="7"/>
      <c r="T77">
        <f t="shared" si="4"/>
        <v>1153964.4158099901</v>
      </c>
      <c r="U77">
        <f t="shared" si="5"/>
        <v>16.668139096375015</v>
      </c>
      <c r="V77">
        <f t="shared" si="6"/>
        <v>6.0621924169170818</v>
      </c>
      <c r="W77">
        <f t="shared" si="7"/>
        <v>1.2218871160074665</v>
      </c>
    </row>
    <row r="78" spans="1:23" x14ac:dyDescent="0.25">
      <c r="A78" s="3">
        <v>77</v>
      </c>
      <c r="B78" s="1" t="s">
        <v>92</v>
      </c>
      <c r="C78" s="2" t="s">
        <v>229</v>
      </c>
      <c r="D78" s="2" t="s">
        <v>250</v>
      </c>
      <c r="E78" s="5">
        <v>627.66899999999998</v>
      </c>
      <c r="F78" s="5">
        <v>6229801580.7915735</v>
      </c>
      <c r="G78" s="5">
        <v>43709</v>
      </c>
      <c r="H78" s="2">
        <v>2021</v>
      </c>
      <c r="I78" s="6">
        <v>2.1407068285999999E-2</v>
      </c>
      <c r="J78" s="6">
        <v>4.0971958704999999E-2</v>
      </c>
      <c r="K78" s="6">
        <v>5.4916561215999998E-2</v>
      </c>
      <c r="L78" s="6">
        <v>6.6512506876999999E-2</v>
      </c>
      <c r="M78" s="6">
        <v>7.9028821893000006E-2</v>
      </c>
      <c r="N78" s="6">
        <v>9.2943109393000004E-2</v>
      </c>
      <c r="O78" s="6">
        <v>0.11087095436699999</v>
      </c>
      <c r="P78" s="6">
        <v>0.129326242988</v>
      </c>
      <c r="Q78" s="6">
        <v>0.157121048599</v>
      </c>
      <c r="R78" s="6">
        <v>0.24690172767599999</v>
      </c>
      <c r="S78" s="7"/>
      <c r="T78">
        <f t="shared" si="4"/>
        <v>9925297.5386574343</v>
      </c>
      <c r="U78">
        <f t="shared" si="5"/>
        <v>69.637022060990745</v>
      </c>
      <c r="V78">
        <f t="shared" si="6"/>
        <v>6.9967435348266083</v>
      </c>
      <c r="W78">
        <f t="shared" si="7"/>
        <v>1.8428401907891765</v>
      </c>
    </row>
    <row r="79" spans="1:23" x14ac:dyDescent="0.25">
      <c r="A79" s="3">
        <v>78</v>
      </c>
      <c r="B79" s="1" t="s">
        <v>44</v>
      </c>
      <c r="C79" s="2" t="s">
        <v>167</v>
      </c>
      <c r="D79" s="2" t="s">
        <v>247</v>
      </c>
      <c r="E79" s="5">
        <v>3409.5949999999998</v>
      </c>
      <c r="F79" s="5">
        <v>17146471713.748024</v>
      </c>
      <c r="G79" s="5">
        <v>271805</v>
      </c>
      <c r="H79" s="2">
        <v>2022</v>
      </c>
      <c r="I79" s="6">
        <v>3.3869204558E-2</v>
      </c>
      <c r="J79" s="6">
        <v>4.8003706175999999E-2</v>
      </c>
      <c r="K79" s="6">
        <v>5.8315010357999998E-2</v>
      </c>
      <c r="L79" s="6">
        <v>6.7745327169000003E-2</v>
      </c>
      <c r="M79" s="6">
        <v>7.8148967183000004E-2</v>
      </c>
      <c r="N79" s="6">
        <v>9.0121574804000001E-2</v>
      </c>
      <c r="O79" s="6">
        <v>0.103865004567</v>
      </c>
      <c r="P79" s="6">
        <v>0.121975572884</v>
      </c>
      <c r="Q79" s="6">
        <v>0.151496177087</v>
      </c>
      <c r="R79" s="6">
        <v>0.24645945521400001</v>
      </c>
      <c r="S79" s="7"/>
      <c r="T79">
        <f t="shared" si="4"/>
        <v>5028888.0977793625</v>
      </c>
      <c r="U79">
        <f t="shared" si="5"/>
        <v>79.717679079186823</v>
      </c>
      <c r="V79">
        <f t="shared" si="6"/>
        <v>6.7014719718592177</v>
      </c>
      <c r="W79">
        <f t="shared" si="7"/>
        <v>1.901554646052346</v>
      </c>
    </row>
    <row r="80" spans="1:23" x14ac:dyDescent="0.25">
      <c r="A80" s="3">
        <v>79</v>
      </c>
      <c r="B80" s="1" t="s">
        <v>4</v>
      </c>
      <c r="C80" s="2" t="s">
        <v>111</v>
      </c>
      <c r="D80" s="2" t="s">
        <v>244</v>
      </c>
      <c r="E80" s="5">
        <v>33140.625999999997</v>
      </c>
      <c r="F80" s="5">
        <v>18883528581.373402</v>
      </c>
      <c r="G80" s="5">
        <v>490348</v>
      </c>
      <c r="H80" s="2">
        <v>2019</v>
      </c>
      <c r="I80" s="6">
        <v>1.7138530060000001E-2</v>
      </c>
      <c r="J80" s="6">
        <v>2.8572930502E-2</v>
      </c>
      <c r="K80" s="6">
        <v>3.7240860893000001E-2</v>
      </c>
      <c r="L80" s="6">
        <v>4.5680693114999997E-2</v>
      </c>
      <c r="M80" s="6">
        <v>5.5948717447000001E-2</v>
      </c>
      <c r="N80" s="6">
        <v>6.7880009414000006E-2</v>
      </c>
      <c r="O80" s="6">
        <v>8.2692266656999996E-2</v>
      </c>
      <c r="P80" s="6">
        <v>0.10460328140400001</v>
      </c>
      <c r="Q80" s="6">
        <v>0.148744887992</v>
      </c>
      <c r="R80" s="6">
        <v>0.41149782251599998</v>
      </c>
      <c r="S80" s="7"/>
      <c r="T80">
        <f t="shared" si="4"/>
        <v>569799.99657741538</v>
      </c>
      <c r="U80">
        <f t="shared" si="5"/>
        <v>14.795978808607902</v>
      </c>
      <c r="V80">
        <f t="shared" si="6"/>
        <v>5.7557224422948066</v>
      </c>
      <c r="W80">
        <f t="shared" si="7"/>
        <v>1.1701437006298905</v>
      </c>
    </row>
    <row r="81" spans="1:23" x14ac:dyDescent="0.25">
      <c r="A81" s="3">
        <v>80</v>
      </c>
      <c r="B81" s="1" t="s">
        <v>3</v>
      </c>
      <c r="C81" s="2" t="s">
        <v>110</v>
      </c>
      <c r="D81" s="2" t="s">
        <v>244</v>
      </c>
      <c r="E81" s="5">
        <v>1274.6590000000001</v>
      </c>
      <c r="F81" s="5">
        <v>12927979286.045298</v>
      </c>
      <c r="G81" s="5">
        <v>57920</v>
      </c>
      <c r="H81" s="2">
        <v>2017</v>
      </c>
      <c r="I81" s="6">
        <v>2.9151951190999999E-2</v>
      </c>
      <c r="J81" s="6">
        <v>4.3066377933999998E-2</v>
      </c>
      <c r="K81" s="6">
        <v>5.3306457687999999E-2</v>
      </c>
      <c r="L81" s="6">
        <v>6.2617801538000006E-2</v>
      </c>
      <c r="M81" s="6">
        <v>7.2067708189999996E-2</v>
      </c>
      <c r="N81" s="6">
        <v>8.2847704501E-2</v>
      </c>
      <c r="O81" s="6">
        <v>9.6258657016000004E-2</v>
      </c>
      <c r="P81" s="6">
        <v>0.114331213434</v>
      </c>
      <c r="Q81" s="6">
        <v>0.14769614993399999</v>
      </c>
      <c r="R81" s="6">
        <v>0.298655978574</v>
      </c>
      <c r="S81" s="7"/>
      <c r="T81">
        <f t="shared" si="4"/>
        <v>10142304.166090928</v>
      </c>
      <c r="U81">
        <f t="shared" si="5"/>
        <v>45.439603846989662</v>
      </c>
      <c r="V81">
        <f t="shared" si="6"/>
        <v>7.0061366308296869</v>
      </c>
      <c r="W81">
        <f t="shared" si="7"/>
        <v>1.6574345364393983</v>
      </c>
    </row>
    <row r="82" spans="1:23" x14ac:dyDescent="0.25">
      <c r="A82" s="3">
        <v>81</v>
      </c>
      <c r="B82" s="1" t="s">
        <v>46</v>
      </c>
      <c r="C82" s="2" t="s">
        <v>173</v>
      </c>
      <c r="D82" s="2" t="s">
        <v>247</v>
      </c>
      <c r="E82" s="5">
        <v>34908.353999999999</v>
      </c>
      <c r="F82" s="5">
        <v>407605841348.2348</v>
      </c>
      <c r="G82" s="5">
        <v>4164833</v>
      </c>
      <c r="H82" s="2">
        <v>2021</v>
      </c>
      <c r="I82" s="6">
        <v>2.3455186039999999E-2</v>
      </c>
      <c r="J82" s="6">
        <v>3.5617493276000001E-2</v>
      </c>
      <c r="K82" s="6">
        <v>4.5520282941000002E-2</v>
      </c>
      <c r="L82" s="6">
        <v>5.6022459900000002E-2</v>
      </c>
      <c r="M82" s="6">
        <v>6.7951127641000003E-2</v>
      </c>
      <c r="N82" s="6">
        <v>8.1727870994999993E-2</v>
      </c>
      <c r="O82" s="6">
        <v>9.8832758729000006E-2</v>
      </c>
      <c r="P82" s="6">
        <v>0.12186140355199999</v>
      </c>
      <c r="Q82" s="6">
        <v>0.159639085721</v>
      </c>
      <c r="R82" s="6">
        <v>0.30937233120399998</v>
      </c>
      <c r="S82" s="7"/>
      <c r="T82">
        <f t="shared" si="4"/>
        <v>11676455.479632033</v>
      </c>
      <c r="U82">
        <f t="shared" si="5"/>
        <v>119.30763048867901</v>
      </c>
      <c r="V82">
        <f t="shared" si="6"/>
        <v>7.0673110277713205</v>
      </c>
      <c r="W82">
        <f t="shared" si="7"/>
        <v>2.0766682204779978</v>
      </c>
    </row>
    <row r="83" spans="1:23" x14ac:dyDescent="0.25">
      <c r="A83" s="3">
        <v>82</v>
      </c>
      <c r="B83" s="1" t="s">
        <v>14</v>
      </c>
      <c r="C83" s="2" t="s">
        <v>127</v>
      </c>
      <c r="D83" s="2" t="s">
        <v>244</v>
      </c>
      <c r="E83" s="5">
        <v>2928.0369999999998</v>
      </c>
      <c r="F83" s="5">
        <v>12567271004.676123</v>
      </c>
      <c r="G83" s="5">
        <v>83777</v>
      </c>
      <c r="H83" s="2">
        <v>2015</v>
      </c>
      <c r="I83" s="6">
        <v>9.6460665630000008E-3</v>
      </c>
      <c r="J83" s="6">
        <v>1.7907612807000001E-2</v>
      </c>
      <c r="K83" s="6">
        <v>2.5026431365999999E-2</v>
      </c>
      <c r="L83" s="6">
        <v>3.3145866582E-2</v>
      </c>
      <c r="M83" s="6">
        <v>4.2749961688E-2</v>
      </c>
      <c r="N83" s="6">
        <v>5.5621427331999998E-2</v>
      </c>
      <c r="O83" s="6">
        <v>7.4266729247999999E-2</v>
      </c>
      <c r="P83" s="6">
        <v>0.104291762346</v>
      </c>
      <c r="Q83" s="6">
        <v>0.16491500210900001</v>
      </c>
      <c r="R83" s="6">
        <v>0.47242913996000002</v>
      </c>
      <c r="S83" s="7"/>
      <c r="T83">
        <f t="shared" si="4"/>
        <v>4292046.5160365542</v>
      </c>
      <c r="U83">
        <f t="shared" si="5"/>
        <v>28.612001829211859</v>
      </c>
      <c r="V83">
        <f t="shared" si="6"/>
        <v>6.6326644200852751</v>
      </c>
      <c r="W83">
        <f t="shared" si="7"/>
        <v>1.456548244137547</v>
      </c>
    </row>
    <row r="84" spans="1:23" x14ac:dyDescent="0.25">
      <c r="A84" s="3">
        <v>83</v>
      </c>
      <c r="B84" s="1" t="s">
        <v>18</v>
      </c>
      <c r="C84" s="2" t="s">
        <v>133</v>
      </c>
      <c r="D84" s="2" t="s">
        <v>244</v>
      </c>
      <c r="E84" s="5">
        <v>25727.294999999998</v>
      </c>
      <c r="F84" s="5">
        <v>15433852712.296335</v>
      </c>
      <c r="G84" s="5">
        <v>171730</v>
      </c>
      <c r="H84" s="2">
        <v>2021</v>
      </c>
      <c r="I84" s="6">
        <v>3.7771120975000003E-2</v>
      </c>
      <c r="J84" s="6">
        <v>4.9639419163999998E-2</v>
      </c>
      <c r="K84" s="6">
        <v>5.7756191414999998E-2</v>
      </c>
      <c r="L84" s="6">
        <v>6.5821820986999999E-2</v>
      </c>
      <c r="M84" s="6">
        <v>7.4635800087999998E-2</v>
      </c>
      <c r="N84" s="6">
        <v>8.3925786074999995E-2</v>
      </c>
      <c r="O84" s="6">
        <v>9.5387501060000005E-2</v>
      </c>
      <c r="P84" s="6">
        <v>0.112807284566</v>
      </c>
      <c r="Q84" s="6">
        <v>0.14418882819600001</v>
      </c>
      <c r="R84" s="6">
        <v>0.27806624747399999</v>
      </c>
      <c r="S84" s="7"/>
      <c r="T84">
        <f t="shared" si="4"/>
        <v>599901.88289504731</v>
      </c>
      <c r="U84">
        <f t="shared" si="5"/>
        <v>6.6750118891239838</v>
      </c>
      <c r="V84">
        <f t="shared" si="6"/>
        <v>5.7780802250473826</v>
      </c>
      <c r="W84">
        <f t="shared" si="7"/>
        <v>0.82445204357613977</v>
      </c>
    </row>
    <row r="85" spans="1:23" x14ac:dyDescent="0.25">
      <c r="A85" s="3">
        <v>84</v>
      </c>
      <c r="B85" s="1" t="s">
        <v>19</v>
      </c>
      <c r="C85" s="2" t="s">
        <v>134</v>
      </c>
      <c r="D85" s="2" t="s">
        <v>244</v>
      </c>
      <c r="E85" s="5">
        <v>225494.74900000001</v>
      </c>
      <c r="F85" s="5">
        <v>477403400101.17365</v>
      </c>
      <c r="G85" s="5">
        <v>3111747</v>
      </c>
      <c r="H85" s="2">
        <v>2018</v>
      </c>
      <c r="I85" s="6">
        <v>2.8845162551E-2</v>
      </c>
      <c r="J85" s="6">
        <v>4.2231236530000001E-2</v>
      </c>
      <c r="K85" s="6">
        <v>5.2603813901000003E-2</v>
      </c>
      <c r="L85" s="6">
        <v>6.3293373856999999E-2</v>
      </c>
      <c r="M85" s="6">
        <v>7.4633852102999998E-2</v>
      </c>
      <c r="N85" s="6">
        <v>8.7469694402000003E-2</v>
      </c>
      <c r="O85" s="6">
        <v>0.102800653388</v>
      </c>
      <c r="P85" s="6">
        <v>0.124155894175</v>
      </c>
      <c r="Q85" s="6">
        <v>0.156544251646</v>
      </c>
      <c r="R85" s="6">
        <v>0.26742206744699998</v>
      </c>
      <c r="S85" s="7"/>
      <c r="T85">
        <f t="shared" si="4"/>
        <v>2117137.5485163676</v>
      </c>
      <c r="U85">
        <f t="shared" si="5"/>
        <v>13.79964284667223</v>
      </c>
      <c r="V85">
        <f t="shared" si="6"/>
        <v>6.3257490746566791</v>
      </c>
      <c r="W85">
        <f t="shared" si="7"/>
        <v>1.1398678464210443</v>
      </c>
    </row>
    <row r="86" spans="1:23" x14ac:dyDescent="0.25">
      <c r="A86" s="3">
        <v>85</v>
      </c>
      <c r="B86" s="1" t="s">
        <v>58</v>
      </c>
      <c r="C86" s="2" t="s">
        <v>187</v>
      </c>
      <c r="D86" s="2" t="s">
        <v>248</v>
      </c>
      <c r="E86" s="5">
        <v>6777.1559999999999</v>
      </c>
      <c r="F86" s="5">
        <v>15649897116.896496</v>
      </c>
      <c r="G86" s="5">
        <v>171403</v>
      </c>
      <c r="H86" s="2">
        <v>2014</v>
      </c>
      <c r="I86" s="6">
        <v>1.9773414121000001E-2</v>
      </c>
      <c r="J86" s="6">
        <v>3.1646574694E-2</v>
      </c>
      <c r="K86" s="6">
        <v>4.0844085988000003E-2</v>
      </c>
      <c r="L86" s="6">
        <v>5.0810369732000003E-2</v>
      </c>
      <c r="M86" s="6">
        <v>6.2256321555999999E-2</v>
      </c>
      <c r="N86" s="6">
        <v>7.4601857490999998E-2</v>
      </c>
      <c r="O86" s="6">
        <v>8.8707530032000007E-2</v>
      </c>
      <c r="P86" s="6">
        <v>0.11078989028900001</v>
      </c>
      <c r="Q86" s="6">
        <v>0.148442817309</v>
      </c>
      <c r="R86" s="6">
        <v>0.37212713878600001</v>
      </c>
      <c r="S86" s="7"/>
      <c r="T86">
        <f t="shared" si="4"/>
        <v>2309213.055874248</v>
      </c>
      <c r="U86">
        <f t="shared" si="5"/>
        <v>25.291287377773212</v>
      </c>
      <c r="V86">
        <f t="shared" si="6"/>
        <v>6.3634640042562287</v>
      </c>
      <c r="W86">
        <f t="shared" si="7"/>
        <v>1.4029709363761604</v>
      </c>
    </row>
    <row r="87" spans="1:23" x14ac:dyDescent="0.25">
      <c r="A87" s="3">
        <v>86</v>
      </c>
      <c r="B87" s="1" t="s">
        <v>102</v>
      </c>
      <c r="C87" s="2" t="s">
        <v>239</v>
      </c>
      <c r="D87" s="2" t="s">
        <v>250</v>
      </c>
      <c r="E87" s="5">
        <v>18019.494999999999</v>
      </c>
      <c r="F87" s="5">
        <v>1046540797548.6422</v>
      </c>
      <c r="G87" s="5">
        <v>2650034</v>
      </c>
      <c r="H87" s="2">
        <v>2021</v>
      </c>
      <c r="I87" s="6">
        <v>3.6250487223999997E-2</v>
      </c>
      <c r="J87" s="6">
        <v>5.7438799965000002E-2</v>
      </c>
      <c r="K87" s="6">
        <v>6.8471848301999996E-2</v>
      </c>
      <c r="L87" s="6">
        <v>7.7355588108000001E-2</v>
      </c>
      <c r="M87" s="6">
        <v>8.6722925448999996E-2</v>
      </c>
      <c r="N87" s="6">
        <v>9.6298477192000007E-2</v>
      </c>
      <c r="O87" s="6">
        <v>0.10569391432899999</v>
      </c>
      <c r="P87" s="6">
        <v>0.119366157646</v>
      </c>
      <c r="Q87" s="6">
        <v>0.13875594490500001</v>
      </c>
      <c r="R87" s="6">
        <v>0.21364585687900001</v>
      </c>
      <c r="S87" s="7"/>
      <c r="T87">
        <f t="shared" si="4"/>
        <v>58078253.444319181</v>
      </c>
      <c r="U87">
        <f t="shared" si="5"/>
        <v>147.06483172808117</v>
      </c>
      <c r="V87">
        <f t="shared" si="6"/>
        <v>7.7640135475870151</v>
      </c>
      <c r="W87">
        <f t="shared" si="7"/>
        <v>2.1675088303585053</v>
      </c>
    </row>
    <row r="88" spans="1:23" x14ac:dyDescent="0.25">
      <c r="A88" s="3">
        <v>87</v>
      </c>
      <c r="B88" s="1" t="s">
        <v>83</v>
      </c>
      <c r="C88" s="2" t="s">
        <v>220</v>
      </c>
      <c r="D88" s="2" t="s">
        <v>250</v>
      </c>
      <c r="E88" s="5">
        <v>5488.5550000000003</v>
      </c>
      <c r="F88" s="5">
        <v>593726965415.61914</v>
      </c>
      <c r="G88" s="5">
        <v>1057796</v>
      </c>
      <c r="H88" s="2">
        <v>2019</v>
      </c>
      <c r="I88" s="6">
        <v>3.3647206487000002E-2</v>
      </c>
      <c r="J88" s="6">
        <v>5.4418865172000001E-2</v>
      </c>
      <c r="K88" s="6">
        <v>6.6353331569000001E-2</v>
      </c>
      <c r="L88" s="6">
        <v>7.4920059671999994E-2</v>
      </c>
      <c r="M88" s="6">
        <v>8.3602227905000007E-2</v>
      </c>
      <c r="N88" s="6">
        <v>9.3348035821E-2</v>
      </c>
      <c r="O88" s="6">
        <v>0.105455571176</v>
      </c>
      <c r="P88" s="6">
        <v>0.120963726912</v>
      </c>
      <c r="Q88" s="6">
        <v>0.14374012543199999</v>
      </c>
      <c r="R88" s="6">
        <v>0.22355084985500001</v>
      </c>
      <c r="S88" s="7"/>
      <c r="T88">
        <f t="shared" si="4"/>
        <v>108175460.6477696</v>
      </c>
      <c r="U88">
        <f t="shared" si="5"/>
        <v>192.72759405708788</v>
      </c>
      <c r="V88">
        <f t="shared" si="6"/>
        <v>8.0341287532477761</v>
      </c>
      <c r="W88">
        <f t="shared" si="7"/>
        <v>2.2849438998592726</v>
      </c>
    </row>
    <row r="89" spans="1:23" x14ac:dyDescent="0.25">
      <c r="A89" s="3">
        <v>88</v>
      </c>
      <c r="B89" s="1" t="s">
        <v>40</v>
      </c>
      <c r="C89" s="2" t="s">
        <v>161</v>
      </c>
      <c r="D89" s="2" t="s">
        <v>246</v>
      </c>
      <c r="E89" s="5">
        <v>29715.278999999999</v>
      </c>
      <c r="F89" s="5">
        <v>41182939600.670021</v>
      </c>
      <c r="G89" s="5">
        <v>646884</v>
      </c>
      <c r="H89" s="2">
        <v>2022</v>
      </c>
      <c r="I89" s="6">
        <v>3.6715020873E-2</v>
      </c>
      <c r="J89" s="6">
        <v>5.0436006593000002E-2</v>
      </c>
      <c r="K89" s="6">
        <v>6.0616699763999998E-2</v>
      </c>
      <c r="L89" s="6">
        <v>6.9949218460999996E-2</v>
      </c>
      <c r="M89" s="6">
        <v>7.9546818106000006E-2</v>
      </c>
      <c r="N89" s="6">
        <v>9.0344919622000003E-2</v>
      </c>
      <c r="O89" s="6">
        <v>0.102503955908</v>
      </c>
      <c r="P89" s="6">
        <v>0.119566481632</v>
      </c>
      <c r="Q89" s="6">
        <v>0.148506812983</v>
      </c>
      <c r="R89" s="6">
        <v>0.24181406605700001</v>
      </c>
      <c r="S89" s="7"/>
      <c r="T89">
        <f t="shared" si="4"/>
        <v>1385917.9851775924</v>
      </c>
      <c r="U89">
        <f t="shared" si="5"/>
        <v>21.769406910162278</v>
      </c>
      <c r="V89">
        <f t="shared" si="6"/>
        <v>6.1417375306807731</v>
      </c>
      <c r="W89">
        <f t="shared" si="7"/>
        <v>1.3378465972012925</v>
      </c>
    </row>
    <row r="90" spans="1:23" x14ac:dyDescent="0.25">
      <c r="A90" s="3">
        <v>89</v>
      </c>
      <c r="B90" s="1" t="s">
        <v>41</v>
      </c>
      <c r="C90" s="2" t="s">
        <v>162</v>
      </c>
      <c r="D90" s="2" t="s">
        <v>246</v>
      </c>
      <c r="E90" s="5">
        <v>245673.40100000001</v>
      </c>
      <c r="F90" s="5">
        <v>374890295666.69366</v>
      </c>
      <c r="G90" s="5">
        <v>4802914</v>
      </c>
      <c r="H90" s="2">
        <v>2018</v>
      </c>
      <c r="I90" s="6">
        <v>4.2220733101000003E-2</v>
      </c>
      <c r="J90" s="6">
        <v>5.3896368722000002E-2</v>
      </c>
      <c r="K90" s="6">
        <v>6.1854062586E-2</v>
      </c>
      <c r="L90" s="6">
        <v>6.9577128877999994E-2</v>
      </c>
      <c r="M90" s="6">
        <v>7.7606884708000007E-2</v>
      </c>
      <c r="N90" s="6">
        <v>8.6832768791999998E-2</v>
      </c>
      <c r="O90" s="6">
        <v>9.8194147815999999E-2</v>
      </c>
      <c r="P90" s="6">
        <v>0.113874672779</v>
      </c>
      <c r="Q90" s="6">
        <v>0.14060141440400001</v>
      </c>
      <c r="R90" s="6">
        <v>0.25534181821399998</v>
      </c>
      <c r="S90" s="7"/>
      <c r="T90">
        <f t="shared" si="4"/>
        <v>1525970.2277117646</v>
      </c>
      <c r="U90">
        <f t="shared" si="5"/>
        <v>19.54999597209142</v>
      </c>
      <c r="V90">
        <f t="shared" si="6"/>
        <v>6.1835460604428283</v>
      </c>
      <c r="W90">
        <f t="shared" si="7"/>
        <v>1.2911466722536937</v>
      </c>
    </row>
    <row r="91" spans="1:23" x14ac:dyDescent="0.25">
      <c r="A91" s="3">
        <v>90</v>
      </c>
      <c r="B91" s="1" t="s">
        <v>59</v>
      </c>
      <c r="C91" s="2" t="s">
        <v>188</v>
      </c>
      <c r="D91" s="2" t="s">
        <v>248</v>
      </c>
      <c r="E91" s="5">
        <v>4430.03</v>
      </c>
      <c r="F91" s="5">
        <v>76276116700</v>
      </c>
      <c r="G91" s="5">
        <v>195804</v>
      </c>
      <c r="H91" s="2">
        <v>2023</v>
      </c>
      <c r="I91" s="6">
        <v>1.2338853117E-2</v>
      </c>
      <c r="J91" s="6">
        <v>2.5089633130999999E-2</v>
      </c>
      <c r="K91" s="6">
        <v>3.6246022459999999E-2</v>
      </c>
      <c r="L91" s="6">
        <v>4.7478157047000001E-2</v>
      </c>
      <c r="M91" s="6">
        <v>5.9010413290000001E-2</v>
      </c>
      <c r="N91" s="6">
        <v>7.3493442864000003E-2</v>
      </c>
      <c r="O91" s="6">
        <v>9.2607154265999997E-2</v>
      </c>
      <c r="P91" s="6">
        <v>0.11922433428</v>
      </c>
      <c r="Q91" s="6">
        <v>0.165543299856</v>
      </c>
      <c r="R91" s="6">
        <v>0.36896868968899998</v>
      </c>
      <c r="S91" s="7"/>
      <c r="T91">
        <f t="shared" si="4"/>
        <v>17217968.433622345</v>
      </c>
      <c r="U91">
        <f t="shared" si="5"/>
        <v>44.199249215016607</v>
      </c>
      <c r="V91">
        <f t="shared" si="6"/>
        <v>7.235981907273441</v>
      </c>
      <c r="W91">
        <f t="shared" si="7"/>
        <v>1.6454148923231944</v>
      </c>
    </row>
    <row r="92" spans="1:23" x14ac:dyDescent="0.25">
      <c r="A92" s="3">
        <v>91</v>
      </c>
      <c r="B92" s="1" t="s">
        <v>66</v>
      </c>
      <c r="C92" s="2" t="s">
        <v>197</v>
      </c>
      <c r="D92" s="2" t="s">
        <v>248</v>
      </c>
      <c r="E92" s="5">
        <v>33656.343999999997</v>
      </c>
      <c r="F92" s="5">
        <v>246488757636.21066</v>
      </c>
      <c r="G92" s="5">
        <v>1158669</v>
      </c>
      <c r="H92" s="2">
        <v>2022</v>
      </c>
      <c r="I92" s="6">
        <v>2.1119385982E-2</v>
      </c>
      <c r="J92" s="6">
        <v>3.6171575810000002E-2</v>
      </c>
      <c r="K92" s="6">
        <v>4.7118218038000002E-2</v>
      </c>
      <c r="L92" s="6">
        <v>5.8163379677999998E-2</v>
      </c>
      <c r="M92" s="6">
        <v>6.9284185908999998E-2</v>
      </c>
      <c r="N92" s="6">
        <v>8.2536518348999999E-2</v>
      </c>
      <c r="O92" s="6">
        <v>9.8956609284000005E-2</v>
      </c>
      <c r="P92" s="6">
        <v>0.12149455282799999</v>
      </c>
      <c r="Q92" s="6">
        <v>0.15799730103000001</v>
      </c>
      <c r="R92" s="6">
        <v>0.30715827309100002</v>
      </c>
      <c r="S92" s="7"/>
      <c r="T92">
        <f t="shared" si="4"/>
        <v>7323693.7926534945</v>
      </c>
      <c r="U92">
        <f t="shared" si="5"/>
        <v>34.426466522923583</v>
      </c>
      <c r="V92">
        <f t="shared" si="6"/>
        <v>6.8647301779370133</v>
      </c>
      <c r="W92">
        <f t="shared" si="7"/>
        <v>1.5368924497059397</v>
      </c>
    </row>
    <row r="93" spans="1:23" x14ac:dyDescent="0.25">
      <c r="A93" s="3">
        <v>92</v>
      </c>
      <c r="B93" s="1" t="s">
        <v>48</v>
      </c>
      <c r="C93" s="2" t="s">
        <v>175</v>
      </c>
      <c r="D93" s="2" t="s">
        <v>247</v>
      </c>
      <c r="E93" s="5">
        <v>114411.351</v>
      </c>
      <c r="F93" s="5">
        <v>404353369604.6311</v>
      </c>
      <c r="G93" s="5">
        <v>2628090</v>
      </c>
      <c r="H93" s="2">
        <v>2021</v>
      </c>
      <c r="I93" s="6">
        <v>2.9085592048999999E-2</v>
      </c>
      <c r="J93" s="6">
        <v>4.1886665534E-2</v>
      </c>
      <c r="K93" s="6">
        <v>5.1233724725999998E-2</v>
      </c>
      <c r="L93" s="6">
        <v>6.0460586134000002E-2</v>
      </c>
      <c r="M93" s="6">
        <v>7.0449557940000004E-2</v>
      </c>
      <c r="N93" s="6">
        <v>8.2146335548999999E-2</v>
      </c>
      <c r="O93" s="6">
        <v>9.7259616596999998E-2</v>
      </c>
      <c r="P93" s="6">
        <v>0.118644230329</v>
      </c>
      <c r="Q93" s="6">
        <v>0.154601573406</v>
      </c>
      <c r="R93" s="6">
        <v>0.29423211773699998</v>
      </c>
      <c r="S93" s="7"/>
      <c r="T93">
        <f t="shared" si="4"/>
        <v>3534206.75545236</v>
      </c>
      <c r="U93">
        <f t="shared" si="5"/>
        <v>22.970535502198555</v>
      </c>
      <c r="V93">
        <f t="shared" si="6"/>
        <v>6.5482919526765517</v>
      </c>
      <c r="W93">
        <f t="shared" si="7"/>
        <v>1.3611711198332066</v>
      </c>
    </row>
    <row r="94" spans="1:23" x14ac:dyDescent="0.25">
      <c r="A94" s="3">
        <v>93</v>
      </c>
      <c r="B94" s="1" t="s">
        <v>72</v>
      </c>
      <c r="C94" s="2" t="s">
        <v>205</v>
      </c>
      <c r="D94" s="2" t="s">
        <v>250</v>
      </c>
      <c r="E94" s="5">
        <v>38813.949000000001</v>
      </c>
      <c r="F94" s="5">
        <v>695607470875.27625</v>
      </c>
      <c r="G94" s="5">
        <v>4321936</v>
      </c>
      <c r="H94" s="2">
        <v>2021</v>
      </c>
      <c r="I94" s="6">
        <v>3.3544954522999999E-2</v>
      </c>
      <c r="J94" s="6">
        <v>5.2377838059000002E-2</v>
      </c>
      <c r="K94" s="6">
        <v>6.4137839185000003E-2</v>
      </c>
      <c r="L94" s="6">
        <v>7.3832430665000004E-2</v>
      </c>
      <c r="M94" s="6">
        <v>8.3509069749000006E-2</v>
      </c>
      <c r="N94" s="6">
        <v>9.3457159195E-2</v>
      </c>
      <c r="O94" s="6">
        <v>0.105347335084</v>
      </c>
      <c r="P94" s="6">
        <v>0.120626992473</v>
      </c>
      <c r="Q94" s="6">
        <v>0.14514917343299999</v>
      </c>
      <c r="R94" s="6">
        <v>0.228017207635</v>
      </c>
      <c r="S94" s="7"/>
      <c r="T94">
        <f t="shared" si="4"/>
        <v>17921584.60545399</v>
      </c>
      <c r="U94">
        <f t="shared" si="5"/>
        <v>111.35007159410654</v>
      </c>
      <c r="V94">
        <f t="shared" si="6"/>
        <v>7.2533764068316584</v>
      </c>
      <c r="W94">
        <f t="shared" si="7"/>
        <v>2.0466905006059384</v>
      </c>
    </row>
    <row r="95" spans="1:23" x14ac:dyDescent="0.25">
      <c r="A95" s="3">
        <v>94</v>
      </c>
      <c r="B95" s="1" t="s">
        <v>93</v>
      </c>
      <c r="C95" s="2" t="s">
        <v>230</v>
      </c>
      <c r="D95" s="2" t="s">
        <v>250</v>
      </c>
      <c r="E95" s="5">
        <v>10430.825000000001</v>
      </c>
      <c r="F95" s="5">
        <v>256898675068.92706</v>
      </c>
      <c r="G95" s="5">
        <v>851252</v>
      </c>
      <c r="H95" s="2">
        <v>2021</v>
      </c>
      <c r="I95" s="6">
        <v>2.7955612275E-2</v>
      </c>
      <c r="J95" s="6">
        <v>4.568105486E-2</v>
      </c>
      <c r="K95" s="6">
        <v>5.6245052444999999E-2</v>
      </c>
      <c r="L95" s="6">
        <v>6.6195418298999997E-2</v>
      </c>
      <c r="M95" s="6">
        <v>7.5633933762999997E-2</v>
      </c>
      <c r="N95" s="6">
        <v>8.5724726355000003E-2</v>
      </c>
      <c r="O95" s="6">
        <v>9.9132165065E-2</v>
      </c>
      <c r="P95" s="6">
        <v>0.117617750503</v>
      </c>
      <c r="Q95" s="6">
        <v>0.150707653044</v>
      </c>
      <c r="R95" s="6">
        <v>0.275106633391</v>
      </c>
      <c r="S95" s="7"/>
      <c r="T95">
        <f t="shared" si="4"/>
        <v>24628797.34526531</v>
      </c>
      <c r="U95">
        <f t="shared" si="5"/>
        <v>81.609268682007411</v>
      </c>
      <c r="V95">
        <f t="shared" si="6"/>
        <v>7.3914432052184322</v>
      </c>
      <c r="W95">
        <f t="shared" si="7"/>
        <v>1.9117394860682615</v>
      </c>
    </row>
    <row r="96" spans="1:23" x14ac:dyDescent="0.25">
      <c r="A96" s="3">
        <v>95</v>
      </c>
      <c r="B96" s="1" t="s">
        <v>65</v>
      </c>
      <c r="C96" s="2" t="s">
        <v>196</v>
      </c>
      <c r="D96" s="2" t="s">
        <v>248</v>
      </c>
      <c r="E96" s="5">
        <v>6801.5259999999998</v>
      </c>
      <c r="F96" s="5">
        <v>41952910858.084557</v>
      </c>
      <c r="G96" s="5">
        <v>295780</v>
      </c>
      <c r="H96" s="2">
        <v>2022</v>
      </c>
      <c r="I96" s="6">
        <v>1.8306275960999999E-2</v>
      </c>
      <c r="J96" s="6">
        <v>3.1993452622999997E-2</v>
      </c>
      <c r="K96" s="6">
        <v>4.2401677015E-2</v>
      </c>
      <c r="L96" s="6">
        <v>5.2285447689000002E-2</v>
      </c>
      <c r="M96" s="6">
        <v>6.2348907846000001E-2</v>
      </c>
      <c r="N96" s="6">
        <v>7.6198287109000007E-2</v>
      </c>
      <c r="O96" s="6">
        <v>9.3377319582999996E-2</v>
      </c>
      <c r="P96" s="6">
        <v>0.11493623637</v>
      </c>
      <c r="Q96" s="6">
        <v>0.15464952634000001</v>
      </c>
      <c r="R96" s="6">
        <v>0.353502869464</v>
      </c>
      <c r="S96" s="7"/>
      <c r="T96">
        <f t="shared" si="4"/>
        <v>6168161.5064155543</v>
      </c>
      <c r="U96">
        <f t="shared" si="5"/>
        <v>43.487299761847559</v>
      </c>
      <c r="V96">
        <f t="shared" si="6"/>
        <v>6.7901557367074226</v>
      </c>
      <c r="W96">
        <f t="shared" si="7"/>
        <v>1.6383624420425122</v>
      </c>
    </row>
    <row r="97" spans="1:23" x14ac:dyDescent="0.25">
      <c r="A97" s="3">
        <v>96</v>
      </c>
      <c r="B97" s="1" t="s">
        <v>73</v>
      </c>
      <c r="C97" s="2" t="s">
        <v>208</v>
      </c>
      <c r="D97" s="2" t="s">
        <v>250</v>
      </c>
      <c r="E97" s="5">
        <v>19169.118999999999</v>
      </c>
      <c r="F97" s="5">
        <v>296354358293.47491</v>
      </c>
      <c r="G97" s="5">
        <v>1320527</v>
      </c>
      <c r="H97" s="2">
        <v>2021</v>
      </c>
      <c r="I97" s="6">
        <v>3.5547368016000003E-2</v>
      </c>
      <c r="J97" s="6">
        <v>5.1984614920999997E-2</v>
      </c>
      <c r="K97" s="6">
        <v>6.3332789331000006E-2</v>
      </c>
      <c r="L97" s="6">
        <v>7.4103880376999998E-2</v>
      </c>
      <c r="M97" s="6">
        <v>8.4475566155000001E-2</v>
      </c>
      <c r="N97" s="6">
        <v>9.5212477727999997E-2</v>
      </c>
      <c r="O97" s="6">
        <v>0.10748081327099999</v>
      </c>
      <c r="P97" s="6">
        <v>0.123609283386</v>
      </c>
      <c r="Q97" s="6">
        <v>0.147135075511</v>
      </c>
      <c r="R97" s="6">
        <v>0.21711813130300001</v>
      </c>
      <c r="S97" s="7"/>
      <c r="T97">
        <f t="shared" si="4"/>
        <v>15459988.447746344</v>
      </c>
      <c r="U97">
        <f t="shared" si="5"/>
        <v>68.888246768148292</v>
      </c>
      <c r="V97">
        <f t="shared" si="6"/>
        <v>7.1892091650621319</v>
      </c>
      <c r="W97">
        <f t="shared" si="7"/>
        <v>1.8381451319344992</v>
      </c>
    </row>
    <row r="98" spans="1:23" x14ac:dyDescent="0.25">
      <c r="A98" s="3">
        <v>97</v>
      </c>
      <c r="B98" s="1" t="s">
        <v>74</v>
      </c>
      <c r="C98" s="2" t="s">
        <v>209</v>
      </c>
      <c r="D98" s="2" t="s">
        <v>250</v>
      </c>
      <c r="E98" s="5">
        <v>145675.42000000001</v>
      </c>
      <c r="F98" s="5">
        <v>2266029240645.3379</v>
      </c>
      <c r="G98" s="5">
        <v>33824455</v>
      </c>
      <c r="H98" s="2">
        <v>2021</v>
      </c>
      <c r="I98" s="6">
        <v>2.6857099017000001E-2</v>
      </c>
      <c r="J98" s="6">
        <v>4.2608328942999998E-2</v>
      </c>
      <c r="K98" s="6">
        <v>5.3544174747000003E-2</v>
      </c>
      <c r="L98" s="6">
        <v>6.4041231492E-2</v>
      </c>
      <c r="M98" s="6">
        <v>7.4949309988999999E-2</v>
      </c>
      <c r="N98" s="6">
        <v>8.7158414700000006E-2</v>
      </c>
      <c r="O98" s="6">
        <v>0.10317790632</v>
      </c>
      <c r="P98" s="6">
        <v>0.124094910066</v>
      </c>
      <c r="Q98" s="6">
        <v>0.15727187516800001</v>
      </c>
      <c r="R98" s="6">
        <v>0.26629674955799998</v>
      </c>
      <c r="S98" s="7"/>
      <c r="T98">
        <f t="shared" si="4"/>
        <v>15555330.06628941</v>
      </c>
      <c r="U98">
        <f t="shared" si="5"/>
        <v>232.19054388173376</v>
      </c>
      <c r="V98">
        <f t="shared" si="6"/>
        <v>7.1918792307740258</v>
      </c>
      <c r="W98">
        <f t="shared" si="7"/>
        <v>2.3658445288237133</v>
      </c>
    </row>
    <row r="99" spans="1:23" x14ac:dyDescent="0.25">
      <c r="A99" s="3">
        <v>98</v>
      </c>
      <c r="B99" s="1" t="s">
        <v>5</v>
      </c>
      <c r="C99" s="2" t="s">
        <v>112</v>
      </c>
      <c r="D99" s="2" t="s">
        <v>244</v>
      </c>
      <c r="E99" s="5">
        <v>13802.596</v>
      </c>
      <c r="F99" s="5">
        <v>13316160895.044718</v>
      </c>
      <c r="G99" s="5">
        <v>213180</v>
      </c>
      <c r="H99" s="2">
        <v>2016</v>
      </c>
      <c r="I99" s="6">
        <v>2.4365410567999998E-2</v>
      </c>
      <c r="J99" s="6">
        <v>3.5874956999E-2</v>
      </c>
      <c r="K99" s="6">
        <v>4.4754492633E-2</v>
      </c>
      <c r="L99" s="6">
        <v>5.3355349587000001E-2</v>
      </c>
      <c r="M99" s="6">
        <v>6.2356910139000001E-2</v>
      </c>
      <c r="N99" s="6">
        <v>7.3258507883000007E-2</v>
      </c>
      <c r="O99" s="6">
        <v>8.7895557336999997E-2</v>
      </c>
      <c r="P99" s="6">
        <v>0.109918354747</v>
      </c>
      <c r="Q99" s="6">
        <v>0.15193875960299999</v>
      </c>
      <c r="R99" s="6">
        <v>0.35628170050199998</v>
      </c>
      <c r="S99" s="7"/>
      <c r="T99">
        <f t="shared" si="4"/>
        <v>964757.70898783952</v>
      </c>
      <c r="U99">
        <f t="shared" si="5"/>
        <v>15.444920651158666</v>
      </c>
      <c r="V99">
        <f t="shared" si="6"/>
        <v>5.9844182575284863</v>
      </c>
      <c r="W99">
        <f t="shared" si="7"/>
        <v>1.1887856814395117</v>
      </c>
    </row>
    <row r="100" spans="1:23" x14ac:dyDescent="0.25">
      <c r="A100" s="3">
        <v>99</v>
      </c>
      <c r="B100" s="1" t="s">
        <v>24</v>
      </c>
      <c r="C100" s="2" t="s">
        <v>141</v>
      </c>
      <c r="D100" s="2" t="s">
        <v>245</v>
      </c>
      <c r="E100" s="5">
        <v>50037.008000000002</v>
      </c>
      <c r="F100" s="5">
        <v>51666875363.096298</v>
      </c>
      <c r="G100" s="5">
        <v>851390</v>
      </c>
      <c r="H100" s="2">
        <v>2014</v>
      </c>
      <c r="I100" s="6">
        <v>3.1747031032000002E-2</v>
      </c>
      <c r="J100" s="6">
        <v>4.6554339537E-2</v>
      </c>
      <c r="K100" s="6">
        <v>5.6013917447000003E-2</v>
      </c>
      <c r="L100" s="6">
        <v>6.465156893E-2</v>
      </c>
      <c r="M100" s="6">
        <v>7.4674874459000007E-2</v>
      </c>
      <c r="N100" s="6">
        <v>8.6294094015999995E-2</v>
      </c>
      <c r="O100" s="6">
        <v>9.9657078433999999E-2</v>
      </c>
      <c r="P100" s="6">
        <v>0.116864785579</v>
      </c>
      <c r="Q100" s="6">
        <v>0.145786640253</v>
      </c>
      <c r="R100" s="6">
        <v>0.27775567031300002</v>
      </c>
      <c r="S100" s="7"/>
      <c r="T100">
        <f t="shared" si="4"/>
        <v>1032573.2378541958</v>
      </c>
      <c r="U100">
        <f t="shared" si="5"/>
        <v>17.015206025108455</v>
      </c>
      <c r="V100">
        <f t="shared" si="6"/>
        <v>6.0139208648494344</v>
      </c>
      <c r="W100">
        <f t="shared" si="7"/>
        <v>1.2308372120287154</v>
      </c>
    </row>
    <row r="101" spans="1:23" x14ac:dyDescent="0.25">
      <c r="A101" s="3">
        <v>100</v>
      </c>
      <c r="B101" s="1" t="s">
        <v>20</v>
      </c>
      <c r="C101" s="2" t="s">
        <v>135</v>
      </c>
      <c r="D101" s="2" t="s">
        <v>244</v>
      </c>
      <c r="E101" s="5">
        <v>17867.073</v>
      </c>
      <c r="F101" s="5">
        <v>27619479059.613056</v>
      </c>
      <c r="G101" s="5">
        <v>233504</v>
      </c>
      <c r="H101" s="2">
        <v>2021</v>
      </c>
      <c r="I101" s="6">
        <v>3.0213758975000001E-2</v>
      </c>
      <c r="J101" s="6">
        <v>4.2889958975000003E-2</v>
      </c>
      <c r="K101" s="6">
        <v>5.3011571166999998E-2</v>
      </c>
      <c r="L101" s="6">
        <v>6.2158444354000003E-2</v>
      </c>
      <c r="M101" s="6">
        <v>7.2389209351000003E-2</v>
      </c>
      <c r="N101" s="6">
        <v>8.3631469257999996E-2</v>
      </c>
      <c r="O101" s="6">
        <v>9.8073951963000006E-2</v>
      </c>
      <c r="P101" s="6">
        <v>0.118420404226</v>
      </c>
      <c r="Q101" s="6">
        <v>0.15092882118299999</v>
      </c>
      <c r="R101" s="6">
        <v>0.28828241054699999</v>
      </c>
      <c r="S101" s="7"/>
      <c r="T101">
        <f t="shared" si="4"/>
        <v>1545831.2091528957</v>
      </c>
      <c r="U101">
        <f t="shared" si="5"/>
        <v>13.068956510112205</v>
      </c>
      <c r="V101">
        <f t="shared" si="6"/>
        <v>6.1891620711246951</v>
      </c>
      <c r="W101">
        <f t="shared" si="7"/>
        <v>1.1162409127533179</v>
      </c>
    </row>
    <row r="102" spans="1:23" x14ac:dyDescent="0.25">
      <c r="A102" s="3">
        <v>101</v>
      </c>
      <c r="B102" s="1" t="s">
        <v>54</v>
      </c>
      <c r="C102" s="2" t="s">
        <v>183</v>
      </c>
      <c r="D102" s="2" t="s">
        <v>248</v>
      </c>
      <c r="E102" s="5">
        <v>6295.2629999999999</v>
      </c>
      <c r="F102" s="5">
        <v>31988920000</v>
      </c>
      <c r="G102" s="5">
        <v>202121</v>
      </c>
      <c r="H102" s="2">
        <v>2022</v>
      </c>
      <c r="I102" s="6">
        <v>1.9258446927999998E-2</v>
      </c>
      <c r="J102" s="6">
        <v>3.7002326831999999E-2</v>
      </c>
      <c r="K102" s="6">
        <v>4.9405291359999999E-2</v>
      </c>
      <c r="L102" s="6">
        <v>6.0810661973000002E-2</v>
      </c>
      <c r="M102" s="6">
        <v>7.2772100529999995E-2</v>
      </c>
      <c r="N102" s="6">
        <v>8.6263258297000003E-2</v>
      </c>
      <c r="O102" s="6">
        <v>0.102522757467</v>
      </c>
      <c r="P102" s="6">
        <v>0.124210421302</v>
      </c>
      <c r="Q102" s="6">
        <v>0.160693578034</v>
      </c>
      <c r="R102" s="6">
        <v>0.28706115727600001</v>
      </c>
      <c r="S102" s="7"/>
      <c r="T102">
        <f t="shared" si="4"/>
        <v>5081427.0984389372</v>
      </c>
      <c r="U102">
        <f t="shared" si="5"/>
        <v>32.106839698357319</v>
      </c>
      <c r="V102">
        <f t="shared" si="6"/>
        <v>6.7059856992794922</v>
      </c>
      <c r="W102">
        <f t="shared" si="7"/>
        <v>1.5065975597206427</v>
      </c>
    </row>
    <row r="103" spans="1:23" x14ac:dyDescent="0.25">
      <c r="A103" s="3">
        <v>102</v>
      </c>
      <c r="B103" s="1" t="s">
        <v>94</v>
      </c>
      <c r="C103" s="2" t="s">
        <v>231</v>
      </c>
      <c r="D103" s="2" t="s">
        <v>250</v>
      </c>
      <c r="E103" s="5">
        <v>6788.0680000000002</v>
      </c>
      <c r="F103" s="5">
        <v>66797564758.338997</v>
      </c>
      <c r="G103" s="5">
        <v>681161</v>
      </c>
      <c r="H103" s="2">
        <v>2021</v>
      </c>
      <c r="I103" s="6">
        <v>2.4887235902999998E-2</v>
      </c>
      <c r="J103" s="6">
        <v>4.6007938201E-2</v>
      </c>
      <c r="K103" s="6">
        <v>5.8830491101999997E-2</v>
      </c>
      <c r="L103" s="6">
        <v>6.9718114280999999E-2</v>
      </c>
      <c r="M103" s="6">
        <v>7.9971497414999995E-2</v>
      </c>
      <c r="N103" s="6">
        <v>9.1299566991999995E-2</v>
      </c>
      <c r="O103" s="6">
        <v>0.105057575798</v>
      </c>
      <c r="P103" s="6">
        <v>0.121030085998</v>
      </c>
      <c r="Q103" s="6">
        <v>0.14422269358199999</v>
      </c>
      <c r="R103" s="6">
        <v>0.258974800728</v>
      </c>
      <c r="S103" s="7"/>
      <c r="T103">
        <f t="shared" si="4"/>
        <v>9840438.3630716428</v>
      </c>
      <c r="U103">
        <f t="shared" si="5"/>
        <v>100.34681443969035</v>
      </c>
      <c r="V103">
        <f t="shared" si="6"/>
        <v>6.9930144454255094</v>
      </c>
      <c r="W103">
        <f t="shared" si="7"/>
        <v>2.0015035901446452</v>
      </c>
    </row>
    <row r="104" spans="1:23" x14ac:dyDescent="0.25">
      <c r="A104" s="3">
        <v>103</v>
      </c>
      <c r="B104" s="1" t="s">
        <v>210</v>
      </c>
      <c r="C104" s="2" t="s">
        <v>211</v>
      </c>
      <c r="D104" s="2" t="s">
        <v>250</v>
      </c>
      <c r="E104" s="5">
        <v>5516.5360000000001</v>
      </c>
      <c r="F104" s="5">
        <v>115928615553.28644</v>
      </c>
      <c r="G104" s="5">
        <v>702204</v>
      </c>
      <c r="H104" s="2">
        <v>2021</v>
      </c>
      <c r="I104" s="6">
        <v>3.4214213156999997E-2</v>
      </c>
      <c r="J104" s="6">
        <v>5.7165749597999999E-2</v>
      </c>
      <c r="K104" s="6">
        <v>7.0327303285999995E-2</v>
      </c>
      <c r="L104" s="6">
        <v>8.1267064543000006E-2</v>
      </c>
      <c r="M104" s="6">
        <v>9.0446335862999994E-2</v>
      </c>
      <c r="N104" s="6">
        <v>0.10002667643599999</v>
      </c>
      <c r="O104" s="6">
        <v>0.109910563399</v>
      </c>
      <c r="P104" s="6">
        <v>0.12382446390100001</v>
      </c>
      <c r="Q104" s="6">
        <v>0.141535181802</v>
      </c>
      <c r="R104" s="6">
        <v>0.191282448015</v>
      </c>
      <c r="S104" s="7"/>
      <c r="T104">
        <f t="shared" si="4"/>
        <v>21014748.304603912</v>
      </c>
      <c r="U104">
        <f t="shared" si="5"/>
        <v>127.29074912227529</v>
      </c>
      <c r="V104">
        <f t="shared" si="6"/>
        <v>7.3225241927913132</v>
      </c>
      <c r="W104">
        <f t="shared" si="7"/>
        <v>2.1047968423721537</v>
      </c>
    </row>
    <row r="105" spans="1:23" x14ac:dyDescent="0.25">
      <c r="A105" s="3">
        <v>104</v>
      </c>
      <c r="B105" s="1" t="s">
        <v>95</v>
      </c>
      <c r="C105" s="2" t="s">
        <v>232</v>
      </c>
      <c r="D105" s="2" t="s">
        <v>250</v>
      </c>
      <c r="E105" s="5">
        <v>2117.5680000000002</v>
      </c>
      <c r="F105" s="5">
        <v>59927702746.284279</v>
      </c>
      <c r="G105" s="5">
        <v>268737</v>
      </c>
      <c r="H105" s="2">
        <v>2021</v>
      </c>
      <c r="I105" s="6">
        <v>4.1963835115999999E-2</v>
      </c>
      <c r="J105" s="6">
        <v>6.0270011057999999E-2</v>
      </c>
      <c r="K105" s="6">
        <v>6.9506144424999999E-2</v>
      </c>
      <c r="L105" s="6">
        <v>7.7287893095999996E-2</v>
      </c>
      <c r="M105" s="6">
        <v>8.5867835121000005E-2</v>
      </c>
      <c r="N105" s="6">
        <v>9.4934150743999995E-2</v>
      </c>
      <c r="O105" s="6">
        <v>0.105273076615</v>
      </c>
      <c r="P105" s="6">
        <v>0.119127551131</v>
      </c>
      <c r="Q105" s="6">
        <v>0.13928184245899999</v>
      </c>
      <c r="R105" s="6">
        <v>0.20648766023500001</v>
      </c>
      <c r="S105" s="7"/>
      <c r="T105">
        <f t="shared" si="4"/>
        <v>28300249.506171361</v>
      </c>
      <c r="U105">
        <f t="shared" si="5"/>
        <v>126.9083212439931</v>
      </c>
      <c r="V105">
        <f t="shared" si="6"/>
        <v>7.4517902644527618</v>
      </c>
      <c r="W105">
        <f t="shared" si="7"/>
        <v>2.10349009925678</v>
      </c>
    </row>
    <row r="106" spans="1:23" x14ac:dyDescent="0.25">
      <c r="A106" s="3">
        <v>105</v>
      </c>
      <c r="B106" s="1" t="s">
        <v>84</v>
      </c>
      <c r="C106" s="2" t="s">
        <v>221</v>
      </c>
      <c r="D106" s="2" t="s">
        <v>250</v>
      </c>
      <c r="E106" s="5">
        <v>10521.91</v>
      </c>
      <c r="F106" s="5">
        <v>579895717343.95605</v>
      </c>
      <c r="G106" s="5">
        <v>1899652</v>
      </c>
      <c r="H106" s="2">
        <v>2021</v>
      </c>
      <c r="I106" s="6">
        <v>2.8058639890000001E-2</v>
      </c>
      <c r="J106" s="6">
        <v>5.0336048808000002E-2</v>
      </c>
      <c r="K106" s="6">
        <v>6.3500598993999999E-2</v>
      </c>
      <c r="L106" s="6">
        <v>7.3264120353000006E-2</v>
      </c>
      <c r="M106" s="6">
        <v>8.2521905406999996E-2</v>
      </c>
      <c r="N106" s="6">
        <v>9.2987194824000002E-2</v>
      </c>
      <c r="O106" s="6">
        <v>0.106895551017</v>
      </c>
      <c r="P106" s="6">
        <v>0.12504820182900001</v>
      </c>
      <c r="Q106" s="6">
        <v>0.149943907894</v>
      </c>
      <c r="R106" s="6">
        <v>0.22744383098400001</v>
      </c>
      <c r="S106" s="7"/>
      <c r="T106">
        <f t="shared" si="4"/>
        <v>55113160.761112392</v>
      </c>
      <c r="U106">
        <f t="shared" si="5"/>
        <v>180.5425060659139</v>
      </c>
      <c r="V106">
        <f t="shared" si="6"/>
        <v>7.741255318696429</v>
      </c>
      <c r="W106">
        <f t="shared" si="7"/>
        <v>2.256579466499951</v>
      </c>
    </row>
    <row r="107" spans="1:23" x14ac:dyDescent="0.25">
      <c r="A107" s="3">
        <v>106</v>
      </c>
      <c r="B107" s="1" t="s">
        <v>13</v>
      </c>
      <c r="C107" s="2" t="s">
        <v>126</v>
      </c>
      <c r="D107" s="2" t="s">
        <v>244</v>
      </c>
      <c r="E107" s="5">
        <v>1224.7059999999999</v>
      </c>
      <c r="F107" s="5">
        <v>4695372785.0813971</v>
      </c>
      <c r="G107" s="5">
        <v>48937</v>
      </c>
      <c r="H107" s="2">
        <v>2016</v>
      </c>
      <c r="I107" s="6">
        <v>1.4073955549000001E-2</v>
      </c>
      <c r="J107" s="6">
        <v>2.2919533395999999E-2</v>
      </c>
      <c r="K107" s="6">
        <v>3.0132601961999999E-2</v>
      </c>
      <c r="L107" s="6">
        <v>3.7613258475000001E-2</v>
      </c>
      <c r="M107" s="6">
        <v>4.7091161168000002E-2</v>
      </c>
      <c r="N107" s="6">
        <v>6.0099533715999999E-2</v>
      </c>
      <c r="O107" s="6">
        <v>7.7787409523999998E-2</v>
      </c>
      <c r="P107" s="6">
        <v>0.107845906253</v>
      </c>
      <c r="Q107" s="6">
        <v>0.17522426503999999</v>
      </c>
      <c r="R107" s="6">
        <v>0.42721237491699998</v>
      </c>
      <c r="S107" s="7"/>
      <c r="T107">
        <f t="shared" si="4"/>
        <v>3833877.5061781337</v>
      </c>
      <c r="U107">
        <f t="shared" si="5"/>
        <v>39.958161387304386</v>
      </c>
      <c r="V107">
        <f t="shared" si="6"/>
        <v>6.5836382328923966</v>
      </c>
      <c r="W107">
        <f t="shared" si="7"/>
        <v>1.6016054966280531</v>
      </c>
    </row>
    <row r="108" spans="1:23" x14ac:dyDescent="0.25">
      <c r="A108" s="3">
        <v>107</v>
      </c>
      <c r="B108" s="1" t="s">
        <v>21</v>
      </c>
      <c r="C108" s="2" t="s">
        <v>136</v>
      </c>
      <c r="D108" s="2" t="s">
        <v>244</v>
      </c>
      <c r="E108" s="5">
        <v>9196.2829999999994</v>
      </c>
      <c r="F108" s="5">
        <v>8169476148.9569206</v>
      </c>
      <c r="G108" s="5">
        <v>161895</v>
      </c>
      <c r="H108" s="2">
        <v>2021</v>
      </c>
      <c r="I108" s="6">
        <v>2.7850985209999998E-2</v>
      </c>
      <c r="J108" s="6">
        <v>4.0278790922999998E-2</v>
      </c>
      <c r="K108" s="6">
        <v>4.9980700354999998E-2</v>
      </c>
      <c r="L108" s="6">
        <v>5.9957579782000003E-2</v>
      </c>
      <c r="M108" s="6">
        <v>7.1054533054999994E-2</v>
      </c>
      <c r="N108" s="6">
        <v>8.2683258337000007E-2</v>
      </c>
      <c r="O108" s="6">
        <v>9.7141634938999993E-2</v>
      </c>
      <c r="P108" s="6">
        <v>0.118650065168</v>
      </c>
      <c r="Q108" s="6">
        <v>0.15605942490499999</v>
      </c>
      <c r="R108" s="6">
        <v>0.29634302732500001</v>
      </c>
      <c r="S108" s="7"/>
      <c r="T108">
        <f t="shared" si="4"/>
        <v>888345.44880327419</v>
      </c>
      <c r="U108">
        <f t="shared" si="5"/>
        <v>17.604395167047382</v>
      </c>
      <c r="V108">
        <f t="shared" si="6"/>
        <v>5.9485818816964304</v>
      </c>
      <c r="W108">
        <f t="shared" si="7"/>
        <v>1.2456211086378925</v>
      </c>
    </row>
    <row r="109" spans="1:23" x14ac:dyDescent="0.25">
      <c r="A109" s="3">
        <v>108</v>
      </c>
      <c r="B109" s="1" t="s">
        <v>49</v>
      </c>
      <c r="C109" s="2" t="s">
        <v>176</v>
      </c>
      <c r="D109" s="2" t="s">
        <v>247</v>
      </c>
      <c r="E109" s="5">
        <v>71715.661999999997</v>
      </c>
      <c r="F109" s="5">
        <v>495645210972.75067</v>
      </c>
      <c r="G109" s="5">
        <v>5578274</v>
      </c>
      <c r="H109" s="2">
        <v>2021</v>
      </c>
      <c r="I109" s="6">
        <v>3.1857391967E-2</v>
      </c>
      <c r="J109" s="6">
        <v>4.4020657571000002E-2</v>
      </c>
      <c r="K109" s="6">
        <v>5.3073790976999997E-2</v>
      </c>
      <c r="L109" s="6">
        <v>6.2206015250000003E-2</v>
      </c>
      <c r="M109" s="6">
        <v>7.2355088981999993E-2</v>
      </c>
      <c r="N109" s="6">
        <v>8.5025330268999999E-2</v>
      </c>
      <c r="O109" s="6">
        <v>0.10145110560999999</v>
      </c>
      <c r="P109" s="6">
        <v>0.123109421921</v>
      </c>
      <c r="Q109" s="6">
        <v>0.15639122039799999</v>
      </c>
      <c r="R109" s="6">
        <v>0.27050997705500002</v>
      </c>
      <c r="S109" s="7"/>
      <c r="T109">
        <f t="shared" si="4"/>
        <v>6911254.7684876798</v>
      </c>
      <c r="U109">
        <f t="shared" si="5"/>
        <v>77.78320445539498</v>
      </c>
      <c r="V109">
        <f t="shared" si="6"/>
        <v>6.8395569025926122</v>
      </c>
      <c r="W109">
        <f t="shared" si="7"/>
        <v>1.8908858309254613</v>
      </c>
    </row>
    <row r="110" spans="1:23" x14ac:dyDescent="0.25">
      <c r="A110" s="3">
        <v>109</v>
      </c>
      <c r="B110" s="1" t="s">
        <v>36</v>
      </c>
      <c r="C110" s="2" t="s">
        <v>155</v>
      </c>
      <c r="D110" s="2" t="s">
        <v>246</v>
      </c>
      <c r="E110" s="5">
        <v>10287.891</v>
      </c>
      <c r="F110" s="5">
        <v>10713525200.39978</v>
      </c>
      <c r="G110" s="5">
        <v>159950</v>
      </c>
      <c r="H110" s="2">
        <v>2015</v>
      </c>
      <c r="I110" s="6">
        <v>2.9526534455E-2</v>
      </c>
      <c r="J110" s="6">
        <v>4.4845274854999999E-2</v>
      </c>
      <c r="K110" s="6">
        <v>5.5151218938999998E-2</v>
      </c>
      <c r="L110" s="6">
        <v>6.5266783218999994E-2</v>
      </c>
      <c r="M110" s="6">
        <v>7.6000997069000001E-2</v>
      </c>
      <c r="N110" s="6">
        <v>8.7780529206999997E-2</v>
      </c>
      <c r="O110" s="6">
        <v>0.102547133527</v>
      </c>
      <c r="P110" s="6">
        <v>0.12173186485699999</v>
      </c>
      <c r="Q110" s="6">
        <v>0.15322661696100001</v>
      </c>
      <c r="R110" s="6">
        <v>0.26392304690899998</v>
      </c>
      <c r="S110" s="7"/>
      <c r="T110">
        <f t="shared" si="4"/>
        <v>1041372.3473936282</v>
      </c>
      <c r="U110">
        <f t="shared" si="5"/>
        <v>15.547404225025325</v>
      </c>
      <c r="V110">
        <f t="shared" si="6"/>
        <v>6.0176060412350028</v>
      </c>
      <c r="W110">
        <f t="shared" si="7"/>
        <v>1.1916578901569794</v>
      </c>
    </row>
    <row r="111" spans="1:23" x14ac:dyDescent="0.25">
      <c r="A111" s="3">
        <v>110</v>
      </c>
      <c r="B111" s="1" t="s">
        <v>25</v>
      </c>
      <c r="C111" s="2" t="s">
        <v>142</v>
      </c>
      <c r="D111" s="2" t="s">
        <v>245</v>
      </c>
      <c r="E111" s="5">
        <v>12160.602000000001</v>
      </c>
      <c r="F111" s="5">
        <v>44579761022.899284</v>
      </c>
      <c r="G111" s="5">
        <v>485107</v>
      </c>
      <c r="H111" s="2">
        <v>2021</v>
      </c>
      <c r="I111" s="6">
        <v>3.0831445334999999E-2</v>
      </c>
      <c r="J111" s="6">
        <v>4.5804667339000002E-2</v>
      </c>
      <c r="K111" s="6">
        <v>5.654356831E-2</v>
      </c>
      <c r="L111" s="6">
        <v>6.6503847076999995E-2</v>
      </c>
      <c r="M111" s="6">
        <v>7.6695161383000005E-2</v>
      </c>
      <c r="N111" s="6">
        <v>8.7746679962000002E-2</v>
      </c>
      <c r="O111" s="6">
        <v>0.101081454614</v>
      </c>
      <c r="P111" s="6">
        <v>0.118328929429</v>
      </c>
      <c r="Q111" s="6">
        <v>0.14661924181899999</v>
      </c>
      <c r="R111" s="6">
        <v>0.26984500473299999</v>
      </c>
      <c r="S111" s="7"/>
      <c r="T111">
        <f t="shared" si="4"/>
        <v>3665917.2813072316</v>
      </c>
      <c r="U111">
        <f t="shared" si="5"/>
        <v>39.891692861915878</v>
      </c>
      <c r="V111">
        <f t="shared" si="6"/>
        <v>6.5641826612052707</v>
      </c>
      <c r="W111">
        <f t="shared" si="7"/>
        <v>1.6008824666179071</v>
      </c>
    </row>
    <row r="112" spans="1:23" x14ac:dyDescent="0.25">
      <c r="A112" s="3">
        <v>111</v>
      </c>
      <c r="B112" s="1" t="s">
        <v>34</v>
      </c>
      <c r="C112" s="2" t="s">
        <v>151</v>
      </c>
      <c r="D112" s="2" t="s">
        <v>245</v>
      </c>
      <c r="E112" s="5">
        <v>87169.327999999994</v>
      </c>
      <c r="F112" s="5">
        <v>907118434653.50476</v>
      </c>
      <c r="G112" s="5">
        <v>6552145</v>
      </c>
      <c r="H112" s="2">
        <v>2021</v>
      </c>
      <c r="I112" s="6">
        <v>1.9877943161E-2</v>
      </c>
      <c r="J112" s="6">
        <v>3.2603926822000001E-2</v>
      </c>
      <c r="K112" s="6">
        <v>4.2512476319999999E-2</v>
      </c>
      <c r="L112" s="6">
        <v>5.2659465193999999E-2</v>
      </c>
      <c r="M112" s="6">
        <v>6.4188702484999999E-2</v>
      </c>
      <c r="N112" s="6">
        <v>7.7531835029000004E-2</v>
      </c>
      <c r="O112" s="6">
        <v>9.3882587776999996E-2</v>
      </c>
      <c r="P112" s="6">
        <v>0.116234559446</v>
      </c>
      <c r="Q112" s="6">
        <v>0.15319538317199999</v>
      </c>
      <c r="R112" s="6">
        <v>0.34731312059399999</v>
      </c>
      <c r="S112" s="7"/>
      <c r="T112">
        <f t="shared" si="4"/>
        <v>10406394.720095867</v>
      </c>
      <c r="U112">
        <f t="shared" si="5"/>
        <v>75.165716546535734</v>
      </c>
      <c r="V112">
        <f t="shared" si="6"/>
        <v>7.0173002948935155</v>
      </c>
      <c r="W112">
        <f t="shared" si="7"/>
        <v>1.8760198018995777</v>
      </c>
    </row>
    <row r="113" spans="1:23" x14ac:dyDescent="0.25">
      <c r="A113" s="3">
        <v>112</v>
      </c>
      <c r="B113" s="1" t="s">
        <v>114</v>
      </c>
      <c r="C113" s="2" t="s">
        <v>115</v>
      </c>
      <c r="D113" s="2" t="s">
        <v>244</v>
      </c>
      <c r="E113" s="5">
        <v>65657.004000000001</v>
      </c>
      <c r="F113" s="5">
        <v>75769974505.010574</v>
      </c>
      <c r="G113" s="5">
        <v>1097685</v>
      </c>
      <c r="H113" s="2">
        <v>2018</v>
      </c>
      <c r="I113" s="6">
        <v>2.8751931767E-2</v>
      </c>
      <c r="J113" s="6">
        <v>3.9965417380999999E-2</v>
      </c>
      <c r="K113" s="6">
        <v>4.8260217114999997E-2</v>
      </c>
      <c r="L113" s="6">
        <v>5.6334263783000001E-2</v>
      </c>
      <c r="M113" s="6">
        <v>6.5338589318999996E-2</v>
      </c>
      <c r="N113" s="6">
        <v>7.6322264833999995E-2</v>
      </c>
      <c r="O113" s="6">
        <v>9.1170062135999999E-2</v>
      </c>
      <c r="P113" s="6">
        <v>0.11301542960200001</v>
      </c>
      <c r="Q113" s="6">
        <v>0.14965400549899999</v>
      </c>
      <c r="R113" s="6">
        <v>0.33118781856500001</v>
      </c>
      <c r="S113" s="7"/>
      <c r="T113">
        <f t="shared" si="4"/>
        <v>1154027.2916657997</v>
      </c>
      <c r="U113">
        <f t="shared" si="5"/>
        <v>16.718475305391639</v>
      </c>
      <c r="V113">
        <f t="shared" si="6"/>
        <v>6.062216079599354</v>
      </c>
      <c r="W113">
        <f t="shared" si="7"/>
        <v>1.2231966680403019</v>
      </c>
    </row>
    <row r="114" spans="1:23" x14ac:dyDescent="0.25">
      <c r="A114" s="3">
        <v>113</v>
      </c>
      <c r="B114" s="1" t="s">
        <v>6</v>
      </c>
      <c r="C114" s="2" t="s">
        <v>113</v>
      </c>
      <c r="D114" s="2" t="s">
        <v>244</v>
      </c>
      <c r="E114" s="5">
        <v>47981.11</v>
      </c>
      <c r="F114" s="5">
        <v>45565333210.910789</v>
      </c>
      <c r="G114" s="5">
        <v>956416</v>
      </c>
      <c r="H114" s="2">
        <v>2019</v>
      </c>
      <c r="I114" s="6">
        <v>2.4282299853000001E-2</v>
      </c>
      <c r="J114" s="6">
        <v>3.6693819603999998E-2</v>
      </c>
      <c r="K114" s="6">
        <v>4.5886116002000002E-2</v>
      </c>
      <c r="L114" s="6">
        <v>5.4465564298000001E-2</v>
      </c>
      <c r="M114" s="6">
        <v>6.4448629490000006E-2</v>
      </c>
      <c r="N114" s="6">
        <v>7.6070178407000005E-2</v>
      </c>
      <c r="O114" s="6">
        <v>9.0823486930000003E-2</v>
      </c>
      <c r="P114" s="6">
        <v>0.111879502975</v>
      </c>
      <c r="Q114" s="6">
        <v>0.15033825278499999</v>
      </c>
      <c r="R114" s="6">
        <v>0.34511214965800002</v>
      </c>
      <c r="S114" s="7"/>
      <c r="T114">
        <f t="shared" si="4"/>
        <v>949651.50266241841</v>
      </c>
      <c r="U114">
        <f t="shared" si="5"/>
        <v>19.93317786937401</v>
      </c>
      <c r="V114">
        <f t="shared" si="6"/>
        <v>5.9775642597750469</v>
      </c>
      <c r="W114">
        <f t="shared" si="7"/>
        <v>1.2995765421080647</v>
      </c>
    </row>
    <row r="115" spans="1:23" x14ac:dyDescent="0.25">
      <c r="A115" s="3">
        <v>114</v>
      </c>
      <c r="B115" s="1" t="s">
        <v>75</v>
      </c>
      <c r="C115" s="2" t="s">
        <v>212</v>
      </c>
      <c r="D115" s="2" t="s">
        <v>250</v>
      </c>
      <c r="E115" s="5">
        <v>38024.411</v>
      </c>
      <c r="F115" s="5">
        <v>161989520721.19049</v>
      </c>
      <c r="G115" s="5">
        <v>2565862</v>
      </c>
      <c r="H115" s="2">
        <v>2020</v>
      </c>
      <c r="I115" s="6">
        <v>4.2570286013000003E-2</v>
      </c>
      <c r="J115" s="6">
        <v>5.7579869131000001E-2</v>
      </c>
      <c r="K115" s="6">
        <v>6.7762677433000004E-2</v>
      </c>
      <c r="L115" s="6">
        <v>7.5337856317000004E-2</v>
      </c>
      <c r="M115" s="6">
        <v>8.3542977231000001E-2</v>
      </c>
      <c r="N115" s="6">
        <v>9.2759503975000004E-2</v>
      </c>
      <c r="O115" s="6">
        <v>0.103281713325</v>
      </c>
      <c r="P115" s="6">
        <v>0.117816318313</v>
      </c>
      <c r="Q115" s="6">
        <v>0.14215475102</v>
      </c>
      <c r="R115" s="6">
        <v>0.217194047242</v>
      </c>
      <c r="S115" s="7"/>
      <c r="T115">
        <f t="shared" si="4"/>
        <v>4260145.4292399297</v>
      </c>
      <c r="U115">
        <f t="shared" si="5"/>
        <v>67.479335840336887</v>
      </c>
      <c r="V115">
        <f t="shared" si="6"/>
        <v>6.6294244249333198</v>
      </c>
      <c r="W115">
        <f t="shared" si="7"/>
        <v>1.8291707994313693</v>
      </c>
    </row>
    <row r="116" spans="1:23" x14ac:dyDescent="0.25">
      <c r="A116" s="3">
        <v>115</v>
      </c>
      <c r="B116" s="1" t="s">
        <v>67</v>
      </c>
      <c r="C116" s="2" t="s">
        <v>198</v>
      </c>
      <c r="D116" s="2" t="s">
        <v>248</v>
      </c>
      <c r="E116" s="5">
        <v>3388.6819999999998</v>
      </c>
      <c r="F116" s="5">
        <v>70164683290.377625</v>
      </c>
      <c r="G116" s="5">
        <v>230853</v>
      </c>
      <c r="H116" s="2">
        <v>2022</v>
      </c>
      <c r="I116" s="6">
        <v>2.1621695282E-2</v>
      </c>
      <c r="J116" s="6">
        <v>3.4845984078999998E-2</v>
      </c>
      <c r="K116" s="6">
        <v>4.5690168027000003E-2</v>
      </c>
      <c r="L116" s="6">
        <v>5.7348359852999999E-2</v>
      </c>
      <c r="M116" s="6">
        <v>6.9188689577000001E-2</v>
      </c>
      <c r="N116" s="6">
        <v>8.2844361694999993E-2</v>
      </c>
      <c r="O116" s="6">
        <v>9.9369759249999995E-2</v>
      </c>
      <c r="P116" s="6">
        <v>0.122067753172</v>
      </c>
      <c r="Q116" s="6">
        <v>0.16196995732899999</v>
      </c>
      <c r="R116" s="6">
        <v>0.30505327173699998</v>
      </c>
      <c r="S116" s="7"/>
      <c r="T116">
        <f t="shared" si="4"/>
        <v>20705596.833924703</v>
      </c>
      <c r="U116">
        <f t="shared" si="5"/>
        <v>68.124716335141514</v>
      </c>
      <c r="V116">
        <f t="shared" si="6"/>
        <v>7.3160877534544007</v>
      </c>
      <c r="W116">
        <f t="shared" si="7"/>
        <v>1.8333047069274258</v>
      </c>
    </row>
    <row r="117" spans="1:23" x14ac:dyDescent="0.25">
      <c r="A117" s="3">
        <v>116</v>
      </c>
      <c r="B117" s="1" t="s">
        <v>242</v>
      </c>
      <c r="C117" s="2" t="s">
        <v>243</v>
      </c>
      <c r="D117" s="2" t="s">
        <v>127</v>
      </c>
      <c r="E117" s="5">
        <v>342475.098</v>
      </c>
      <c r="F117" s="5">
        <v>26006893000000</v>
      </c>
      <c r="G117" s="5">
        <v>90978682</v>
      </c>
      <c r="H117" s="2">
        <v>2022</v>
      </c>
      <c r="I117" s="6">
        <v>1.7624690257E-2</v>
      </c>
      <c r="J117" s="6">
        <v>3.4692110872999997E-2</v>
      </c>
      <c r="K117" s="6">
        <v>4.6250429216999997E-2</v>
      </c>
      <c r="L117" s="6">
        <v>5.7499224059000001E-2</v>
      </c>
      <c r="M117" s="6">
        <v>6.9595341589999998E-2</v>
      </c>
      <c r="N117" s="6">
        <v>8.3692252714000007E-2</v>
      </c>
      <c r="O117" s="6">
        <v>0.101148223033</v>
      </c>
      <c r="P117" s="6">
        <v>0.12451901744799999</v>
      </c>
      <c r="Q117" s="6">
        <v>0.162875077536</v>
      </c>
      <c r="R117" s="6">
        <v>0.30210363327400003</v>
      </c>
      <c r="S117" s="7"/>
      <c r="T117">
        <f t="shared" si="4"/>
        <v>75938055.502067477</v>
      </c>
      <c r="U117">
        <f t="shared" si="5"/>
        <v>265.65050285787493</v>
      </c>
      <c r="V117">
        <f t="shared" si="6"/>
        <v>7.8804594722410428</v>
      </c>
      <c r="W117">
        <f t="shared" si="7"/>
        <v>2.4243106423356999</v>
      </c>
    </row>
    <row r="118" spans="1:23" x14ac:dyDescent="0.25">
      <c r="A118" s="3">
        <v>117</v>
      </c>
      <c r="B118" s="1" t="s">
        <v>37</v>
      </c>
      <c r="C118" s="2" t="s">
        <v>156</v>
      </c>
      <c r="D118" s="2" t="s">
        <v>246</v>
      </c>
      <c r="E118" s="5">
        <v>35294.160000000003</v>
      </c>
      <c r="F118" s="5">
        <v>90095926567.435898</v>
      </c>
      <c r="G118" s="5">
        <v>2021337</v>
      </c>
      <c r="H118" s="2">
        <v>2022</v>
      </c>
      <c r="I118" s="6">
        <v>2.495212933E-2</v>
      </c>
      <c r="J118" s="6">
        <v>4.6585982838999999E-2</v>
      </c>
      <c r="K118" s="6">
        <v>6.0242903538999998E-2</v>
      </c>
      <c r="L118" s="6">
        <v>7.1775008840999993E-2</v>
      </c>
      <c r="M118" s="6">
        <v>8.2700903697999997E-2</v>
      </c>
      <c r="N118" s="6">
        <v>9.4477544967999996E-2</v>
      </c>
      <c r="O118" s="6">
        <v>0.107461531677</v>
      </c>
      <c r="P118" s="6">
        <v>0.12536044389500001</v>
      </c>
      <c r="Q118" s="6">
        <v>0.15421358033900001</v>
      </c>
      <c r="R118" s="6">
        <v>0.23222997087399999</v>
      </c>
      <c r="S118" s="7"/>
      <c r="T118">
        <f t="shared" si="4"/>
        <v>2552714.8561528563</v>
      </c>
      <c r="U118">
        <f t="shared" si="5"/>
        <v>57.271146274624464</v>
      </c>
      <c r="V118">
        <f t="shared" si="6"/>
        <v>6.4070023058675076</v>
      </c>
      <c r="W118">
        <f t="shared" si="7"/>
        <v>1.7579358755484995</v>
      </c>
    </row>
    <row r="119" spans="1:23" x14ac:dyDescent="0.25">
      <c r="A119" s="3">
        <v>118</v>
      </c>
      <c r="B119" s="1" t="s">
        <v>177</v>
      </c>
      <c r="C119" s="2" t="s">
        <v>178</v>
      </c>
      <c r="D119" s="2" t="s">
        <v>247</v>
      </c>
      <c r="E119" s="5">
        <v>100029.091</v>
      </c>
      <c r="F119" s="5">
        <v>410324028883.32526</v>
      </c>
      <c r="G119" s="5">
        <v>4269657</v>
      </c>
      <c r="H119" s="2">
        <v>2022</v>
      </c>
      <c r="I119" s="6">
        <v>2.5694004805999999E-2</v>
      </c>
      <c r="J119" s="6">
        <v>4.2284414271999998E-2</v>
      </c>
      <c r="K119" s="6">
        <v>5.3854284843999997E-2</v>
      </c>
      <c r="L119" s="6">
        <v>6.4108922302999999E-2</v>
      </c>
      <c r="M119" s="6">
        <v>7.4564718180999995E-2</v>
      </c>
      <c r="N119" s="6">
        <v>8.6628856182999994E-2</v>
      </c>
      <c r="O119" s="6">
        <v>0.100516182011</v>
      </c>
      <c r="P119" s="6">
        <v>0.11990688826199999</v>
      </c>
      <c r="Q119" s="6">
        <v>0.15121698454999999</v>
      </c>
      <c r="R119" s="6">
        <v>0.28122474458899999</v>
      </c>
      <c r="S119" s="7"/>
      <c r="T119">
        <f t="shared" si="4"/>
        <v>4102046.9623514349</v>
      </c>
      <c r="U119">
        <f t="shared" si="5"/>
        <v>42.684152753122589</v>
      </c>
      <c r="V119">
        <f t="shared" si="6"/>
        <v>6.6130006280882556</v>
      </c>
      <c r="W119">
        <f t="shared" si="7"/>
        <v>1.6302666654391855</v>
      </c>
    </row>
    <row r="120" spans="1:23" x14ac:dyDescent="0.25">
      <c r="A120" s="3">
        <v>119</v>
      </c>
      <c r="B120" s="1" t="s">
        <v>15</v>
      </c>
      <c r="C120" s="2" t="s">
        <v>128</v>
      </c>
      <c r="D120" s="2" t="s">
        <v>244</v>
      </c>
      <c r="E120" s="5">
        <v>62796.883000000002</v>
      </c>
      <c r="F120" s="5">
        <v>406920004594.0741</v>
      </c>
      <c r="G120" s="5">
        <v>5162229</v>
      </c>
      <c r="H120" s="2">
        <v>2014</v>
      </c>
      <c r="I120" s="6">
        <v>8.5735256790000006E-3</v>
      </c>
      <c r="J120" s="6">
        <v>1.5071924916E-2</v>
      </c>
      <c r="K120" s="6">
        <v>2.0744841997999999E-2</v>
      </c>
      <c r="L120" s="6">
        <v>2.7088437246000002E-2</v>
      </c>
      <c r="M120" s="6">
        <v>3.5055818539999999E-2</v>
      </c>
      <c r="N120" s="6">
        <v>4.6500662845999997E-2</v>
      </c>
      <c r="O120" s="6">
        <v>6.5315521207999994E-2</v>
      </c>
      <c r="P120" s="6">
        <v>9.9574908598E-2</v>
      </c>
      <c r="Q120" s="6">
        <v>0.177118557628</v>
      </c>
      <c r="R120" s="6">
        <v>0.50495580133999995</v>
      </c>
      <c r="S120" s="7"/>
      <c r="T120">
        <f t="shared" si="4"/>
        <v>6479939.5312992539</v>
      </c>
      <c r="U120">
        <f t="shared" si="5"/>
        <v>82.205178878066292</v>
      </c>
      <c r="V120">
        <f t="shared" si="6"/>
        <v>6.8115709531938045</v>
      </c>
      <c r="W120">
        <f t="shared" si="7"/>
        <v>1.9148991786996286</v>
      </c>
    </row>
    <row r="121" spans="1:23" x14ac:dyDescent="0.25">
      <c r="A121" s="3">
        <v>120</v>
      </c>
      <c r="B121" s="1" t="s">
        <v>7</v>
      </c>
      <c r="C121" s="2" t="s">
        <v>116</v>
      </c>
      <c r="D121" s="2" t="s">
        <v>244</v>
      </c>
      <c r="E121" s="5">
        <v>20430.382000000001</v>
      </c>
      <c r="F121" s="5">
        <v>29163782140.485832</v>
      </c>
      <c r="G121" s="5">
        <v>675580</v>
      </c>
      <c r="H121" s="2">
        <v>2022</v>
      </c>
      <c r="I121" s="6">
        <v>1.4730372451E-2</v>
      </c>
      <c r="J121" s="6">
        <v>2.3792914589E-2</v>
      </c>
      <c r="K121" s="6">
        <v>3.2060243233000003E-2</v>
      </c>
      <c r="L121" s="6">
        <v>4.1196644789000002E-2</v>
      </c>
      <c r="M121" s="6">
        <v>5.2239062186000003E-2</v>
      </c>
      <c r="N121" s="6">
        <v>6.6968124158000006E-2</v>
      </c>
      <c r="O121" s="6">
        <v>8.7086254594000004E-2</v>
      </c>
      <c r="P121" s="6">
        <v>0.11781478321699999</v>
      </c>
      <c r="Q121" s="6">
        <v>0.17325326770899999</v>
      </c>
      <c r="R121" s="6">
        <v>0.39085833307500001</v>
      </c>
      <c r="S121" s="7"/>
      <c r="T121">
        <f t="shared" si="4"/>
        <v>1427471.2112816016</v>
      </c>
      <c r="U121">
        <f t="shared" si="5"/>
        <v>33.067418905823686</v>
      </c>
      <c r="V121">
        <f t="shared" si="6"/>
        <v>6.1545673583136011</v>
      </c>
      <c r="W121">
        <f t="shared" si="7"/>
        <v>1.5194002971602931</v>
      </c>
    </row>
    <row r="122" spans="1:23" x14ac:dyDescent="0.25">
      <c r="A122" s="3">
        <v>121</v>
      </c>
      <c r="B122" s="1" t="s">
        <v>8</v>
      </c>
      <c r="C122" s="2" t="s">
        <v>117</v>
      </c>
      <c r="D122" s="2" t="s">
        <v>244</v>
      </c>
      <c r="E122" s="5">
        <v>16203.259</v>
      </c>
      <c r="F122" s="5">
        <v>32789751736.332294</v>
      </c>
      <c r="G122" s="5">
        <v>280271</v>
      </c>
      <c r="H122" s="2">
        <v>2017</v>
      </c>
      <c r="I122" s="6">
        <v>2.5391189724E-2</v>
      </c>
      <c r="J122" s="6">
        <v>3.4255959587999998E-2</v>
      </c>
      <c r="K122" s="6">
        <v>4.1610065208999999E-2</v>
      </c>
      <c r="L122" s="6">
        <v>4.9692986816999997E-2</v>
      </c>
      <c r="M122" s="6">
        <v>5.9460519197000003E-2</v>
      </c>
      <c r="N122" s="6">
        <v>7.2309164957000002E-2</v>
      </c>
      <c r="O122" s="6">
        <v>8.965924267E-2</v>
      </c>
      <c r="P122" s="6">
        <v>0.116637729387</v>
      </c>
      <c r="Q122" s="6">
        <v>0.16295889325400001</v>
      </c>
      <c r="R122" s="6">
        <v>0.34802424919800001</v>
      </c>
      <c r="S122" s="7"/>
      <c r="T122">
        <f t="shared" si="4"/>
        <v>2023651.6454086362</v>
      </c>
      <c r="U122">
        <f t="shared" si="5"/>
        <v>17.297199285649882</v>
      </c>
      <c r="V122">
        <f t="shared" si="6"/>
        <v>6.3061357544634404</v>
      </c>
      <c r="W122">
        <f t="shared" si="7"/>
        <v>1.2379757890678069</v>
      </c>
    </row>
  </sheetData>
  <autoFilter ref="A1:R122" xr:uid="{551C2883-5916-4B04-B782-81CB48A08522}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Distribution Inpu</dc:title>
  <dc:creator>Edgar Virguez</dc:creator>
  <cp:lastModifiedBy>Ken</cp:lastModifiedBy>
  <dcterms:created xsi:type="dcterms:W3CDTF">2022-08-05T19:25:45Z</dcterms:created>
  <dcterms:modified xsi:type="dcterms:W3CDTF">2025-02-01T23:37:40Z</dcterms:modified>
</cp:coreProperties>
</file>