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caldeira\My Drive\Josh Ryan\"/>
    </mc:Choice>
  </mc:AlternateContent>
  <xr:revisionPtr revIDLastSave="0" documentId="13_ncr:1_{D04E5BB3-2869-4071-A495-06088AE80A8A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mbined Data" sheetId="1" r:id="rId1"/>
  </sheets>
  <calcPr calcId="191029"/>
</workbook>
</file>

<file path=xl/calcChain.xml><?xml version="1.0" encoding="utf-8"?>
<calcChain xmlns="http://schemas.openxmlformats.org/spreadsheetml/2006/main">
  <c r="AC178" i="1" l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17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2" i="1"/>
  <c r="AB2" i="1"/>
  <c r="AA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1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X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" i="1"/>
</calcChain>
</file>

<file path=xl/sharedStrings.xml><?xml version="1.0" encoding="utf-8"?>
<sst xmlns="http://schemas.openxmlformats.org/spreadsheetml/2006/main" count="27" uniqueCount="26">
  <si>
    <t>Year</t>
  </si>
  <si>
    <t>Population (historical)</t>
  </si>
  <si>
    <t>GDP</t>
  </si>
  <si>
    <t>Other renewables (TW, substituted energy)</t>
  </si>
  <si>
    <t>Solar (TW, substituted energy)</t>
  </si>
  <si>
    <t>Wind (TW, substituted energy)</t>
  </si>
  <si>
    <t>Hydropower (TW, substituted energy)</t>
  </si>
  <si>
    <t>Annual CO2‚ emissions from other industry</t>
  </si>
  <si>
    <t>Annual CO2‚ emissions from flaring</t>
  </si>
  <si>
    <t>Annual CO2‚ emissions from cement</t>
  </si>
  <si>
    <t>Annual CO2‚ emissions from gas</t>
  </si>
  <si>
    <t>Annual CO2‚ emissions from oil</t>
  </si>
  <si>
    <t>Annual CO2‚ emissions from coal</t>
  </si>
  <si>
    <t>Global energy usage rate (TW)</t>
  </si>
  <si>
    <t>Biofuels (TW)</t>
  </si>
  <si>
    <t>Nuclear (TW)</t>
  </si>
  <si>
    <t>Gas (TW)</t>
  </si>
  <si>
    <t>Oil (TW)</t>
  </si>
  <si>
    <t>Coal (TW)</t>
  </si>
  <si>
    <t>Traditional biomass (TW)</t>
  </si>
  <si>
    <t>Global CO2 emissions (tCO2)</t>
  </si>
  <si>
    <t>Energy intensity of GDP (E/GDP) (TW/trillion$)</t>
  </si>
  <si>
    <t>Carbon intensity of energy (C/E) (GtCO2/TW-yr)</t>
  </si>
  <si>
    <t>CO2 emissions without improvements in emissions per unit GDP after 1950</t>
  </si>
  <si>
    <t>Actual CO2 emissions (GtCO2/yr)</t>
  </si>
  <si>
    <t>CO2 emissions without improvements in emissions per unit GDP after 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</si>
</sst>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2" borderId="0" xfId="0" applyFill="1"/>
    <xf numFmtId="0" fontId="1" fillId="3" borderId="1" xfId="0" applyFont="1" applyFill="1" applyBorder="1" applyAlignment="1">
      <alignment vertical="top" wrapText="1"/>
    </xf>
    <xf numFmtId="0" fontId="0" fillId="3" borderId="0" xfId="0" applyFill="1"/>
    <xf numFmtId="0" fontId="1" fillId="4" borderId="1" xfId="0" applyFont="1" applyFill="1" applyBorder="1" applyAlignment="1">
      <alignment vertical="top" wrapText="1"/>
    </xf>
    <xf numFmtId="0" fontId="0" fillId="4" borderId="0" xfId="0" applyFill="1"/>
    <xf numFmtId="0" fontId="1" fillId="5" borderId="1" xfId="0" applyFont="1" applyFill="1" applyBorder="1" applyAlignment="1">
      <alignment vertical="top" wrapText="1"/>
    </xf>
    <xf numFmtId="0" fontId="0" fillId="5" borderId="0" xfId="0" applyFill="1"/>
    <xf numFmtId="0" fontId="1" fillId="6" borderId="1" xfId="0" applyFont="1" applyFill="1" applyBorder="1" applyAlignment="1">
      <alignment vertical="top" wrapText="1"/>
    </xf>
    <xf numFmtId="0" fontId="0" fillId="6" borderId="0" xfId="0" applyFill="1"/>
    <xf numFmtId="0" fontId="1" fillId="7" borderId="1" xfId="0" applyFont="1" applyFill="1" applyBorder="1" applyAlignment="1">
      <alignment vertical="top" wrapText="1"/>
    </xf>
    <xf numFmtId="0" fontId="0" fillId="7" borderId="0" xfId="0" applyFill="1"/>
    <xf numFmtId="0" fontId="1" fillId="8" borderId="2" xfId="0" applyFont="1" applyFill="1" applyBorder="1" applyAlignment="1">
      <alignment vertical="top" wrapText="1"/>
    </xf>
    <xf numFmtId="0" fontId="0" fillId="8" borderId="0" xfId="0" applyFill="1"/>
    <xf numFmtId="0" fontId="1" fillId="9" borderId="3" xfId="0" applyFont="1" applyFill="1" applyBorder="1" applyAlignment="1">
      <alignment vertical="top" wrapText="1"/>
    </xf>
    <xf numFmtId="0" fontId="0" fillId="9" borderId="0" xfId="0" applyFill="1"/>
    <xf numFmtId="0" fontId="0" fillId="10" borderId="0" xfId="0" applyFill="1"/>
    <xf numFmtId="0" fontId="2" fillId="10" borderId="0" xfId="0" applyFont="1" applyFill="1" applyAlignment="1">
      <alignment wrapTex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'Combined Data'!$AA$1</c:f>
              <c:strCache>
                <c:ptCount val="1"/>
                <c:pt idx="0">
                  <c:v>Actual CO2 emissions (GtCO2/yr)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Data'!$Z$2:$Z$225</c:f>
              <c:numCache>
                <c:formatCode>General</c:formatCode>
                <c:ptCount val="224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</c:numCache>
            </c:numRef>
          </c:xVal>
          <c:yVal>
            <c:numRef>
              <c:f>'Combined Data'!$AA$2:$AA$225</c:f>
              <c:numCache>
                <c:formatCode>General</c:formatCode>
                <c:ptCount val="224"/>
                <c:pt idx="0">
                  <c:v>3.2798352000000003E-2</c:v>
                </c:pt>
                <c:pt idx="1">
                  <c:v>3.1986050000000002E-2</c:v>
                </c:pt>
                <c:pt idx="2">
                  <c:v>4.0310475999999998E-2</c:v>
                </c:pt>
                <c:pt idx="3">
                  <c:v>2.9538505999999999E-2</c:v>
                </c:pt>
                <c:pt idx="4">
                  <c:v>3.1769176000000003E-2</c:v>
                </c:pt>
                <c:pt idx="5">
                  <c:v>3.1251818000000001E-2</c:v>
                </c:pt>
                <c:pt idx="6">
                  <c:v>3.2704619999999997E-2</c:v>
                </c:pt>
                <c:pt idx="7">
                  <c:v>3.6200652E-2</c:v>
                </c:pt>
                <c:pt idx="8">
                  <c:v>3.5497788000000002E-2</c:v>
                </c:pt>
                <c:pt idx="9">
                  <c:v>3.6333812E-2</c:v>
                </c:pt>
                <c:pt idx="10">
                  <c:v>3.9492310000000003E-2</c:v>
                </c:pt>
                <c:pt idx="11">
                  <c:v>4.0176679999999999E-2</c:v>
                </c:pt>
                <c:pt idx="12">
                  <c:v>4.081452E-2</c:v>
                </c:pt>
                <c:pt idx="13">
                  <c:v>4.1206140000000002E-2</c:v>
                </c:pt>
                <c:pt idx="14">
                  <c:v>4.2226649999999998E-2</c:v>
                </c:pt>
                <c:pt idx="15">
                  <c:v>4.3587264000000001E-2</c:v>
                </c:pt>
                <c:pt idx="16">
                  <c:v>4.5496580000000002E-2</c:v>
                </c:pt>
                <c:pt idx="17">
                  <c:v>4.9275920000000001E-2</c:v>
                </c:pt>
                <c:pt idx="18">
                  <c:v>5.1392010000000002E-2</c:v>
                </c:pt>
                <c:pt idx="19">
                  <c:v>5.0930169999999997E-2</c:v>
                </c:pt>
                <c:pt idx="20">
                  <c:v>5.0733076000000002E-2</c:v>
                </c:pt>
                <c:pt idx="21">
                  <c:v>5.2059347999999998E-2</c:v>
                </c:pt>
                <c:pt idx="22">
                  <c:v>5.4021710000000001E-2</c:v>
                </c:pt>
                <c:pt idx="23">
                  <c:v>5.635776E-2</c:v>
                </c:pt>
                <c:pt idx="24">
                  <c:v>5.7583636000000001E-2</c:v>
                </c:pt>
                <c:pt idx="25">
                  <c:v>6.0730864000000002E-2</c:v>
                </c:pt>
                <c:pt idx="26">
                  <c:v>6.138213E-2</c:v>
                </c:pt>
                <c:pt idx="27">
                  <c:v>6.5738571999999995E-2</c:v>
                </c:pt>
                <c:pt idx="28">
                  <c:v>6.6681790000000005E-2</c:v>
                </c:pt>
                <c:pt idx="29">
                  <c:v>6.6307411999999996E-2</c:v>
                </c:pt>
                <c:pt idx="30">
                  <c:v>8.8988499999999998E-2</c:v>
                </c:pt>
                <c:pt idx="31">
                  <c:v>8.3250904000000001E-2</c:v>
                </c:pt>
                <c:pt idx="32">
                  <c:v>8.2091750000000005E-2</c:v>
                </c:pt>
                <c:pt idx="33">
                  <c:v>8.3248939999999993E-2</c:v>
                </c:pt>
                <c:pt idx="34">
                  <c:v>8.8763099999999998E-2</c:v>
                </c:pt>
                <c:pt idx="35">
                  <c:v>9.7399600000000003E-2</c:v>
                </c:pt>
                <c:pt idx="36">
                  <c:v>0.1068945</c:v>
                </c:pt>
                <c:pt idx="37">
                  <c:v>0.10619942</c:v>
                </c:pt>
                <c:pt idx="38">
                  <c:v>0.10584526</c:v>
                </c:pt>
                <c:pt idx="39">
                  <c:v>0.10965303</c:v>
                </c:pt>
                <c:pt idx="40">
                  <c:v>0.11880851000000001</c:v>
                </c:pt>
                <c:pt idx="41">
                  <c:v>0.12216555</c:v>
                </c:pt>
                <c:pt idx="42">
                  <c:v>0.12938879</c:v>
                </c:pt>
                <c:pt idx="43">
                  <c:v>0.13236938400000001</c:v>
                </c:pt>
                <c:pt idx="44">
                  <c:v>0.14196644999999999</c:v>
                </c:pt>
                <c:pt idx="45">
                  <c:v>0.1550734</c:v>
                </c:pt>
                <c:pt idx="46">
                  <c:v>0.15770178000000001</c:v>
                </c:pt>
                <c:pt idx="47">
                  <c:v>0.17079675</c:v>
                </c:pt>
                <c:pt idx="48">
                  <c:v>0.17364346999999999</c:v>
                </c:pt>
                <c:pt idx="49">
                  <c:v>0.18504803</c:v>
                </c:pt>
                <c:pt idx="50">
                  <c:v>0.19684760000000001</c:v>
                </c:pt>
                <c:pt idx="51">
                  <c:v>0.19877854</c:v>
                </c:pt>
                <c:pt idx="52">
                  <c:v>0.20759509000000001</c:v>
                </c:pt>
                <c:pt idx="53">
                  <c:v>0.21723698</c:v>
                </c:pt>
                <c:pt idx="54">
                  <c:v>0.25503856000000003</c:v>
                </c:pt>
                <c:pt idx="55">
                  <c:v>0.26025984000000002</c:v>
                </c:pt>
                <c:pt idx="56">
                  <c:v>0.27824560399999998</c:v>
                </c:pt>
                <c:pt idx="57">
                  <c:v>0.28118105599999998</c:v>
                </c:pt>
                <c:pt idx="58">
                  <c:v>0.28554838799999999</c:v>
                </c:pt>
                <c:pt idx="59">
                  <c:v>0.302572175</c:v>
                </c:pt>
                <c:pt idx="60">
                  <c:v>0.33229846899999999</c:v>
                </c:pt>
                <c:pt idx="61">
                  <c:v>0.34919017200000002</c:v>
                </c:pt>
                <c:pt idx="62">
                  <c:v>0.35599108499999998</c:v>
                </c:pt>
                <c:pt idx="63">
                  <c:v>0.37953488699999999</c:v>
                </c:pt>
                <c:pt idx="64">
                  <c:v>0.40952541599999998</c:v>
                </c:pt>
                <c:pt idx="65">
                  <c:v>0.43485133599999998</c:v>
                </c:pt>
                <c:pt idx="66">
                  <c:v>0.44906700300000002</c:v>
                </c:pt>
                <c:pt idx="67">
                  <c:v>0.48081391699999998</c:v>
                </c:pt>
                <c:pt idx="68">
                  <c:v>0.49449353699999998</c:v>
                </c:pt>
                <c:pt idx="69">
                  <c:v>0.52473107299999999</c:v>
                </c:pt>
                <c:pt idx="70">
                  <c:v>0.53612327100000001</c:v>
                </c:pt>
                <c:pt idx="71">
                  <c:v>0.56977662699999998</c:v>
                </c:pt>
                <c:pt idx="72">
                  <c:v>0.63096148799999996</c:v>
                </c:pt>
                <c:pt idx="73">
                  <c:v>0.67046723799999997</c:v>
                </c:pt>
                <c:pt idx="74">
                  <c:v>0.62866226999999997</c:v>
                </c:pt>
                <c:pt idx="75">
                  <c:v>0.68104797800000005</c:v>
                </c:pt>
                <c:pt idx="76">
                  <c:v>0.69058251199999998</c:v>
                </c:pt>
                <c:pt idx="77">
                  <c:v>0.70403285500000001</c:v>
                </c:pt>
                <c:pt idx="78">
                  <c:v>0.70964952000000003</c:v>
                </c:pt>
                <c:pt idx="79">
                  <c:v>0.75979437000000005</c:v>
                </c:pt>
                <c:pt idx="80">
                  <c:v>0.85805569000000004</c:v>
                </c:pt>
                <c:pt idx="81">
                  <c:v>0.88796494599999998</c:v>
                </c:pt>
                <c:pt idx="82">
                  <c:v>0.937888206</c:v>
                </c:pt>
                <c:pt idx="83">
                  <c:v>0.99751453999999995</c:v>
                </c:pt>
                <c:pt idx="84">
                  <c:v>1.0094297889999999</c:v>
                </c:pt>
                <c:pt idx="85">
                  <c:v>1.017144571</c:v>
                </c:pt>
                <c:pt idx="86">
                  <c:v>1.0326137120000001</c:v>
                </c:pt>
                <c:pt idx="87">
                  <c:v>1.0837275319999999</c:v>
                </c:pt>
                <c:pt idx="88">
                  <c:v>1.2008016269999999</c:v>
                </c:pt>
                <c:pt idx="89">
                  <c:v>1.2015162479999999</c:v>
                </c:pt>
                <c:pt idx="90">
                  <c:v>1.306591142</c:v>
                </c:pt>
                <c:pt idx="91">
                  <c:v>1.3689156920000001</c:v>
                </c:pt>
                <c:pt idx="92">
                  <c:v>1.37980904</c:v>
                </c:pt>
                <c:pt idx="93">
                  <c:v>1.3625149889999999</c:v>
                </c:pt>
                <c:pt idx="94">
                  <c:v>1.4115329249999999</c:v>
                </c:pt>
                <c:pt idx="95">
                  <c:v>1.4952388839999999</c:v>
                </c:pt>
                <c:pt idx="96">
                  <c:v>1.544660905</c:v>
                </c:pt>
                <c:pt idx="97">
                  <c:v>1.6174928070000001</c:v>
                </c:pt>
                <c:pt idx="98">
                  <c:v>1.705960903</c:v>
                </c:pt>
                <c:pt idx="99">
                  <c:v>1.8631354179999999</c:v>
                </c:pt>
                <c:pt idx="100">
                  <c:v>1.961490731</c:v>
                </c:pt>
                <c:pt idx="101">
                  <c:v>2.0239638019999999</c:v>
                </c:pt>
                <c:pt idx="102">
                  <c:v>2.0748004099999999</c:v>
                </c:pt>
                <c:pt idx="103">
                  <c:v>2.2620460680000001</c:v>
                </c:pt>
                <c:pt idx="104">
                  <c:v>2.2875092829999999</c:v>
                </c:pt>
                <c:pt idx="105">
                  <c:v>2.4370619219999998</c:v>
                </c:pt>
                <c:pt idx="106">
                  <c:v>2.5444857590000001</c:v>
                </c:pt>
                <c:pt idx="107">
                  <c:v>2.9003246280999999</c:v>
                </c:pt>
                <c:pt idx="108">
                  <c:v>2.7856868989999999</c:v>
                </c:pt>
                <c:pt idx="109">
                  <c:v>2.9011672489999998</c:v>
                </c:pt>
                <c:pt idx="110">
                  <c:v>3.0433259019999999</c:v>
                </c:pt>
                <c:pt idx="111">
                  <c:v>3.0900981989999998</c:v>
                </c:pt>
                <c:pt idx="112">
                  <c:v>3.2464772719999999</c:v>
                </c:pt>
                <c:pt idx="113">
                  <c:v>3.516533007</c:v>
                </c:pt>
                <c:pt idx="114">
                  <c:v>3.1897862269999999</c:v>
                </c:pt>
                <c:pt idx="115">
                  <c:v>3.1402765819999998</c:v>
                </c:pt>
                <c:pt idx="116">
                  <c:v>3.3919732460000001</c:v>
                </c:pt>
                <c:pt idx="117">
                  <c:v>3.5481384079999998</c:v>
                </c:pt>
                <c:pt idx="118">
                  <c:v>3.499686316</c:v>
                </c:pt>
                <c:pt idx="119">
                  <c:v>3.0338393809999999</c:v>
                </c:pt>
                <c:pt idx="120">
                  <c:v>3.5378371949999998</c:v>
                </c:pt>
                <c:pt idx="121">
                  <c:v>3.1061842840100002</c:v>
                </c:pt>
                <c:pt idx="122">
                  <c:v>3.2544624290000002</c:v>
                </c:pt>
                <c:pt idx="123">
                  <c:v>3.6906978339999998</c:v>
                </c:pt>
                <c:pt idx="124">
                  <c:v>3.7027770929999999</c:v>
                </c:pt>
                <c:pt idx="125">
                  <c:v>3.7406335340000001</c:v>
                </c:pt>
                <c:pt idx="126">
                  <c:v>3.6774072539999998</c:v>
                </c:pt>
                <c:pt idx="127">
                  <c:v>4.0129473600000001</c:v>
                </c:pt>
                <c:pt idx="128">
                  <c:v>3.996311612</c:v>
                </c:pt>
                <c:pt idx="129">
                  <c:v>4.288211446</c:v>
                </c:pt>
                <c:pt idx="130">
                  <c:v>3.9580958239999999</c:v>
                </c:pt>
                <c:pt idx="131">
                  <c:v>3.539320338</c:v>
                </c:pt>
                <c:pt idx="132">
                  <c:v>3.1925913779999999</c:v>
                </c:pt>
                <c:pt idx="133">
                  <c:v>3.3626834859999999</c:v>
                </c:pt>
                <c:pt idx="134">
                  <c:v>3.656187144</c:v>
                </c:pt>
                <c:pt idx="135">
                  <c:v>3.8357424259999999</c:v>
                </c:pt>
                <c:pt idx="136">
                  <c:v>4.2079308759999998</c:v>
                </c:pt>
                <c:pt idx="137">
                  <c:v>4.4967156780000002</c:v>
                </c:pt>
                <c:pt idx="138">
                  <c:v>4.2296193280000001</c:v>
                </c:pt>
                <c:pt idx="139">
                  <c:v>4.4701345979999996</c:v>
                </c:pt>
                <c:pt idx="140">
                  <c:v>4.8846636419999996</c:v>
                </c:pt>
                <c:pt idx="141">
                  <c:v>4.9990925678</c:v>
                </c:pt>
                <c:pt idx="142">
                  <c:v>4.9825237198000005</c:v>
                </c:pt>
                <c:pt idx="143">
                  <c:v>5.0752731300000002</c:v>
                </c:pt>
                <c:pt idx="144">
                  <c:v>5.1624864659999998</c:v>
                </c:pt>
                <c:pt idx="145">
                  <c:v>4.2893125139999997</c:v>
                </c:pt>
                <c:pt idx="146">
                  <c:v>4.6085469520000002</c:v>
                </c:pt>
                <c:pt idx="147">
                  <c:v>5.1652053699999998</c:v>
                </c:pt>
                <c:pt idx="148">
                  <c:v>5.4478845600000003</c:v>
                </c:pt>
                <c:pt idx="149">
                  <c:v>5.2040354162</c:v>
                </c:pt>
                <c:pt idx="150">
                  <c:v>5.9302436519999997</c:v>
                </c:pt>
                <c:pt idx="151">
                  <c:v>6.3814286119999997</c:v>
                </c:pt>
                <c:pt idx="152">
                  <c:v>6.4674606199999998</c:v>
                </c:pt>
                <c:pt idx="153">
                  <c:v>6.6508854299999998</c:v>
                </c:pt>
                <c:pt idx="154">
                  <c:v>6.7895291200000001</c:v>
                </c:pt>
                <c:pt idx="155">
                  <c:v>7.4438959159999998</c:v>
                </c:pt>
                <c:pt idx="156">
                  <c:v>7.9260126700000004</c:v>
                </c:pt>
                <c:pt idx="157">
                  <c:v>8.1856447699999997</c:v>
                </c:pt>
                <c:pt idx="158">
                  <c:v>8.4171876799999996</c:v>
                </c:pt>
                <c:pt idx="159">
                  <c:v>8.8546890905000009</c:v>
                </c:pt>
                <c:pt idx="160">
                  <c:v>9.3870103960000009</c:v>
                </c:pt>
                <c:pt idx="161">
                  <c:v>9.4150418499999997</c:v>
                </c:pt>
                <c:pt idx="162">
                  <c:v>9.7472866400000004</c:v>
                </c:pt>
                <c:pt idx="163">
                  <c:v>10.266772536</c:v>
                </c:pt>
                <c:pt idx="164">
                  <c:v>10.824465632000001</c:v>
                </c:pt>
                <c:pt idx="165">
                  <c:v>11.310600920000001</c:v>
                </c:pt>
                <c:pt idx="166">
                  <c:v>11.862646004</c:v>
                </c:pt>
                <c:pt idx="167">
                  <c:v>12.237369663999999</c:v>
                </c:pt>
                <c:pt idx="168">
                  <c:v>12.905282895999999</c:v>
                </c:pt>
                <c:pt idx="169">
                  <c:v>13.761784882000001</c:v>
                </c:pt>
                <c:pt idx="170">
                  <c:v>14.899124263999999</c:v>
                </c:pt>
                <c:pt idx="171">
                  <c:v>15.503854656</c:v>
                </c:pt>
                <c:pt idx="172">
                  <c:v>16.224596775999998</c:v>
                </c:pt>
                <c:pt idx="173">
                  <c:v>17.085093113999999</c:v>
                </c:pt>
                <c:pt idx="174">
                  <c:v>17.011071116</c:v>
                </c:pt>
                <c:pt idx="175">
                  <c:v>17.052752187999999</c:v>
                </c:pt>
                <c:pt idx="176">
                  <c:v>17.989112444</c:v>
                </c:pt>
                <c:pt idx="177">
                  <c:v>18.498633980000001</c:v>
                </c:pt>
                <c:pt idx="178">
                  <c:v>19.069291700000001</c:v>
                </c:pt>
                <c:pt idx="179">
                  <c:v>19.609020395999998</c:v>
                </c:pt>
                <c:pt idx="180">
                  <c:v>19.488524215999998</c:v>
                </c:pt>
                <c:pt idx="181">
                  <c:v>19.022904879999999</c:v>
                </c:pt>
                <c:pt idx="182">
                  <c:v>18.871097504000002</c:v>
                </c:pt>
                <c:pt idx="183">
                  <c:v>18.99191034</c:v>
                </c:pt>
                <c:pt idx="184">
                  <c:v>19.647801458</c:v>
                </c:pt>
                <c:pt idx="185">
                  <c:v>20.311901857999999</c:v>
                </c:pt>
                <c:pt idx="186">
                  <c:v>20.614963068000002</c:v>
                </c:pt>
                <c:pt idx="187">
                  <c:v>21.250075760000001</c:v>
                </c:pt>
                <c:pt idx="188">
                  <c:v>22.085129859999999</c:v>
                </c:pt>
                <c:pt idx="189">
                  <c:v>22.386638634000001</c:v>
                </c:pt>
                <c:pt idx="190">
                  <c:v>22.728988480000002</c:v>
                </c:pt>
                <c:pt idx="191">
                  <c:v>23.186100620000001</c:v>
                </c:pt>
                <c:pt idx="192">
                  <c:v>22.528171839999999</c:v>
                </c:pt>
                <c:pt idx="193">
                  <c:v>22.75578737</c:v>
                </c:pt>
                <c:pt idx="194">
                  <c:v>22.992945840000001</c:v>
                </c:pt>
                <c:pt idx="195">
                  <c:v>23.532082769999999</c:v>
                </c:pt>
                <c:pt idx="196">
                  <c:v>24.258166889999998</c:v>
                </c:pt>
                <c:pt idx="197">
                  <c:v>24.401906709999999</c:v>
                </c:pt>
                <c:pt idx="198">
                  <c:v>24.30377661</c:v>
                </c:pt>
                <c:pt idx="199">
                  <c:v>24.853727469999999</c:v>
                </c:pt>
                <c:pt idx="200">
                  <c:v>25.510553659999999</c:v>
                </c:pt>
                <c:pt idx="201">
                  <c:v>25.706293219999999</c:v>
                </c:pt>
                <c:pt idx="202">
                  <c:v>26.27686877</c:v>
                </c:pt>
                <c:pt idx="203">
                  <c:v>27.669489469999998</c:v>
                </c:pt>
                <c:pt idx="204">
                  <c:v>28.632505689999999</c:v>
                </c:pt>
                <c:pt idx="205">
                  <c:v>29.614392760000001</c:v>
                </c:pt>
                <c:pt idx="206">
                  <c:v>30.628395399999999</c:v>
                </c:pt>
                <c:pt idx="207">
                  <c:v>31.534645350000002</c:v>
                </c:pt>
                <c:pt idx="208">
                  <c:v>32.074198199999998</c:v>
                </c:pt>
                <c:pt idx="209">
                  <c:v>31.54192273</c:v>
                </c:pt>
                <c:pt idx="210">
                  <c:v>33.3559026</c:v>
                </c:pt>
                <c:pt idx="211">
                  <c:v>34.504538580000002</c:v>
                </c:pt>
                <c:pt idx="212">
                  <c:v>35.000020939999999</c:v>
                </c:pt>
                <c:pt idx="213">
                  <c:v>35.301656389999998</c:v>
                </c:pt>
                <c:pt idx="214">
                  <c:v>35.450093950000003</c:v>
                </c:pt>
                <c:pt idx="215">
                  <c:v>35.404897750000003</c:v>
                </c:pt>
                <c:pt idx="216">
                  <c:v>35.416656420000002</c:v>
                </c:pt>
                <c:pt idx="217">
                  <c:v>35.989897310000003</c:v>
                </c:pt>
                <c:pt idx="218">
                  <c:v>36.73042624</c:v>
                </c:pt>
                <c:pt idx="219">
                  <c:v>37.104276489999997</c:v>
                </c:pt>
                <c:pt idx="220">
                  <c:v>35.126526009999999</c:v>
                </c:pt>
                <c:pt idx="221">
                  <c:v>36.991736359999997</c:v>
                </c:pt>
                <c:pt idx="222">
                  <c:v>37.293837379999999</c:v>
                </c:pt>
                <c:pt idx="223">
                  <c:v>37.791569000000003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9-4A8D-B0CE-5F24D9FF8735}"/>
            </c:ext>
          </c:extLst>
        </c:ser>
        <c:ser>
          <c:idx val="1"/>
          <c:order val="1"/>
          <c:tx>
            <c:strRef>
              <c:f>'Combined Data'!$AB$1</c:f>
              <c:strCache>
                <c:ptCount val="1"/>
                <c:pt idx="0">
                  <c:v>CO2 emissions without improvements in emissions per unit GDP after 1950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Data'!$Z$2:$Z$225</c:f>
              <c:numCache>
                <c:formatCode>General</c:formatCode>
                <c:ptCount val="224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</c:numCache>
            </c:numRef>
          </c:xVal>
          <c:yVal>
            <c:numRef>
              <c:f>'Combined Data'!$AB$2:$AB$225</c:f>
              <c:numCache>
                <c:formatCode>General</c:formatCode>
                <c:ptCount val="224"/>
                <c:pt idx="0">
                  <c:v>3.2798352000000003E-2</c:v>
                </c:pt>
                <c:pt idx="1">
                  <c:v>3.1986050000000002E-2</c:v>
                </c:pt>
                <c:pt idx="2">
                  <c:v>4.0310475999999998E-2</c:v>
                </c:pt>
                <c:pt idx="3">
                  <c:v>2.9538505999999999E-2</c:v>
                </c:pt>
                <c:pt idx="4">
                  <c:v>3.1769176000000003E-2</c:v>
                </c:pt>
                <c:pt idx="5">
                  <c:v>3.1251818000000001E-2</c:v>
                </c:pt>
                <c:pt idx="6">
                  <c:v>3.2704619999999997E-2</c:v>
                </c:pt>
                <c:pt idx="7">
                  <c:v>3.6200652E-2</c:v>
                </c:pt>
                <c:pt idx="8">
                  <c:v>3.5497788000000002E-2</c:v>
                </c:pt>
                <c:pt idx="9">
                  <c:v>3.6333812E-2</c:v>
                </c:pt>
                <c:pt idx="10">
                  <c:v>3.9492310000000003E-2</c:v>
                </c:pt>
                <c:pt idx="11">
                  <c:v>4.0176679999999999E-2</c:v>
                </c:pt>
                <c:pt idx="12">
                  <c:v>4.081452E-2</c:v>
                </c:pt>
                <c:pt idx="13">
                  <c:v>4.1206140000000002E-2</c:v>
                </c:pt>
                <c:pt idx="14">
                  <c:v>4.2226649999999998E-2</c:v>
                </c:pt>
                <c:pt idx="15">
                  <c:v>4.3587264000000001E-2</c:v>
                </c:pt>
                <c:pt idx="16">
                  <c:v>4.5496580000000002E-2</c:v>
                </c:pt>
                <c:pt idx="17">
                  <c:v>4.9275920000000001E-2</c:v>
                </c:pt>
                <c:pt idx="18">
                  <c:v>5.1392010000000002E-2</c:v>
                </c:pt>
                <c:pt idx="19">
                  <c:v>5.0930169999999997E-2</c:v>
                </c:pt>
                <c:pt idx="20">
                  <c:v>5.0733076000000002E-2</c:v>
                </c:pt>
                <c:pt idx="21">
                  <c:v>5.2059347999999998E-2</c:v>
                </c:pt>
                <c:pt idx="22">
                  <c:v>5.4021710000000001E-2</c:v>
                </c:pt>
                <c:pt idx="23">
                  <c:v>5.635776E-2</c:v>
                </c:pt>
                <c:pt idx="24">
                  <c:v>5.7583636000000001E-2</c:v>
                </c:pt>
                <c:pt idx="25">
                  <c:v>6.0730864000000002E-2</c:v>
                </c:pt>
                <c:pt idx="26">
                  <c:v>6.138213E-2</c:v>
                </c:pt>
                <c:pt idx="27">
                  <c:v>6.5738571999999995E-2</c:v>
                </c:pt>
                <c:pt idx="28">
                  <c:v>6.6681790000000005E-2</c:v>
                </c:pt>
                <c:pt idx="29">
                  <c:v>6.6307411999999996E-2</c:v>
                </c:pt>
                <c:pt idx="30">
                  <c:v>8.8988499999999998E-2</c:v>
                </c:pt>
                <c:pt idx="31">
                  <c:v>8.3250904000000001E-2</c:v>
                </c:pt>
                <c:pt idx="32">
                  <c:v>8.2091750000000005E-2</c:v>
                </c:pt>
                <c:pt idx="33">
                  <c:v>8.3248939999999993E-2</c:v>
                </c:pt>
                <c:pt idx="34">
                  <c:v>8.8763099999999998E-2</c:v>
                </c:pt>
                <c:pt idx="35">
                  <c:v>9.7399600000000003E-2</c:v>
                </c:pt>
                <c:pt idx="36">
                  <c:v>0.1068945</c:v>
                </c:pt>
                <c:pt idx="37">
                  <c:v>0.10619942</c:v>
                </c:pt>
                <c:pt idx="38">
                  <c:v>0.10584526</c:v>
                </c:pt>
                <c:pt idx="39">
                  <c:v>0.10965303</c:v>
                </c:pt>
                <c:pt idx="40">
                  <c:v>0.11880851000000001</c:v>
                </c:pt>
                <c:pt idx="41">
                  <c:v>0.12216555</c:v>
                </c:pt>
                <c:pt idx="42">
                  <c:v>0.12938879</c:v>
                </c:pt>
                <c:pt idx="43">
                  <c:v>0.13236938400000001</c:v>
                </c:pt>
                <c:pt idx="44">
                  <c:v>0.14196644999999999</c:v>
                </c:pt>
                <c:pt idx="45">
                  <c:v>0.1550734</c:v>
                </c:pt>
                <c:pt idx="46">
                  <c:v>0.15770178000000001</c:v>
                </c:pt>
                <c:pt idx="47">
                  <c:v>0.17079675</c:v>
                </c:pt>
                <c:pt idx="48">
                  <c:v>0.17364346999999999</c:v>
                </c:pt>
                <c:pt idx="49">
                  <c:v>0.18504803</c:v>
                </c:pt>
                <c:pt idx="50">
                  <c:v>0.19684760000000001</c:v>
                </c:pt>
                <c:pt idx="51">
                  <c:v>0.19877854</c:v>
                </c:pt>
                <c:pt idx="52">
                  <c:v>0.20759509000000001</c:v>
                </c:pt>
                <c:pt idx="53">
                  <c:v>0.21723698</c:v>
                </c:pt>
                <c:pt idx="54">
                  <c:v>0.25503856000000003</c:v>
                </c:pt>
                <c:pt idx="55">
                  <c:v>0.26025984000000002</c:v>
                </c:pt>
                <c:pt idx="56">
                  <c:v>0.27824560399999998</c:v>
                </c:pt>
                <c:pt idx="57">
                  <c:v>0.28118105599999998</c:v>
                </c:pt>
                <c:pt idx="58">
                  <c:v>0.28554838799999999</c:v>
                </c:pt>
                <c:pt idx="59">
                  <c:v>0.302572175</c:v>
                </c:pt>
                <c:pt idx="60">
                  <c:v>0.33229846899999999</c:v>
                </c:pt>
                <c:pt idx="61">
                  <c:v>0.34919017200000002</c:v>
                </c:pt>
                <c:pt idx="62">
                  <c:v>0.35599108499999998</c:v>
                </c:pt>
                <c:pt idx="63">
                  <c:v>0.37953488699999999</c:v>
                </c:pt>
                <c:pt idx="64">
                  <c:v>0.40952541599999998</c:v>
                </c:pt>
                <c:pt idx="65">
                  <c:v>0.43485133599999998</c:v>
                </c:pt>
                <c:pt idx="66">
                  <c:v>0.44906700300000002</c:v>
                </c:pt>
                <c:pt idx="67">
                  <c:v>0.48081391699999998</c:v>
                </c:pt>
                <c:pt idx="68">
                  <c:v>0.49449353699999998</c:v>
                </c:pt>
                <c:pt idx="69">
                  <c:v>0.52473107299999999</c:v>
                </c:pt>
                <c:pt idx="70">
                  <c:v>0.53612327100000001</c:v>
                </c:pt>
                <c:pt idx="71">
                  <c:v>0.56977662699999998</c:v>
                </c:pt>
                <c:pt idx="72">
                  <c:v>0.63096148799999996</c:v>
                </c:pt>
                <c:pt idx="73">
                  <c:v>0.67046723799999997</c:v>
                </c:pt>
                <c:pt idx="74">
                  <c:v>0.62866226999999997</c:v>
                </c:pt>
                <c:pt idx="75">
                  <c:v>0.68104797800000005</c:v>
                </c:pt>
                <c:pt idx="76">
                  <c:v>0.69058251199999998</c:v>
                </c:pt>
                <c:pt idx="77">
                  <c:v>0.70403285500000001</c:v>
                </c:pt>
                <c:pt idx="78">
                  <c:v>0.70964952000000003</c:v>
                </c:pt>
                <c:pt idx="79">
                  <c:v>0.75979437000000005</c:v>
                </c:pt>
                <c:pt idx="80">
                  <c:v>0.85805569000000004</c:v>
                </c:pt>
                <c:pt idx="81">
                  <c:v>0.88796494599999998</c:v>
                </c:pt>
                <c:pt idx="82">
                  <c:v>0.937888206</c:v>
                </c:pt>
                <c:pt idx="83">
                  <c:v>0.99751453999999995</c:v>
                </c:pt>
                <c:pt idx="84">
                  <c:v>1.0094297889999999</c:v>
                </c:pt>
                <c:pt idx="85">
                  <c:v>1.017144571</c:v>
                </c:pt>
                <c:pt idx="86">
                  <c:v>1.0326137120000001</c:v>
                </c:pt>
                <c:pt idx="87">
                  <c:v>1.0837275319999999</c:v>
                </c:pt>
                <c:pt idx="88">
                  <c:v>1.2008016269999999</c:v>
                </c:pt>
                <c:pt idx="89">
                  <c:v>1.2015162479999999</c:v>
                </c:pt>
                <c:pt idx="90">
                  <c:v>1.306591142</c:v>
                </c:pt>
                <c:pt idx="91">
                  <c:v>1.3689156920000001</c:v>
                </c:pt>
                <c:pt idx="92">
                  <c:v>1.37980904</c:v>
                </c:pt>
                <c:pt idx="93">
                  <c:v>1.3625149889999999</c:v>
                </c:pt>
                <c:pt idx="94">
                  <c:v>1.4115329249999999</c:v>
                </c:pt>
                <c:pt idx="95">
                  <c:v>1.4952388839999999</c:v>
                </c:pt>
                <c:pt idx="96">
                  <c:v>1.544660905</c:v>
                </c:pt>
                <c:pt idx="97">
                  <c:v>1.6174928070000001</c:v>
                </c:pt>
                <c:pt idx="98">
                  <c:v>1.705960903</c:v>
                </c:pt>
                <c:pt idx="99">
                  <c:v>1.8631354179999999</c:v>
                </c:pt>
                <c:pt idx="100">
                  <c:v>1.961490731</c:v>
                </c:pt>
                <c:pt idx="101">
                  <c:v>2.0239638019999999</c:v>
                </c:pt>
                <c:pt idx="102">
                  <c:v>2.0748004099999999</c:v>
                </c:pt>
                <c:pt idx="103">
                  <c:v>2.2620460680000001</c:v>
                </c:pt>
                <c:pt idx="104">
                  <c:v>2.2875092829999999</c:v>
                </c:pt>
                <c:pt idx="105">
                  <c:v>2.4370619219999998</c:v>
                </c:pt>
                <c:pt idx="106">
                  <c:v>2.5444857590000001</c:v>
                </c:pt>
                <c:pt idx="107">
                  <c:v>2.9003246280999999</c:v>
                </c:pt>
                <c:pt idx="108">
                  <c:v>2.7856868989999999</c:v>
                </c:pt>
                <c:pt idx="109">
                  <c:v>2.9011672489999998</c:v>
                </c:pt>
                <c:pt idx="110">
                  <c:v>3.0433259019999999</c:v>
                </c:pt>
                <c:pt idx="111">
                  <c:v>3.0900981989999998</c:v>
                </c:pt>
                <c:pt idx="112">
                  <c:v>3.2464772719999999</c:v>
                </c:pt>
                <c:pt idx="113">
                  <c:v>3.516533007</c:v>
                </c:pt>
                <c:pt idx="114">
                  <c:v>3.1897862269999999</c:v>
                </c:pt>
                <c:pt idx="115">
                  <c:v>3.1402765819999998</c:v>
                </c:pt>
                <c:pt idx="116">
                  <c:v>3.3919732460000001</c:v>
                </c:pt>
                <c:pt idx="117">
                  <c:v>3.5481384079999998</c:v>
                </c:pt>
                <c:pt idx="118">
                  <c:v>3.499686316</c:v>
                </c:pt>
                <c:pt idx="119">
                  <c:v>3.0338393809999999</c:v>
                </c:pt>
                <c:pt idx="120">
                  <c:v>3.5378371949999998</c:v>
                </c:pt>
                <c:pt idx="121">
                  <c:v>3.1061842840100002</c:v>
                </c:pt>
                <c:pt idx="122">
                  <c:v>3.2544624290000002</c:v>
                </c:pt>
                <c:pt idx="123">
                  <c:v>3.6906978339999998</c:v>
                </c:pt>
                <c:pt idx="124">
                  <c:v>3.7027770929999999</c:v>
                </c:pt>
                <c:pt idx="125">
                  <c:v>3.7406335340000001</c:v>
                </c:pt>
                <c:pt idx="126">
                  <c:v>3.6774072539999998</c:v>
                </c:pt>
                <c:pt idx="127">
                  <c:v>4.0129473600000001</c:v>
                </c:pt>
                <c:pt idx="128">
                  <c:v>3.996311612</c:v>
                </c:pt>
                <c:pt idx="129">
                  <c:v>4.288211446</c:v>
                </c:pt>
                <c:pt idx="130">
                  <c:v>3.9580958239999999</c:v>
                </c:pt>
                <c:pt idx="131">
                  <c:v>3.539320338</c:v>
                </c:pt>
                <c:pt idx="132">
                  <c:v>3.1925913779999999</c:v>
                </c:pt>
                <c:pt idx="133">
                  <c:v>3.3626834859999999</c:v>
                </c:pt>
                <c:pt idx="134">
                  <c:v>3.656187144</c:v>
                </c:pt>
                <c:pt idx="135">
                  <c:v>3.8357424259999999</c:v>
                </c:pt>
                <c:pt idx="136">
                  <c:v>4.2079308759999998</c:v>
                </c:pt>
                <c:pt idx="137">
                  <c:v>4.4967156780000002</c:v>
                </c:pt>
                <c:pt idx="138">
                  <c:v>4.2296193280000001</c:v>
                </c:pt>
                <c:pt idx="139">
                  <c:v>4.4701345979999996</c:v>
                </c:pt>
                <c:pt idx="140">
                  <c:v>4.8846636419999996</c:v>
                </c:pt>
                <c:pt idx="141">
                  <c:v>4.9990925678</c:v>
                </c:pt>
                <c:pt idx="142">
                  <c:v>4.9825237198000005</c:v>
                </c:pt>
                <c:pt idx="143">
                  <c:v>5.0752731300000002</c:v>
                </c:pt>
                <c:pt idx="144">
                  <c:v>5.1624864659999998</c:v>
                </c:pt>
                <c:pt idx="145">
                  <c:v>4.2893125139999997</c:v>
                </c:pt>
                <c:pt idx="146">
                  <c:v>4.6085469520000002</c:v>
                </c:pt>
                <c:pt idx="147">
                  <c:v>5.1652053699999998</c:v>
                </c:pt>
                <c:pt idx="148">
                  <c:v>5.4478845600000003</c:v>
                </c:pt>
                <c:pt idx="149">
                  <c:v>5.2040354162</c:v>
                </c:pt>
                <c:pt idx="150">
                  <c:v>5.9302436519999997</c:v>
                </c:pt>
                <c:pt idx="151">
                  <c:v>6.1115210351735119</c:v>
                </c:pt>
                <c:pt idx="152">
                  <c:v>6.3302322731273222</c:v>
                </c:pt>
                <c:pt idx="153">
                  <c:v>6.5857139964124949</c:v>
                </c:pt>
                <c:pt idx="154">
                  <c:v>6.8773028355800765</c:v>
                </c:pt>
                <c:pt idx="155">
                  <c:v>7.2043354211811321</c:v>
                </c:pt>
                <c:pt idx="156">
                  <c:v>7.5661483837667154</c:v>
                </c:pt>
                <c:pt idx="157">
                  <c:v>7.9620783538878843</c:v>
                </c:pt>
                <c:pt idx="158">
                  <c:v>8.3914619620956881</c:v>
                </c:pt>
                <c:pt idx="159">
                  <c:v>8.853635838941198</c:v>
                </c:pt>
                <c:pt idx="160">
                  <c:v>9.3479366149754561</c:v>
                </c:pt>
                <c:pt idx="161">
                  <c:v>9.8731668525473246</c:v>
                </c:pt>
                <c:pt idx="162">
                  <c:v>10.425992841196846</c:v>
                </c:pt>
                <c:pt idx="163">
                  <c:v>11.00254680226187</c:v>
                </c:pt>
                <c:pt idx="164">
                  <c:v>11.598960957080232</c:v>
                </c:pt>
                <c:pt idx="165">
                  <c:v>12.211367526989783</c:v>
                </c:pt>
                <c:pt idx="166">
                  <c:v>12.835898733328351</c:v>
                </c:pt>
                <c:pt idx="167">
                  <c:v>13.468686797433792</c:v>
                </c:pt>
                <c:pt idx="168">
                  <c:v>14.105863940643948</c:v>
                </c:pt>
                <c:pt idx="169">
                  <c:v>14.74356238429665</c:v>
                </c:pt>
                <c:pt idx="170">
                  <c:v>15.377914349729762</c:v>
                </c:pt>
                <c:pt idx="171">
                  <c:v>16.006780475650906</c:v>
                </c:pt>
                <c:pt idx="172">
                  <c:v>16.634935070246883</c:v>
                </c:pt>
                <c:pt idx="173">
                  <c:v>17.268880859074297</c:v>
                </c:pt>
                <c:pt idx="174">
                  <c:v>17.915120567689726</c:v>
                </c:pt>
                <c:pt idx="175">
                  <c:v>18.580156921649792</c:v>
                </c:pt>
                <c:pt idx="176">
                  <c:v>19.27049264651107</c:v>
                </c:pt>
                <c:pt idx="177">
                  <c:v>19.992630467830168</c:v>
                </c:pt>
                <c:pt idx="178">
                  <c:v>20.753073111163673</c:v>
                </c:pt>
                <c:pt idx="179">
                  <c:v>21.558323302068182</c:v>
                </c:pt>
                <c:pt idx="180">
                  <c:v>22.414883766100285</c:v>
                </c:pt>
                <c:pt idx="181">
                  <c:v>23.324184001290067</c:v>
                </c:pt>
                <c:pt idx="182">
                  <c:v>24.26736059556152</c:v>
                </c:pt>
                <c:pt idx="183">
                  <c:v>25.220476909312108</c:v>
                </c:pt>
                <c:pt idx="184">
                  <c:v>26.159596302939313</c:v>
                </c:pt>
                <c:pt idx="185">
                  <c:v>27.060782136840611</c:v>
                </c:pt>
                <c:pt idx="186">
                  <c:v>27.90009777141346</c:v>
                </c:pt>
                <c:pt idx="187">
                  <c:v>28.653606567055338</c:v>
                </c:pt>
                <c:pt idx="188">
                  <c:v>29.297371884163724</c:v>
                </c:pt>
                <c:pt idx="189">
                  <c:v>29.807457083136082</c:v>
                </c:pt>
                <c:pt idx="190">
                  <c:v>30.159925524369893</c:v>
                </c:pt>
                <c:pt idx="191">
                  <c:v>30.410772352780722</c:v>
                </c:pt>
                <c:pt idx="192">
                  <c:v>30.798372673781682</c:v>
                </c:pt>
                <c:pt idx="193">
                  <c:v>31.26216798087265</c:v>
                </c:pt>
                <c:pt idx="194">
                  <c:v>32.090095238784969</c:v>
                </c:pt>
                <c:pt idx="195">
                  <c:v>33.077095201669046</c:v>
                </c:pt>
                <c:pt idx="196">
                  <c:v>34.295407839174374</c:v>
                </c:pt>
                <c:pt idx="197">
                  <c:v>35.647430887910318</c:v>
                </c:pt>
                <c:pt idx="198">
                  <c:v>36.537626257692473</c:v>
                </c:pt>
                <c:pt idx="199">
                  <c:v>37.856263917171908</c:v>
                </c:pt>
                <c:pt idx="200">
                  <c:v>39.667707179765642</c:v>
                </c:pt>
                <c:pt idx="201">
                  <c:v>40.623276739563934</c:v>
                </c:pt>
                <c:pt idx="202">
                  <c:v>41.73675443619846</c:v>
                </c:pt>
                <c:pt idx="203">
                  <c:v>43.263572032842092</c:v>
                </c:pt>
                <c:pt idx="204">
                  <c:v>45.483366742021957</c:v>
                </c:pt>
                <c:pt idx="205">
                  <c:v>47.559042353687616</c:v>
                </c:pt>
                <c:pt idx="206">
                  <c:v>50.026769571615858</c:v>
                </c:pt>
                <c:pt idx="207">
                  <c:v>52.624688700753431</c:v>
                </c:pt>
                <c:pt idx="208">
                  <c:v>54.086597026437019</c:v>
                </c:pt>
                <c:pt idx="209">
                  <c:v>53.700592367780374</c:v>
                </c:pt>
                <c:pt idx="210">
                  <c:v>56.432120305804375</c:v>
                </c:pt>
                <c:pt idx="211">
                  <c:v>58.647554171175948</c:v>
                </c:pt>
                <c:pt idx="212">
                  <c:v>60.464213006265872</c:v>
                </c:pt>
                <c:pt idx="213">
                  <c:v>62.419282227097568</c:v>
                </c:pt>
                <c:pt idx="214">
                  <c:v>64.552085790912159</c:v>
                </c:pt>
                <c:pt idx="215">
                  <c:v>66.691044362257998</c:v>
                </c:pt>
                <c:pt idx="216">
                  <c:v>68.853997615915432</c:v>
                </c:pt>
                <c:pt idx="217">
                  <c:v>71.473157292145984</c:v>
                </c:pt>
                <c:pt idx="218">
                  <c:v>74.078649047590474</c:v>
                </c:pt>
                <c:pt idx="219">
                  <c:v>76.247140598427606</c:v>
                </c:pt>
                <c:pt idx="220">
                  <c:v>74.088211450881133</c:v>
                </c:pt>
                <c:pt idx="221">
                  <c:v>78.867271461345737</c:v>
                </c:pt>
                <c:pt idx="222">
                  <c:v>81.548500054244457</c:v>
                </c:pt>
                <c:pt idx="223">
                  <c:v>84.212046694955546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9-4A8D-B0CE-5F24D9FF8735}"/>
            </c:ext>
          </c:extLst>
        </c:ser>
        <c:ser>
          <c:idx val="2"/>
          <c:order val="2"/>
          <c:tx>
            <c:strRef>
              <c:f>'Combined Data'!$AC$1</c:f>
              <c:strCache>
                <c:ptCount val="1"/>
                <c:pt idx="0">
                  <c:v>CO2 emissions without improvements in emissions per unit GDP after 1975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Data'!$Z$2:$Z$225</c:f>
              <c:numCache>
                <c:formatCode>General</c:formatCode>
                <c:ptCount val="224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</c:numCache>
            </c:numRef>
          </c:xVal>
          <c:yVal>
            <c:numRef>
              <c:f>'Combined Data'!$AC$2:$AC$225</c:f>
              <c:numCache>
                <c:formatCode>General</c:formatCode>
                <c:ptCount val="224"/>
                <c:pt idx="0">
                  <c:v>3.2798352000000003E-2</c:v>
                </c:pt>
                <c:pt idx="1">
                  <c:v>3.1986050000000002E-2</c:v>
                </c:pt>
                <c:pt idx="2">
                  <c:v>4.0310475999999998E-2</c:v>
                </c:pt>
                <c:pt idx="3">
                  <c:v>2.9538505999999999E-2</c:v>
                </c:pt>
                <c:pt idx="4">
                  <c:v>3.1769176000000003E-2</c:v>
                </c:pt>
                <c:pt idx="5">
                  <c:v>3.1251818000000001E-2</c:v>
                </c:pt>
                <c:pt idx="6">
                  <c:v>3.2704619999999997E-2</c:v>
                </c:pt>
                <c:pt idx="7">
                  <c:v>3.6200652E-2</c:v>
                </c:pt>
                <c:pt idx="8">
                  <c:v>3.5497788000000002E-2</c:v>
                </c:pt>
                <c:pt idx="9">
                  <c:v>3.6333812E-2</c:v>
                </c:pt>
                <c:pt idx="10">
                  <c:v>3.9492310000000003E-2</c:v>
                </c:pt>
                <c:pt idx="11">
                  <c:v>4.0176679999999999E-2</c:v>
                </c:pt>
                <c:pt idx="12">
                  <c:v>4.081452E-2</c:v>
                </c:pt>
                <c:pt idx="13">
                  <c:v>4.1206140000000002E-2</c:v>
                </c:pt>
                <c:pt idx="14">
                  <c:v>4.2226649999999998E-2</c:v>
                </c:pt>
                <c:pt idx="15">
                  <c:v>4.3587264000000001E-2</c:v>
                </c:pt>
                <c:pt idx="16">
                  <c:v>4.5496580000000002E-2</c:v>
                </c:pt>
                <c:pt idx="17">
                  <c:v>4.9275920000000001E-2</c:v>
                </c:pt>
                <c:pt idx="18">
                  <c:v>5.1392010000000002E-2</c:v>
                </c:pt>
                <c:pt idx="19">
                  <c:v>5.0930169999999997E-2</c:v>
                </c:pt>
                <c:pt idx="20">
                  <c:v>5.0733076000000002E-2</c:v>
                </c:pt>
                <c:pt idx="21">
                  <c:v>5.2059347999999998E-2</c:v>
                </c:pt>
                <c:pt idx="22">
                  <c:v>5.4021710000000001E-2</c:v>
                </c:pt>
                <c:pt idx="23">
                  <c:v>5.635776E-2</c:v>
                </c:pt>
                <c:pt idx="24">
                  <c:v>5.7583636000000001E-2</c:v>
                </c:pt>
                <c:pt idx="25">
                  <c:v>6.0730864000000002E-2</c:v>
                </c:pt>
                <c:pt idx="26">
                  <c:v>6.138213E-2</c:v>
                </c:pt>
                <c:pt idx="27">
                  <c:v>6.5738571999999995E-2</c:v>
                </c:pt>
                <c:pt idx="28">
                  <c:v>6.6681790000000005E-2</c:v>
                </c:pt>
                <c:pt idx="29">
                  <c:v>6.6307411999999996E-2</c:v>
                </c:pt>
                <c:pt idx="30">
                  <c:v>8.8988499999999998E-2</c:v>
                </c:pt>
                <c:pt idx="31">
                  <c:v>8.3250904000000001E-2</c:v>
                </c:pt>
                <c:pt idx="32">
                  <c:v>8.2091750000000005E-2</c:v>
                </c:pt>
                <c:pt idx="33">
                  <c:v>8.3248939999999993E-2</c:v>
                </c:pt>
                <c:pt idx="34">
                  <c:v>8.8763099999999998E-2</c:v>
                </c:pt>
                <c:pt idx="35">
                  <c:v>9.7399600000000003E-2</c:v>
                </c:pt>
                <c:pt idx="36">
                  <c:v>0.1068945</c:v>
                </c:pt>
                <c:pt idx="37">
                  <c:v>0.10619942</c:v>
                </c:pt>
                <c:pt idx="38">
                  <c:v>0.10584526</c:v>
                </c:pt>
                <c:pt idx="39">
                  <c:v>0.10965303</c:v>
                </c:pt>
                <c:pt idx="40">
                  <c:v>0.11880851000000001</c:v>
                </c:pt>
                <c:pt idx="41">
                  <c:v>0.12216555</c:v>
                </c:pt>
                <c:pt idx="42">
                  <c:v>0.12938879</c:v>
                </c:pt>
                <c:pt idx="43">
                  <c:v>0.13236938400000001</c:v>
                </c:pt>
                <c:pt idx="44">
                  <c:v>0.14196644999999999</c:v>
                </c:pt>
                <c:pt idx="45">
                  <c:v>0.1550734</c:v>
                </c:pt>
                <c:pt idx="46">
                  <c:v>0.15770178000000001</c:v>
                </c:pt>
                <c:pt idx="47">
                  <c:v>0.17079675</c:v>
                </c:pt>
                <c:pt idx="48">
                  <c:v>0.17364346999999999</c:v>
                </c:pt>
                <c:pt idx="49">
                  <c:v>0.18504803</c:v>
                </c:pt>
                <c:pt idx="50">
                  <c:v>0.19684760000000001</c:v>
                </c:pt>
                <c:pt idx="51">
                  <c:v>0.19877854</c:v>
                </c:pt>
                <c:pt idx="52">
                  <c:v>0.20759509000000001</c:v>
                </c:pt>
                <c:pt idx="53">
                  <c:v>0.21723698</c:v>
                </c:pt>
                <c:pt idx="54">
                  <c:v>0.25503856000000003</c:v>
                </c:pt>
                <c:pt idx="55">
                  <c:v>0.26025984000000002</c:v>
                </c:pt>
                <c:pt idx="56">
                  <c:v>0.27824560399999998</c:v>
                </c:pt>
                <c:pt idx="57">
                  <c:v>0.28118105599999998</c:v>
                </c:pt>
                <c:pt idx="58">
                  <c:v>0.28554838799999999</c:v>
                </c:pt>
                <c:pt idx="59">
                  <c:v>0.302572175</c:v>
                </c:pt>
                <c:pt idx="60">
                  <c:v>0.33229846899999999</c:v>
                </c:pt>
                <c:pt idx="61">
                  <c:v>0.34919017200000002</c:v>
                </c:pt>
                <c:pt idx="62">
                  <c:v>0.35599108499999998</c:v>
                </c:pt>
                <c:pt idx="63">
                  <c:v>0.37953488699999999</c:v>
                </c:pt>
                <c:pt idx="64">
                  <c:v>0.40952541599999998</c:v>
                </c:pt>
                <c:pt idx="65">
                  <c:v>0.43485133599999998</c:v>
                </c:pt>
                <c:pt idx="66">
                  <c:v>0.44906700300000002</c:v>
                </c:pt>
                <c:pt idx="67">
                  <c:v>0.48081391699999998</c:v>
                </c:pt>
                <c:pt idx="68">
                  <c:v>0.49449353699999998</c:v>
                </c:pt>
                <c:pt idx="69">
                  <c:v>0.52473107299999999</c:v>
                </c:pt>
                <c:pt idx="70">
                  <c:v>0.53612327100000001</c:v>
                </c:pt>
                <c:pt idx="71">
                  <c:v>0.56977662699999998</c:v>
                </c:pt>
                <c:pt idx="72">
                  <c:v>0.63096148799999996</c:v>
                </c:pt>
                <c:pt idx="73">
                  <c:v>0.67046723799999997</c:v>
                </c:pt>
                <c:pt idx="74">
                  <c:v>0.62866226999999997</c:v>
                </c:pt>
                <c:pt idx="75">
                  <c:v>0.68104797800000005</c:v>
                </c:pt>
                <c:pt idx="76">
                  <c:v>0.69058251199999998</c:v>
                </c:pt>
                <c:pt idx="77">
                  <c:v>0.70403285500000001</c:v>
                </c:pt>
                <c:pt idx="78">
                  <c:v>0.70964952000000003</c:v>
                </c:pt>
                <c:pt idx="79">
                  <c:v>0.75979437000000005</c:v>
                </c:pt>
                <c:pt idx="80">
                  <c:v>0.85805569000000004</c:v>
                </c:pt>
                <c:pt idx="81">
                  <c:v>0.88796494599999998</c:v>
                </c:pt>
                <c:pt idx="82">
                  <c:v>0.937888206</c:v>
                </c:pt>
                <c:pt idx="83">
                  <c:v>0.99751453999999995</c:v>
                </c:pt>
                <c:pt idx="84">
                  <c:v>1.0094297889999999</c:v>
                </c:pt>
                <c:pt idx="85">
                  <c:v>1.017144571</c:v>
                </c:pt>
                <c:pt idx="86">
                  <c:v>1.0326137120000001</c:v>
                </c:pt>
                <c:pt idx="87">
                  <c:v>1.0837275319999999</c:v>
                </c:pt>
                <c:pt idx="88">
                  <c:v>1.2008016269999999</c:v>
                </c:pt>
                <c:pt idx="89">
                  <c:v>1.2015162479999999</c:v>
                </c:pt>
                <c:pt idx="90">
                  <c:v>1.306591142</c:v>
                </c:pt>
                <c:pt idx="91">
                  <c:v>1.3689156920000001</c:v>
                </c:pt>
                <c:pt idx="92">
                  <c:v>1.37980904</c:v>
                </c:pt>
                <c:pt idx="93">
                  <c:v>1.3625149889999999</c:v>
                </c:pt>
                <c:pt idx="94">
                  <c:v>1.4115329249999999</c:v>
                </c:pt>
                <c:pt idx="95">
                  <c:v>1.4952388839999999</c:v>
                </c:pt>
                <c:pt idx="96">
                  <c:v>1.544660905</c:v>
                </c:pt>
                <c:pt idx="97">
                  <c:v>1.6174928070000001</c:v>
                </c:pt>
                <c:pt idx="98">
                  <c:v>1.705960903</c:v>
                </c:pt>
                <c:pt idx="99">
                  <c:v>1.8631354179999999</c:v>
                </c:pt>
                <c:pt idx="100">
                  <c:v>1.961490731</c:v>
                </c:pt>
                <c:pt idx="101">
                  <c:v>2.0239638019999999</c:v>
                </c:pt>
                <c:pt idx="102">
                  <c:v>2.0748004099999999</c:v>
                </c:pt>
                <c:pt idx="103">
                  <c:v>2.2620460680000001</c:v>
                </c:pt>
                <c:pt idx="104">
                  <c:v>2.2875092829999999</c:v>
                </c:pt>
                <c:pt idx="105">
                  <c:v>2.4370619219999998</c:v>
                </c:pt>
                <c:pt idx="106">
                  <c:v>2.5444857590000001</c:v>
                </c:pt>
                <c:pt idx="107">
                  <c:v>2.9003246280999999</c:v>
                </c:pt>
                <c:pt idx="108">
                  <c:v>2.7856868989999999</c:v>
                </c:pt>
                <c:pt idx="109">
                  <c:v>2.9011672489999998</c:v>
                </c:pt>
                <c:pt idx="110">
                  <c:v>3.0433259019999999</c:v>
                </c:pt>
                <c:pt idx="111">
                  <c:v>3.0900981989999998</c:v>
                </c:pt>
                <c:pt idx="112">
                  <c:v>3.2464772719999999</c:v>
                </c:pt>
                <c:pt idx="113">
                  <c:v>3.516533007</c:v>
                </c:pt>
                <c:pt idx="114">
                  <c:v>3.1897862269999999</c:v>
                </c:pt>
                <c:pt idx="115">
                  <c:v>3.1402765819999998</c:v>
                </c:pt>
                <c:pt idx="116">
                  <c:v>3.3919732460000001</c:v>
                </c:pt>
                <c:pt idx="117">
                  <c:v>3.5481384079999998</c:v>
                </c:pt>
                <c:pt idx="118">
                  <c:v>3.499686316</c:v>
                </c:pt>
                <c:pt idx="119">
                  <c:v>3.0338393809999999</c:v>
                </c:pt>
                <c:pt idx="120">
                  <c:v>3.5378371949999998</c:v>
                </c:pt>
                <c:pt idx="121">
                  <c:v>3.1061842840100002</c:v>
                </c:pt>
                <c:pt idx="122">
                  <c:v>3.2544624290000002</c:v>
                </c:pt>
                <c:pt idx="123">
                  <c:v>3.6906978339999998</c:v>
                </c:pt>
                <c:pt idx="124">
                  <c:v>3.7027770929999999</c:v>
                </c:pt>
                <c:pt idx="125">
                  <c:v>3.7406335340000001</c:v>
                </c:pt>
                <c:pt idx="126">
                  <c:v>3.6774072539999998</c:v>
                </c:pt>
                <c:pt idx="127">
                  <c:v>4.0129473600000001</c:v>
                </c:pt>
                <c:pt idx="128">
                  <c:v>3.996311612</c:v>
                </c:pt>
                <c:pt idx="129">
                  <c:v>4.288211446</c:v>
                </c:pt>
                <c:pt idx="130">
                  <c:v>3.9580958239999999</c:v>
                </c:pt>
                <c:pt idx="131">
                  <c:v>3.539320338</c:v>
                </c:pt>
                <c:pt idx="132">
                  <c:v>3.1925913779999999</c:v>
                </c:pt>
                <c:pt idx="133">
                  <c:v>3.3626834859999999</c:v>
                </c:pt>
                <c:pt idx="134">
                  <c:v>3.656187144</c:v>
                </c:pt>
                <c:pt idx="135">
                  <c:v>3.8357424259999999</c:v>
                </c:pt>
                <c:pt idx="136">
                  <c:v>4.2079308759999998</c:v>
                </c:pt>
                <c:pt idx="137">
                  <c:v>4.4967156780000002</c:v>
                </c:pt>
                <c:pt idx="138">
                  <c:v>4.2296193280000001</c:v>
                </c:pt>
                <c:pt idx="139">
                  <c:v>4.4701345979999996</c:v>
                </c:pt>
                <c:pt idx="140">
                  <c:v>4.8846636419999996</c:v>
                </c:pt>
                <c:pt idx="141">
                  <c:v>4.9990925678</c:v>
                </c:pt>
                <c:pt idx="142">
                  <c:v>4.9825237198000005</c:v>
                </c:pt>
                <c:pt idx="143">
                  <c:v>5.0752731300000002</c:v>
                </c:pt>
                <c:pt idx="144">
                  <c:v>5.1624864659999998</c:v>
                </c:pt>
                <c:pt idx="145">
                  <c:v>4.2893125139999997</c:v>
                </c:pt>
                <c:pt idx="146">
                  <c:v>4.6085469520000002</c:v>
                </c:pt>
                <c:pt idx="147">
                  <c:v>5.1652053699999998</c:v>
                </c:pt>
                <c:pt idx="148">
                  <c:v>5.4478845600000003</c:v>
                </c:pt>
                <c:pt idx="149">
                  <c:v>5.2040354162</c:v>
                </c:pt>
                <c:pt idx="150">
                  <c:v>5.9302436519999997</c:v>
                </c:pt>
                <c:pt idx="151">
                  <c:v>6.3814286119999997</c:v>
                </c:pt>
                <c:pt idx="152">
                  <c:v>6.4674606199999998</c:v>
                </c:pt>
                <c:pt idx="153">
                  <c:v>6.6508854299999998</c:v>
                </c:pt>
                <c:pt idx="154">
                  <c:v>6.7895291200000001</c:v>
                </c:pt>
                <c:pt idx="155">
                  <c:v>7.4438959159999998</c:v>
                </c:pt>
                <c:pt idx="156">
                  <c:v>7.9260126700000004</c:v>
                </c:pt>
                <c:pt idx="157">
                  <c:v>8.1856447699999997</c:v>
                </c:pt>
                <c:pt idx="158">
                  <c:v>8.4171876799999996</c:v>
                </c:pt>
                <c:pt idx="159">
                  <c:v>8.8546890905000009</c:v>
                </c:pt>
                <c:pt idx="160">
                  <c:v>9.3870103960000009</c:v>
                </c:pt>
                <c:pt idx="161">
                  <c:v>9.4150418499999997</c:v>
                </c:pt>
                <c:pt idx="162">
                  <c:v>9.7472866400000004</c:v>
                </c:pt>
                <c:pt idx="163">
                  <c:v>10.266772536</c:v>
                </c:pt>
                <c:pt idx="164">
                  <c:v>10.824465632000001</c:v>
                </c:pt>
                <c:pt idx="165">
                  <c:v>11.310600920000001</c:v>
                </c:pt>
                <c:pt idx="166">
                  <c:v>11.862646004</c:v>
                </c:pt>
                <c:pt idx="167">
                  <c:v>12.237369663999999</c:v>
                </c:pt>
                <c:pt idx="168">
                  <c:v>12.905282895999999</c:v>
                </c:pt>
                <c:pt idx="169">
                  <c:v>13.761784882000001</c:v>
                </c:pt>
                <c:pt idx="170">
                  <c:v>14.899124263999999</c:v>
                </c:pt>
                <c:pt idx="171">
                  <c:v>15.503854656</c:v>
                </c:pt>
                <c:pt idx="172">
                  <c:v>16.224596775999998</c:v>
                </c:pt>
                <c:pt idx="173">
                  <c:v>17.085093113999999</c:v>
                </c:pt>
                <c:pt idx="174">
                  <c:v>17.011071116</c:v>
                </c:pt>
                <c:pt idx="175">
                  <c:v>17.052752188000003</c:v>
                </c:pt>
                <c:pt idx="176">
                  <c:v>17.686338012502144</c:v>
                </c:pt>
                <c:pt idx="177">
                  <c:v>18.349111602868753</c:v>
                </c:pt>
                <c:pt idx="178">
                  <c:v>19.047041120075569</c:v>
                </c:pt>
                <c:pt idx="179">
                  <c:v>19.786094725098351</c:v>
                </c:pt>
                <c:pt idx="180">
                  <c:v>20.572240578912851</c:v>
                </c:pt>
                <c:pt idx="181">
                  <c:v>21.406790665899127</c:v>
                </c:pt>
                <c:pt idx="182">
                  <c:v>22.272432264054409</c:v>
                </c:pt>
                <c:pt idx="183">
                  <c:v>23.14719647478023</c:v>
                </c:pt>
                <c:pt idx="184">
                  <c:v>24.009114399478122</c:v>
                </c:pt>
                <c:pt idx="185">
                  <c:v>24.836217139549618</c:v>
                </c:pt>
                <c:pt idx="186">
                  <c:v>25.606535796396241</c:v>
                </c:pt>
                <c:pt idx="187">
                  <c:v>26.298101471419525</c:v>
                </c:pt>
                <c:pt idx="188">
                  <c:v>26.888945266021008</c:v>
                </c:pt>
                <c:pt idx="189">
                  <c:v>27.357098281602212</c:v>
                </c:pt>
                <c:pt idx="190">
                  <c:v>27.680591619564673</c:v>
                </c:pt>
                <c:pt idx="191">
                  <c:v>27.910817274820108</c:v>
                </c:pt>
                <c:pt idx="192">
                  <c:v>28.266554433009389</c:v>
                </c:pt>
                <c:pt idx="193">
                  <c:v>28.692222874407964</c:v>
                </c:pt>
                <c:pt idx="194">
                  <c:v>29.45208935015437</c:v>
                </c:pt>
                <c:pt idx="195">
                  <c:v>30.357951762813308</c:v>
                </c:pt>
                <c:pt idx="196">
                  <c:v>31.476111506161821</c:v>
                </c:pt>
                <c:pt idx="197">
                  <c:v>32.716989831343973</c:v>
                </c:pt>
                <c:pt idx="198">
                  <c:v>33.53400559196502</c:v>
                </c:pt>
                <c:pt idx="199">
                  <c:v>34.744243015022825</c:v>
                </c:pt>
                <c:pt idx="200">
                  <c:v>36.406774348309881</c:v>
                </c:pt>
                <c:pt idx="201">
                  <c:v>37.283790132963951</c:v>
                </c:pt>
                <c:pt idx="202">
                  <c:v>38.305733021156072</c:v>
                </c:pt>
                <c:pt idx="203">
                  <c:v>39.707036692682323</c:v>
                </c:pt>
                <c:pt idx="204">
                  <c:v>41.744350437851516</c:v>
                </c:pt>
                <c:pt idx="205">
                  <c:v>43.649392573807106</c:v>
                </c:pt>
                <c:pt idx="206">
                  <c:v>45.914257229814361</c:v>
                </c:pt>
                <c:pt idx="207">
                  <c:v>48.298611210271162</c:v>
                </c:pt>
                <c:pt idx="208">
                  <c:v>49.64034155757561</c:v>
                </c:pt>
                <c:pt idx="209">
                  <c:v>49.286068888338065</c:v>
                </c:pt>
                <c:pt idx="210">
                  <c:v>51.793048200630437</c:v>
                </c:pt>
                <c:pt idx="211">
                  <c:v>53.82635959053929</c:v>
                </c:pt>
                <c:pt idx="212">
                  <c:v>55.493677743747789</c:v>
                </c:pt>
                <c:pt idx="213">
                  <c:v>57.288028086095103</c:v>
                </c:pt>
                <c:pt idx="214">
                  <c:v>59.245501900378912</c:v>
                </c:pt>
                <c:pt idx="215">
                  <c:v>61.208624742202588</c:v>
                </c:pt>
                <c:pt idx="216">
                  <c:v>63.193769753861261</c:v>
                </c:pt>
                <c:pt idx="217">
                  <c:v>65.597618176019594</c:v>
                </c:pt>
                <c:pt idx="218">
                  <c:v>67.988922265690704</c:v>
                </c:pt>
                <c:pt idx="219">
                  <c:v>69.979150291973369</c:v>
                </c:pt>
                <c:pt idx="220">
                  <c:v>67.997698579815747</c:v>
                </c:pt>
                <c:pt idx="221">
                  <c:v>72.383890063218857</c:v>
                </c:pt>
                <c:pt idx="222">
                  <c:v>74.844704950137583</c:v>
                </c:pt>
                <c:pt idx="223">
                  <c:v>77.289291451573504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9-4A8D-B0CE-5F24D9FF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44256"/>
        <c:axId val="1057643776"/>
      </c:scatterChart>
      <c:valAx>
        <c:axId val="1057644256"/>
        <c:scaling>
          <c:orientation val="minMax"/>
          <c:max val="2025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43776"/>
        <c:crosses val="autoZero"/>
        <c:crossBetween val="midCat"/>
      </c:valAx>
      <c:valAx>
        <c:axId val="1057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85725</xdr:rowOff>
    </xdr:from>
    <xdr:to>
      <xdr:col>23</xdr:col>
      <xdr:colOff>104775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95742-33C1-5A25-A63C-C09EEF32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5"/>
  <sheetViews>
    <sheetView tabSelected="1" workbookViewId="0">
      <selection activeCell="Z1" sqref="Z1:AC1048576"/>
    </sheetView>
  </sheetViews>
  <sheetFormatPr defaultRowHeight="15" x14ac:dyDescent="0.25"/>
  <cols>
    <col min="1" max="1" width="9.140625" style="4"/>
    <col min="2" max="2" width="9.140625" style="2"/>
    <col min="3" max="3" width="9.140625" style="6"/>
    <col min="4" max="13" width="9.140625" style="8"/>
    <col min="14" max="14" width="9.140625" style="12"/>
    <col min="15" max="20" width="9.140625" style="10"/>
    <col min="21" max="21" width="9.140625" style="14"/>
    <col min="23" max="24" width="11" style="16" bestFit="1" customWidth="1"/>
    <col min="26" max="26" width="9.140625" style="4"/>
    <col min="27" max="27" width="9.140625" style="17"/>
    <col min="28" max="28" width="11" style="17" bestFit="1" customWidth="1"/>
  </cols>
  <sheetData>
    <row r="1" spans="1:29" ht="165" x14ac:dyDescent="0.25">
      <c r="A1" s="3" t="s">
        <v>0</v>
      </c>
      <c r="B1" s="1" t="s">
        <v>1</v>
      </c>
      <c r="C1" s="5" t="s">
        <v>2</v>
      </c>
      <c r="D1" s="7" t="s">
        <v>3</v>
      </c>
      <c r="E1" s="7" t="s">
        <v>14</v>
      </c>
      <c r="F1" s="7" t="s">
        <v>4</v>
      </c>
      <c r="G1" s="7" t="s">
        <v>5</v>
      </c>
      <c r="H1" s="7" t="s">
        <v>6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11" t="s">
        <v>13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13" t="s">
        <v>20</v>
      </c>
      <c r="W1" s="15" t="s">
        <v>21</v>
      </c>
      <c r="X1" s="15" t="s">
        <v>22</v>
      </c>
      <c r="Z1" s="3" t="s">
        <v>0</v>
      </c>
      <c r="AA1" s="18" t="s">
        <v>24</v>
      </c>
      <c r="AB1" s="18" t="s">
        <v>23</v>
      </c>
      <c r="AC1" s="18" t="s">
        <v>25</v>
      </c>
    </row>
    <row r="2" spans="1:29" x14ac:dyDescent="0.25">
      <c r="A2" s="4">
        <v>1800</v>
      </c>
      <c r="B2" s="2">
        <v>985438214</v>
      </c>
      <c r="C2" s="6">
        <v>1365381354256.0229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1.1073059360730589E-2</v>
      </c>
      <c r="M2" s="8">
        <v>0.63424657534246576</v>
      </c>
      <c r="N2" s="12">
        <f>SUM(D2:M2)</f>
        <v>0.64531963470319631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32798352</v>
      </c>
      <c r="U2" s="14">
        <f>SUM(O2:T2)</f>
        <v>32798352</v>
      </c>
      <c r="W2" s="16">
        <f>1000000000000*N2/C2</f>
        <v>0.47262959369678947</v>
      </c>
      <c r="X2" s="16">
        <f>0.000000001*U2/N2</f>
        <v>5.0824971434636483E-2</v>
      </c>
      <c r="Z2" s="4">
        <v>1800</v>
      </c>
      <c r="AA2" s="17">
        <f>U2/1000000000</f>
        <v>3.2798352000000003E-2</v>
      </c>
      <c r="AB2" s="17">
        <f>$U2/1000000000</f>
        <v>3.2798352000000003E-2</v>
      </c>
      <c r="AC2" s="17">
        <f>$U2/1000000000</f>
        <v>3.2798352000000003E-2</v>
      </c>
    </row>
    <row r="3" spans="1:29" x14ac:dyDescent="0.25">
      <c r="A3" s="4">
        <v>1801</v>
      </c>
      <c r="B3" s="2">
        <v>988878246</v>
      </c>
      <c r="C3" s="6">
        <v>1376775100052.9871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1.1988712217289711E-2</v>
      </c>
      <c r="M3" s="8">
        <v>0.63736907974518109</v>
      </c>
      <c r="N3" s="12">
        <f t="shared" ref="N3:N66" si="0">SUM(D3:M3)</f>
        <v>0.64935779196247079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31986050</v>
      </c>
      <c r="U3" s="14">
        <f t="shared" ref="U3:U66" si="1">SUM(O3:T3)</f>
        <v>31986050</v>
      </c>
      <c r="W3" s="16">
        <f t="shared" ref="W3:W66" si="2">1000000000000*N3/C3</f>
        <v>0.47165131904076374</v>
      </c>
      <c r="X3" s="16">
        <f t="shared" ref="X3:X66" si="3">0.000000001*U3/N3</f>
        <v>4.925797518088243E-2</v>
      </c>
      <c r="Z3" s="4">
        <v>1801</v>
      </c>
      <c r="AA3" s="17">
        <f t="shared" ref="AA3:AA66" si="4">U3/1000000000</f>
        <v>3.1986050000000002E-2</v>
      </c>
      <c r="AB3" s="17">
        <f t="shared" ref="AB3:AB66" si="5">U3/1000000000</f>
        <v>3.1986050000000002E-2</v>
      </c>
      <c r="AC3" s="17">
        <f t="shared" ref="AC3:AC66" si="6">$U3/1000000000</f>
        <v>3.1986050000000002E-2</v>
      </c>
    </row>
    <row r="4" spans="1:29" x14ac:dyDescent="0.25">
      <c r="A4" s="4">
        <v>1802</v>
      </c>
      <c r="B4" s="2">
        <v>992359064</v>
      </c>
      <c r="C4" s="6">
        <v>1388351358000.144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1.273004837403029E-2</v>
      </c>
      <c r="M4" s="8">
        <v>0.64051163285192292</v>
      </c>
      <c r="N4" s="12">
        <f t="shared" si="0"/>
        <v>0.65324168122595316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40310476</v>
      </c>
      <c r="U4" s="14">
        <f t="shared" si="1"/>
        <v>40310476</v>
      </c>
      <c r="W4" s="16">
        <f t="shared" si="2"/>
        <v>0.47051611068174959</v>
      </c>
      <c r="X4" s="16">
        <f t="shared" si="3"/>
        <v>6.170836484951242E-2</v>
      </c>
      <c r="Z4" s="4">
        <v>1802</v>
      </c>
      <c r="AA4" s="17">
        <f t="shared" si="4"/>
        <v>4.0310475999999998E-2</v>
      </c>
      <c r="AB4" s="17">
        <f t="shared" si="5"/>
        <v>4.0310475999999998E-2</v>
      </c>
      <c r="AC4" s="17">
        <f t="shared" si="6"/>
        <v>4.0310475999999998E-2</v>
      </c>
    </row>
    <row r="5" spans="1:29" x14ac:dyDescent="0.25">
      <c r="A5" s="4">
        <v>1803</v>
      </c>
      <c r="B5" s="2">
        <v>995880988</v>
      </c>
      <c r="C5" s="6">
        <v>1400111733730.188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1.3315622295215931E-2</v>
      </c>
      <c r="M5" s="8">
        <v>0.64367001606984042</v>
      </c>
      <c r="N5" s="12">
        <f t="shared" si="0"/>
        <v>0.6569856383650563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29538506</v>
      </c>
      <c r="U5" s="14">
        <f t="shared" si="1"/>
        <v>29538506</v>
      </c>
      <c r="W5" s="16">
        <f t="shared" si="2"/>
        <v>0.46923800618019984</v>
      </c>
      <c r="X5" s="16">
        <f t="shared" si="3"/>
        <v>4.4960657090630088E-2</v>
      </c>
      <c r="Z5" s="4">
        <v>1803</v>
      </c>
      <c r="AA5" s="17">
        <f t="shared" si="4"/>
        <v>2.9538505999999999E-2</v>
      </c>
      <c r="AB5" s="17">
        <f t="shared" si="5"/>
        <v>2.9538505999999999E-2</v>
      </c>
      <c r="AC5" s="17">
        <f t="shared" si="6"/>
        <v>2.9538505999999999E-2</v>
      </c>
    </row>
    <row r="6" spans="1:29" x14ac:dyDescent="0.25">
      <c r="A6" s="4">
        <v>1804</v>
      </c>
      <c r="B6" s="2">
        <v>999444369</v>
      </c>
      <c r="C6" s="6">
        <v>1412057832875.8081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1.3763988445110229E-2</v>
      </c>
      <c r="M6" s="8">
        <v>0.64684001080608211</v>
      </c>
      <c r="N6" s="12">
        <f t="shared" si="0"/>
        <v>0.66060399925119229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31769176</v>
      </c>
      <c r="U6" s="14">
        <f t="shared" si="1"/>
        <v>31769176</v>
      </c>
      <c r="W6" s="16">
        <f t="shared" si="2"/>
        <v>0.46783069635738711</v>
      </c>
      <c r="X6" s="16">
        <f t="shared" si="3"/>
        <v>4.80911045588749E-2</v>
      </c>
      <c r="Z6" s="4">
        <v>1804</v>
      </c>
      <c r="AA6" s="17">
        <f t="shared" si="4"/>
        <v>3.1769176000000003E-2</v>
      </c>
      <c r="AB6" s="17">
        <f t="shared" si="5"/>
        <v>3.1769176000000003E-2</v>
      </c>
      <c r="AC6" s="17">
        <f t="shared" si="6"/>
        <v>3.1769176000000003E-2</v>
      </c>
    </row>
    <row r="7" spans="1:29" x14ac:dyDescent="0.25">
      <c r="A7" s="4">
        <v>1805</v>
      </c>
      <c r="B7" s="2">
        <v>1003049575</v>
      </c>
      <c r="C7" s="6">
        <v>1424191261069.696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1.4093701287976761E-2</v>
      </c>
      <c r="M7" s="8">
        <v>0.65001739846779705</v>
      </c>
      <c r="N7" s="12">
        <f t="shared" si="0"/>
        <v>0.66411109975577376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31251818</v>
      </c>
      <c r="U7" s="14">
        <f t="shared" si="1"/>
        <v>31251818</v>
      </c>
      <c r="W7" s="16">
        <f t="shared" si="2"/>
        <v>0.46630752337081921</v>
      </c>
      <c r="X7" s="16">
        <f t="shared" si="3"/>
        <v>4.7058117251003374E-2</v>
      </c>
      <c r="Z7" s="4">
        <v>1805</v>
      </c>
      <c r="AA7" s="17">
        <f t="shared" si="4"/>
        <v>3.1251818000000001E-2</v>
      </c>
      <c r="AB7" s="17">
        <f t="shared" si="5"/>
        <v>3.1251818000000001E-2</v>
      </c>
      <c r="AC7" s="17">
        <f t="shared" si="6"/>
        <v>3.1251818000000001E-2</v>
      </c>
    </row>
    <row r="8" spans="1:29" x14ac:dyDescent="0.25">
      <c r="A8" s="4">
        <v>1806</v>
      </c>
      <c r="B8" s="2">
        <v>1006697000</v>
      </c>
      <c r="C8" s="6">
        <v>1436513623944.542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1.432331528807913E-2</v>
      </c>
      <c r="M8" s="8">
        <v>0.65319796046213374</v>
      </c>
      <c r="N8" s="12">
        <f t="shared" si="0"/>
        <v>0.66752127575021292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32704620</v>
      </c>
      <c r="U8" s="14">
        <f t="shared" si="1"/>
        <v>32704620</v>
      </c>
      <c r="W8" s="16">
        <f t="shared" si="2"/>
        <v>0.46468147925896958</v>
      </c>
      <c r="X8" s="16">
        <f t="shared" si="3"/>
        <v>4.8994123765184833E-2</v>
      </c>
      <c r="Z8" s="4">
        <v>1806</v>
      </c>
      <c r="AA8" s="17">
        <f t="shared" si="4"/>
        <v>3.2704619999999997E-2</v>
      </c>
      <c r="AB8" s="17">
        <f t="shared" si="5"/>
        <v>3.2704619999999997E-2</v>
      </c>
      <c r="AC8" s="17">
        <f t="shared" si="6"/>
        <v>3.2704619999999997E-2</v>
      </c>
    </row>
    <row r="9" spans="1:29" x14ac:dyDescent="0.25">
      <c r="A9" s="4">
        <v>1807</v>
      </c>
      <c r="B9" s="2">
        <v>1010387076</v>
      </c>
      <c r="C9" s="6">
        <v>1449026527133.0381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1.4471384909680919E-2</v>
      </c>
      <c r="M9" s="8">
        <v>0.65637747819624126</v>
      </c>
      <c r="N9" s="12">
        <f t="shared" si="0"/>
        <v>0.67084886310592218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36200652</v>
      </c>
      <c r="U9" s="14">
        <f t="shared" si="1"/>
        <v>36200652</v>
      </c>
      <c r="W9" s="16">
        <f t="shared" si="2"/>
        <v>0.46296520494571325</v>
      </c>
      <c r="X9" s="16">
        <f t="shared" si="3"/>
        <v>5.3962455615407641E-2</v>
      </c>
      <c r="Z9" s="4">
        <v>1807</v>
      </c>
      <c r="AA9" s="17">
        <f t="shared" si="4"/>
        <v>3.6200652E-2</v>
      </c>
      <c r="AB9" s="17">
        <f t="shared" si="5"/>
        <v>3.6200652E-2</v>
      </c>
      <c r="AC9" s="17">
        <f t="shared" si="6"/>
        <v>3.6200652E-2</v>
      </c>
    </row>
    <row r="10" spans="1:29" x14ac:dyDescent="0.25">
      <c r="A10" s="4">
        <v>1808</v>
      </c>
      <c r="B10" s="2">
        <v>1014120249</v>
      </c>
      <c r="C10" s="6">
        <v>1461731576267.874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1.455646461704572E-2</v>
      </c>
      <c r="M10" s="8">
        <v>0.65955173307726833</v>
      </c>
      <c r="N10" s="12">
        <f t="shared" si="0"/>
        <v>0.67410819769431407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35497788</v>
      </c>
      <c r="U10" s="14">
        <f t="shared" si="1"/>
        <v>35497788</v>
      </c>
      <c r="W10" s="16">
        <f t="shared" si="2"/>
        <v>0.46117098969392334</v>
      </c>
      <c r="X10" s="16">
        <f t="shared" si="3"/>
        <v>5.2658887877962114E-2</v>
      </c>
      <c r="Z10" s="4">
        <v>1808</v>
      </c>
      <c r="AA10" s="17">
        <f t="shared" si="4"/>
        <v>3.5497788000000002E-2</v>
      </c>
      <c r="AB10" s="17">
        <f t="shared" si="5"/>
        <v>3.5497788000000002E-2</v>
      </c>
      <c r="AC10" s="17">
        <f t="shared" si="6"/>
        <v>3.5497788000000002E-2</v>
      </c>
    </row>
    <row r="11" spans="1:29" x14ac:dyDescent="0.25">
      <c r="A11" s="4">
        <v>1809</v>
      </c>
      <c r="B11" s="2">
        <v>1017897004</v>
      </c>
      <c r="C11" s="6">
        <v>1474630376981.7429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1.4597108874437119E-2</v>
      </c>
      <c r="M11" s="8">
        <v>0.66271650651236347</v>
      </c>
      <c r="N11" s="12">
        <f t="shared" si="0"/>
        <v>0.67731361538680057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36333812</v>
      </c>
      <c r="U11" s="14">
        <f t="shared" si="1"/>
        <v>36333812</v>
      </c>
      <c r="W11" s="16">
        <f t="shared" si="2"/>
        <v>0.45931077099680973</v>
      </c>
      <c r="X11" s="16">
        <f t="shared" si="3"/>
        <v>5.3644000614472324E-2</v>
      </c>
      <c r="Z11" s="4">
        <v>1809</v>
      </c>
      <c r="AA11" s="17">
        <f t="shared" si="4"/>
        <v>3.6333812E-2</v>
      </c>
      <c r="AB11" s="17">
        <f t="shared" si="5"/>
        <v>3.6333812E-2</v>
      </c>
      <c r="AC11" s="17">
        <f t="shared" si="6"/>
        <v>3.6333812E-2</v>
      </c>
    </row>
    <row r="12" spans="1:29" x14ac:dyDescent="0.25">
      <c r="A12" s="4">
        <v>1810</v>
      </c>
      <c r="B12" s="2">
        <v>1023340099</v>
      </c>
      <c r="C12" s="6">
        <v>1487724534907.333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1.4611872146118719E-2</v>
      </c>
      <c r="M12" s="8">
        <v>0.66586757990867584</v>
      </c>
      <c r="N12" s="12">
        <f t="shared" si="0"/>
        <v>0.68047945205479454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39492310</v>
      </c>
      <c r="U12" s="14">
        <f t="shared" si="1"/>
        <v>39492310</v>
      </c>
      <c r="W12" s="16">
        <f t="shared" si="2"/>
        <v>0.45739613489481107</v>
      </c>
      <c r="X12" s="16">
        <f t="shared" si="3"/>
        <v>5.8036006643180676E-2</v>
      </c>
      <c r="Z12" s="4">
        <v>1810</v>
      </c>
      <c r="AA12" s="17">
        <f t="shared" si="4"/>
        <v>3.9492310000000003E-2</v>
      </c>
      <c r="AB12" s="17">
        <f t="shared" si="5"/>
        <v>3.9492310000000003E-2</v>
      </c>
      <c r="AC12" s="17">
        <f t="shared" si="6"/>
        <v>3.9492310000000003E-2</v>
      </c>
    </row>
    <row r="13" spans="1:29" x14ac:dyDescent="0.25">
      <c r="A13" s="4">
        <v>1811</v>
      </c>
      <c r="B13" s="2">
        <v>1028840558</v>
      </c>
      <c r="C13" s="6">
        <v>1501015655677.3379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1.46193088963541E-2</v>
      </c>
      <c r="M13" s="8">
        <v>0.66900073467335419</v>
      </c>
      <c r="N13" s="12">
        <f t="shared" si="0"/>
        <v>0.68362004356970829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40176680</v>
      </c>
      <c r="U13" s="14">
        <f t="shared" si="1"/>
        <v>40176680</v>
      </c>
      <c r="W13" s="16">
        <f t="shared" si="2"/>
        <v>0.45543831670511298</v>
      </c>
      <c r="X13" s="16">
        <f t="shared" si="3"/>
        <v>5.8770482781936174E-2</v>
      </c>
      <c r="Z13" s="4">
        <v>1811</v>
      </c>
      <c r="AA13" s="17">
        <f t="shared" si="4"/>
        <v>4.0176679999999999E-2</v>
      </c>
      <c r="AB13" s="17">
        <f t="shared" si="5"/>
        <v>4.0176679999999999E-2</v>
      </c>
      <c r="AC13" s="17">
        <f t="shared" si="6"/>
        <v>4.0176679999999999E-2</v>
      </c>
    </row>
    <row r="14" spans="1:29" x14ac:dyDescent="0.25">
      <c r="A14" s="4">
        <v>1812</v>
      </c>
      <c r="B14" s="2">
        <v>1034993775</v>
      </c>
      <c r="C14" s="6">
        <v>1514505344924.447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1.463797358940686E-2</v>
      </c>
      <c r="M14" s="8">
        <v>0.67211175221354713</v>
      </c>
      <c r="N14" s="12">
        <f t="shared" si="0"/>
        <v>0.68674972580295401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40814520</v>
      </c>
      <c r="U14" s="14">
        <f t="shared" si="1"/>
        <v>40814520</v>
      </c>
      <c r="W14" s="16">
        <f t="shared" si="2"/>
        <v>0.45344820215026271</v>
      </c>
      <c r="X14" s="16">
        <f t="shared" si="3"/>
        <v>5.9431432538657798E-2</v>
      </c>
      <c r="Z14" s="4">
        <v>1812</v>
      </c>
      <c r="AA14" s="17">
        <f t="shared" si="4"/>
        <v>4.081452E-2</v>
      </c>
      <c r="AB14" s="17">
        <f t="shared" si="5"/>
        <v>4.081452E-2</v>
      </c>
      <c r="AC14" s="17">
        <f t="shared" si="6"/>
        <v>4.081452E-2</v>
      </c>
    </row>
    <row r="15" spans="1:29" x14ac:dyDescent="0.25">
      <c r="A15" s="4">
        <v>1813</v>
      </c>
      <c r="B15" s="2">
        <v>1041815592</v>
      </c>
      <c r="C15" s="6">
        <v>1528195208281.3511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1.468642068954058E-2</v>
      </c>
      <c r="M15" s="8">
        <v>0.67519641393640351</v>
      </c>
      <c r="N15" s="12">
        <f t="shared" si="0"/>
        <v>0.68988283462594413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41206140</v>
      </c>
      <c r="U15" s="14">
        <f t="shared" si="1"/>
        <v>41206140</v>
      </c>
      <c r="W15" s="16">
        <f t="shared" si="2"/>
        <v>0.45143632887175761</v>
      </c>
      <c r="X15" s="16">
        <f t="shared" si="3"/>
        <v>5.9729185786079247E-2</v>
      </c>
      <c r="Z15" s="4">
        <v>1813</v>
      </c>
      <c r="AA15" s="17">
        <f t="shared" si="4"/>
        <v>4.1206140000000002E-2</v>
      </c>
      <c r="AB15" s="17">
        <f t="shared" si="5"/>
        <v>4.1206140000000002E-2</v>
      </c>
      <c r="AC15" s="17">
        <f t="shared" si="6"/>
        <v>4.1206140000000002E-2</v>
      </c>
    </row>
    <row r="16" spans="1:29" x14ac:dyDescent="0.25">
      <c r="A16" s="4">
        <v>1814</v>
      </c>
      <c r="B16" s="2">
        <v>1048808458</v>
      </c>
      <c r="C16" s="6">
        <v>1542086851380.7419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1.4783204661018861E-2</v>
      </c>
      <c r="M16" s="8">
        <v>0.67825050124907216</v>
      </c>
      <c r="N16" s="12">
        <f t="shared" si="0"/>
        <v>0.69303370591009106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42226650</v>
      </c>
      <c r="U16" s="14">
        <f t="shared" si="1"/>
        <v>42226650</v>
      </c>
      <c r="W16" s="16">
        <f t="shared" si="2"/>
        <v>0.44941288831401932</v>
      </c>
      <c r="X16" s="16">
        <f t="shared" si="3"/>
        <v>6.0930153382003284E-2</v>
      </c>
      <c r="Z16" s="4">
        <v>1814</v>
      </c>
      <c r="AA16" s="17">
        <f t="shared" si="4"/>
        <v>4.2226649999999998E-2</v>
      </c>
      <c r="AB16" s="17">
        <f t="shared" si="5"/>
        <v>4.2226649999999998E-2</v>
      </c>
      <c r="AC16" s="17">
        <f t="shared" si="6"/>
        <v>4.2226649999999998E-2</v>
      </c>
    </row>
    <row r="17" spans="1:29" x14ac:dyDescent="0.25">
      <c r="A17" s="4">
        <v>1815</v>
      </c>
      <c r="B17" s="2">
        <v>1055976535</v>
      </c>
      <c r="C17" s="6">
        <v>1556181879855.3101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1.494687996810528E-2</v>
      </c>
      <c r="M17" s="8">
        <v>0.68126979555870204</v>
      </c>
      <c r="N17" s="12">
        <f t="shared" si="0"/>
        <v>0.69621667552680733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43587264</v>
      </c>
      <c r="U17" s="14">
        <f t="shared" si="1"/>
        <v>43587264</v>
      </c>
      <c r="W17" s="16">
        <f t="shared" si="2"/>
        <v>0.44738772796373899</v>
      </c>
      <c r="X17" s="16">
        <f t="shared" si="3"/>
        <v>6.260588913217105E-2</v>
      </c>
      <c r="Z17" s="4">
        <v>1815</v>
      </c>
      <c r="AA17" s="17">
        <f t="shared" si="4"/>
        <v>4.3587264000000001E-2</v>
      </c>
      <c r="AB17" s="17">
        <f t="shared" si="5"/>
        <v>4.3587264000000001E-2</v>
      </c>
      <c r="AC17" s="17">
        <f t="shared" si="6"/>
        <v>4.3587264000000001E-2</v>
      </c>
    </row>
    <row r="18" spans="1:29" x14ac:dyDescent="0.25">
      <c r="A18" s="4">
        <v>1816</v>
      </c>
      <c r="B18" s="2">
        <v>1063324205</v>
      </c>
      <c r="C18" s="6">
        <v>1570481899337.7471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1.519600107506344E-2</v>
      </c>
      <c r="M18" s="8">
        <v>0.68425007827244189</v>
      </c>
      <c r="N18" s="12">
        <f t="shared" si="0"/>
        <v>0.69944607934750536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45496580</v>
      </c>
      <c r="U18" s="14">
        <f t="shared" si="1"/>
        <v>45496580</v>
      </c>
      <c r="W18" s="16">
        <f t="shared" si="2"/>
        <v>0.4453703539292323</v>
      </c>
      <c r="X18" s="16">
        <f t="shared" si="3"/>
        <v>6.5046586639591356E-2</v>
      </c>
      <c r="Z18" s="4">
        <v>1816</v>
      </c>
      <c r="AA18" s="17">
        <f t="shared" si="4"/>
        <v>4.5496580000000002E-2</v>
      </c>
      <c r="AB18" s="17">
        <f t="shared" si="5"/>
        <v>4.5496580000000002E-2</v>
      </c>
      <c r="AC18" s="17">
        <f t="shared" si="6"/>
        <v>4.5496580000000002E-2</v>
      </c>
    </row>
    <row r="19" spans="1:29" x14ac:dyDescent="0.25">
      <c r="A19" s="4">
        <v>1817</v>
      </c>
      <c r="B19" s="2">
        <v>1070856025</v>
      </c>
      <c r="C19" s="6">
        <v>1584988515460.7439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1.5549122446156921E-2</v>
      </c>
      <c r="M19" s="8">
        <v>0.68718713079744009</v>
      </c>
      <c r="N19" s="12">
        <f t="shared" si="0"/>
        <v>0.70273625324359701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49275920</v>
      </c>
      <c r="U19" s="14">
        <f t="shared" si="1"/>
        <v>49275920</v>
      </c>
      <c r="W19" s="16">
        <f t="shared" si="2"/>
        <v>0.44336993384416862</v>
      </c>
      <c r="X19" s="16">
        <f t="shared" si="3"/>
        <v>7.0120076732285735E-2</v>
      </c>
      <c r="Z19" s="4">
        <v>1817</v>
      </c>
      <c r="AA19" s="17">
        <f t="shared" si="4"/>
        <v>4.9275920000000001E-2</v>
      </c>
      <c r="AB19" s="17">
        <f t="shared" si="5"/>
        <v>4.9275920000000001E-2</v>
      </c>
      <c r="AC19" s="17">
        <f t="shared" si="6"/>
        <v>4.9275920000000001E-2</v>
      </c>
    </row>
    <row r="20" spans="1:29" x14ac:dyDescent="0.25">
      <c r="A20" s="4">
        <v>1818</v>
      </c>
      <c r="B20" s="2">
        <v>1078576770</v>
      </c>
      <c r="C20" s="6">
        <v>1599703333856.991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1.6024798545649321E-2</v>
      </c>
      <c r="M20" s="8">
        <v>0.69007673454084606</v>
      </c>
      <c r="N20" s="12">
        <f t="shared" si="0"/>
        <v>0.70610153308649537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51392010</v>
      </c>
      <c r="U20" s="14">
        <f t="shared" si="1"/>
        <v>51392010</v>
      </c>
      <c r="W20" s="16">
        <f t="shared" si="2"/>
        <v>0.4413953000798202</v>
      </c>
      <c r="X20" s="16">
        <f t="shared" si="3"/>
        <v>7.2782748077824422E-2</v>
      </c>
      <c r="Z20" s="4">
        <v>1818</v>
      </c>
      <c r="AA20" s="17">
        <f t="shared" si="4"/>
        <v>5.1392010000000002E-2</v>
      </c>
      <c r="AB20" s="17">
        <f t="shared" si="5"/>
        <v>5.1392010000000002E-2</v>
      </c>
      <c r="AC20" s="17">
        <f t="shared" si="6"/>
        <v>5.1392010000000002E-2</v>
      </c>
    </row>
    <row r="21" spans="1:29" x14ac:dyDescent="0.25">
      <c r="A21" s="4">
        <v>1819</v>
      </c>
      <c r="B21" s="2">
        <v>1086185357</v>
      </c>
      <c r="C21" s="6">
        <v>1614627960159.179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1.6641583837804241E-2</v>
      </c>
      <c r="M21" s="8">
        <v>0.69291467090980818</v>
      </c>
      <c r="N21" s="12">
        <f t="shared" si="0"/>
        <v>0.70955625474761241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50930170</v>
      </c>
      <c r="U21" s="14">
        <f t="shared" si="1"/>
        <v>50930170</v>
      </c>
      <c r="W21" s="16">
        <f t="shared" si="2"/>
        <v>0.43945495324982509</v>
      </c>
      <c r="X21" s="16">
        <f t="shared" si="3"/>
        <v>7.1777494256767216E-2</v>
      </c>
      <c r="Z21" s="4">
        <v>1819</v>
      </c>
      <c r="AA21" s="17">
        <f t="shared" si="4"/>
        <v>5.0930169999999997E-2</v>
      </c>
      <c r="AB21" s="17">
        <f t="shared" si="5"/>
        <v>5.0930169999999997E-2</v>
      </c>
      <c r="AC21" s="17">
        <f t="shared" si="6"/>
        <v>5.0930169999999997E-2</v>
      </c>
    </row>
    <row r="22" spans="1:29" x14ac:dyDescent="0.25">
      <c r="A22" s="4">
        <v>1820</v>
      </c>
      <c r="B22" s="2">
        <v>1093668618</v>
      </c>
      <c r="C22" s="6">
        <v>1629764000000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1.7418032786885241E-2</v>
      </c>
      <c r="M22" s="8">
        <v>0.69569672131147542</v>
      </c>
      <c r="N22" s="12">
        <f t="shared" si="0"/>
        <v>0.71311475409836067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50733076</v>
      </c>
      <c r="U22" s="14">
        <f t="shared" si="1"/>
        <v>50733076</v>
      </c>
      <c r="W22" s="16">
        <f t="shared" si="2"/>
        <v>0.43755706599137095</v>
      </c>
      <c r="X22" s="16">
        <f t="shared" si="3"/>
        <v>7.1142934160919546E-2</v>
      </c>
      <c r="Z22" s="4">
        <v>1820</v>
      </c>
      <c r="AA22" s="17">
        <f t="shared" si="4"/>
        <v>5.0733076000000002E-2</v>
      </c>
      <c r="AB22" s="17">
        <f t="shared" si="5"/>
        <v>5.0733076000000002E-2</v>
      </c>
      <c r="AC22" s="17">
        <f t="shared" si="6"/>
        <v>5.0733076000000002E-2</v>
      </c>
    </row>
    <row r="23" spans="1:29" x14ac:dyDescent="0.25">
      <c r="A23" s="4">
        <v>1821</v>
      </c>
      <c r="B23" s="2">
        <v>1100780818</v>
      </c>
      <c r="C23" s="6">
        <v>1645111391514.78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1.8364790837910691E-2</v>
      </c>
      <c r="M23" s="8">
        <v>0.69842848964584026</v>
      </c>
      <c r="N23" s="12">
        <f t="shared" si="0"/>
        <v>0.71679328048375091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52059348</v>
      </c>
      <c r="U23" s="14">
        <f t="shared" si="1"/>
        <v>52059348</v>
      </c>
      <c r="W23" s="16">
        <f t="shared" si="2"/>
        <v>0.43571109177217743</v>
      </c>
      <c r="X23" s="16">
        <f t="shared" si="3"/>
        <v>7.2628119455676377E-2</v>
      </c>
      <c r="Z23" s="4">
        <v>1821</v>
      </c>
      <c r="AA23" s="17">
        <f t="shared" si="4"/>
        <v>5.2059347999999998E-2</v>
      </c>
      <c r="AB23" s="17">
        <f t="shared" si="5"/>
        <v>5.2059347999999998E-2</v>
      </c>
      <c r="AC23" s="17">
        <f t="shared" si="6"/>
        <v>5.2059347999999998E-2</v>
      </c>
    </row>
    <row r="24" spans="1:29" x14ac:dyDescent="0.25">
      <c r="A24" s="4">
        <v>1822</v>
      </c>
      <c r="B24" s="2">
        <v>1107715520</v>
      </c>
      <c r="C24" s="6">
        <v>1660663402849.3889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1.9460867358917909E-2</v>
      </c>
      <c r="M24" s="8">
        <v>0.70115486978427011</v>
      </c>
      <c r="N24" s="12">
        <f t="shared" si="0"/>
        <v>0.72061573714318805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54021710</v>
      </c>
      <c r="U24" s="14">
        <f t="shared" si="1"/>
        <v>54021710</v>
      </c>
      <c r="W24" s="16">
        <f t="shared" si="2"/>
        <v>0.43393244886757054</v>
      </c>
      <c r="X24" s="16">
        <f t="shared" si="3"/>
        <v>7.4966042532132154E-2</v>
      </c>
      <c r="Z24" s="4">
        <v>1822</v>
      </c>
      <c r="AA24" s="17">
        <f t="shared" si="4"/>
        <v>5.4021710000000001E-2</v>
      </c>
      <c r="AB24" s="17">
        <f t="shared" si="5"/>
        <v>5.4021710000000001E-2</v>
      </c>
      <c r="AC24" s="17">
        <f t="shared" si="6"/>
        <v>5.4021710000000001E-2</v>
      </c>
    </row>
    <row r="25" spans="1:29" x14ac:dyDescent="0.25">
      <c r="A25" s="4">
        <v>1823</v>
      </c>
      <c r="B25" s="2">
        <v>1114988931</v>
      </c>
      <c r="C25" s="6">
        <v>1676411634652.332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2.0677362698698989E-2</v>
      </c>
      <c r="M25" s="8">
        <v>0.70393057809097592</v>
      </c>
      <c r="N25" s="12">
        <f t="shared" si="0"/>
        <v>0.72460794078967494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56357760</v>
      </c>
      <c r="U25" s="14">
        <f t="shared" si="1"/>
        <v>56357760</v>
      </c>
      <c r="W25" s="16">
        <f t="shared" si="2"/>
        <v>0.43223748022957981</v>
      </c>
      <c r="X25" s="16">
        <f t="shared" si="3"/>
        <v>7.7776900897030654E-2</v>
      </c>
      <c r="Z25" s="4">
        <v>1823</v>
      </c>
      <c r="AA25" s="17">
        <f t="shared" si="4"/>
        <v>5.635776E-2</v>
      </c>
      <c r="AB25" s="17">
        <f t="shared" si="5"/>
        <v>5.635776E-2</v>
      </c>
      <c r="AC25" s="17">
        <f t="shared" si="6"/>
        <v>5.635776E-2</v>
      </c>
    </row>
    <row r="26" spans="1:29" x14ac:dyDescent="0.25">
      <c r="A26" s="4">
        <v>1824</v>
      </c>
      <c r="B26" s="2">
        <v>1122362710</v>
      </c>
      <c r="C26" s="6">
        <v>1692347687572.113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2.1985377206046021E-2</v>
      </c>
      <c r="M26" s="8">
        <v>0.7068103309301691</v>
      </c>
      <c r="N26" s="12">
        <f t="shared" si="0"/>
        <v>0.72879570813621508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57583636</v>
      </c>
      <c r="U26" s="14">
        <f t="shared" si="1"/>
        <v>57583636</v>
      </c>
      <c r="W26" s="16">
        <f t="shared" si="2"/>
        <v>0.4306418317513494</v>
      </c>
      <c r="X26" s="16">
        <f t="shared" si="3"/>
        <v>7.9012040489729901E-2</v>
      </c>
      <c r="Z26" s="4">
        <v>1824</v>
      </c>
      <c r="AA26" s="17">
        <f t="shared" si="4"/>
        <v>5.7583636000000001E-2</v>
      </c>
      <c r="AB26" s="17">
        <f t="shared" si="5"/>
        <v>5.7583636000000001E-2</v>
      </c>
      <c r="AC26" s="17">
        <f t="shared" si="6"/>
        <v>5.7583636000000001E-2</v>
      </c>
    </row>
    <row r="27" spans="1:29" x14ac:dyDescent="0.25">
      <c r="A27" s="4">
        <v>1825</v>
      </c>
      <c r="B27" s="2">
        <v>1129841904</v>
      </c>
      <c r="C27" s="6">
        <v>1708463162257.239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2.3356011229751079E-2</v>
      </c>
      <c r="M27" s="8">
        <v>0.70984884466606013</v>
      </c>
      <c r="N27" s="12">
        <f t="shared" si="0"/>
        <v>0.73320485589581119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60730864</v>
      </c>
      <c r="U27" s="14">
        <f t="shared" si="1"/>
        <v>60730864</v>
      </c>
      <c r="W27" s="16">
        <f t="shared" si="2"/>
        <v>0.42916047128993606</v>
      </c>
      <c r="X27" s="16">
        <f t="shared" si="3"/>
        <v>8.2829325953932165E-2</v>
      </c>
      <c r="Z27" s="4">
        <v>1825</v>
      </c>
      <c r="AA27" s="17">
        <f t="shared" si="4"/>
        <v>6.0730864000000002E-2</v>
      </c>
      <c r="AB27" s="17">
        <f t="shared" si="5"/>
        <v>6.0730864000000002E-2</v>
      </c>
      <c r="AC27" s="17">
        <f t="shared" si="6"/>
        <v>6.0730864000000002E-2</v>
      </c>
    </row>
    <row r="28" spans="1:29" x14ac:dyDescent="0.25">
      <c r="A28" s="4">
        <v>1826</v>
      </c>
      <c r="B28" s="2">
        <v>1137472534</v>
      </c>
      <c r="C28" s="6">
        <v>1724749659356.2141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2.476036511860626E-2</v>
      </c>
      <c r="M28" s="8">
        <v>0.71310083566286087</v>
      </c>
      <c r="N28" s="12">
        <f t="shared" si="0"/>
        <v>0.73786120078146711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61382130</v>
      </c>
      <c r="U28" s="14">
        <f t="shared" si="1"/>
        <v>61382130</v>
      </c>
      <c r="W28" s="16">
        <f t="shared" si="2"/>
        <v>0.42780770923989264</v>
      </c>
      <c r="X28" s="16">
        <f t="shared" si="3"/>
        <v>8.3189263692128451E-2</v>
      </c>
      <c r="Z28" s="4">
        <v>1826</v>
      </c>
      <c r="AA28" s="17">
        <f t="shared" si="4"/>
        <v>6.138213E-2</v>
      </c>
      <c r="AB28" s="17">
        <f t="shared" si="5"/>
        <v>6.138213E-2</v>
      </c>
      <c r="AC28" s="17">
        <f t="shared" si="6"/>
        <v>6.138213E-2</v>
      </c>
    </row>
    <row r="29" spans="1:29" x14ac:dyDescent="0.25">
      <c r="A29" s="4">
        <v>1827</v>
      </c>
      <c r="B29" s="2">
        <v>1145208595</v>
      </c>
      <c r="C29" s="6">
        <v>1741198779517.5449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2.6169539221403641E-2</v>
      </c>
      <c r="M29" s="8">
        <v>0.71662102028478192</v>
      </c>
      <c r="N29" s="12">
        <f t="shared" si="0"/>
        <v>0.74279055950618555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65738572</v>
      </c>
      <c r="U29" s="14">
        <f t="shared" si="1"/>
        <v>65738572</v>
      </c>
      <c r="W29" s="16">
        <f t="shared" si="2"/>
        <v>0.42659722040007375</v>
      </c>
      <c r="X29" s="16">
        <f t="shared" si="3"/>
        <v>8.8502164114341544E-2</v>
      </c>
      <c r="Z29" s="4">
        <v>1827</v>
      </c>
      <c r="AA29" s="17">
        <f t="shared" si="4"/>
        <v>6.5738571999999995E-2</v>
      </c>
      <c r="AB29" s="17">
        <f t="shared" si="5"/>
        <v>6.5738571999999995E-2</v>
      </c>
      <c r="AC29" s="17">
        <f t="shared" si="6"/>
        <v>6.5738571999999995E-2</v>
      </c>
    </row>
    <row r="30" spans="1:29" x14ac:dyDescent="0.25">
      <c r="A30" s="4">
        <v>1828</v>
      </c>
      <c r="B30" s="2">
        <v>1153051573</v>
      </c>
      <c r="C30" s="6">
        <v>1757802123389.7351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2.7554633886935301E-2</v>
      </c>
      <c r="M30" s="8">
        <v>0.72046411489603468</v>
      </c>
      <c r="N30" s="12">
        <f t="shared" si="0"/>
        <v>0.74801874878297003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66681790</v>
      </c>
      <c r="U30" s="14">
        <f t="shared" si="1"/>
        <v>66681790</v>
      </c>
      <c r="W30" s="16">
        <f t="shared" si="2"/>
        <v>0.42554206689686735</v>
      </c>
      <c r="X30" s="16">
        <f t="shared" si="3"/>
        <v>8.9144543647457483E-2</v>
      </c>
      <c r="Z30" s="4">
        <v>1828</v>
      </c>
      <c r="AA30" s="17">
        <f t="shared" si="4"/>
        <v>6.6681790000000005E-2</v>
      </c>
      <c r="AB30" s="17">
        <f t="shared" si="5"/>
        <v>6.6681790000000005E-2</v>
      </c>
      <c r="AC30" s="17">
        <f t="shared" si="6"/>
        <v>6.6681790000000005E-2</v>
      </c>
    </row>
    <row r="31" spans="1:29" x14ac:dyDescent="0.25">
      <c r="A31" s="4">
        <v>1829</v>
      </c>
      <c r="B31" s="2">
        <v>1160446937</v>
      </c>
      <c r="C31" s="6">
        <v>1774551291621.29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2.8886749463993361E-2</v>
      </c>
      <c r="M31" s="8">
        <v>0.72468483586082999</v>
      </c>
      <c r="N31" s="12">
        <f t="shared" si="0"/>
        <v>0.75357158532482338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66307412</v>
      </c>
      <c r="U31" s="14">
        <f t="shared" si="1"/>
        <v>66307412</v>
      </c>
      <c r="W31" s="16">
        <f t="shared" si="2"/>
        <v>0.42465472194739151</v>
      </c>
      <c r="X31" s="16">
        <f t="shared" si="3"/>
        <v>8.799086018008298E-2</v>
      </c>
      <c r="Z31" s="4">
        <v>1829</v>
      </c>
      <c r="AA31" s="17">
        <f t="shared" si="4"/>
        <v>6.6307411999999996E-2</v>
      </c>
      <c r="AB31" s="17">
        <f t="shared" si="5"/>
        <v>6.6307411999999996E-2</v>
      </c>
      <c r="AC31" s="17">
        <f t="shared" si="6"/>
        <v>6.6307411999999996E-2</v>
      </c>
    </row>
    <row r="32" spans="1:29" x14ac:dyDescent="0.25">
      <c r="A32" s="4">
        <v>1830</v>
      </c>
      <c r="B32" s="2">
        <v>1167391153</v>
      </c>
      <c r="C32" s="6">
        <v>1791437884860.7151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3.0136986301369861E-2</v>
      </c>
      <c r="M32" s="8">
        <v>0.72933789954337902</v>
      </c>
      <c r="N32" s="12">
        <f t="shared" si="0"/>
        <v>0.75947488584474887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88988500</v>
      </c>
      <c r="U32" s="14">
        <f t="shared" si="1"/>
        <v>88988500</v>
      </c>
      <c r="W32" s="16">
        <f t="shared" si="2"/>
        <v>0.42394709426601096</v>
      </c>
      <c r="X32" s="16">
        <f t="shared" si="3"/>
        <v>0.11717108973395463</v>
      </c>
      <c r="Z32" s="4">
        <v>1830</v>
      </c>
      <c r="AA32" s="17">
        <f t="shared" si="4"/>
        <v>8.8988499999999998E-2</v>
      </c>
      <c r="AB32" s="17">
        <f t="shared" si="5"/>
        <v>8.8988499999999998E-2</v>
      </c>
      <c r="AC32" s="17">
        <f t="shared" si="6"/>
        <v>8.8988499999999998E-2</v>
      </c>
    </row>
    <row r="33" spans="1:29" x14ac:dyDescent="0.25">
      <c r="A33" s="4">
        <v>1831</v>
      </c>
      <c r="B33" s="2">
        <v>1173840850</v>
      </c>
      <c r="C33" s="6">
        <v>1808453503756.5161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3.1285194880281197E-2</v>
      </c>
      <c r="M33" s="8">
        <v>0.73445686555507228</v>
      </c>
      <c r="N33" s="12">
        <f t="shared" si="0"/>
        <v>0.76574206043535353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83250904</v>
      </c>
      <c r="U33" s="14">
        <f t="shared" si="1"/>
        <v>83250904</v>
      </c>
      <c r="W33" s="16">
        <f t="shared" si="2"/>
        <v>0.42342369258858775</v>
      </c>
      <c r="X33" s="16">
        <f t="shared" si="3"/>
        <v>0.10871925195367836</v>
      </c>
      <c r="Z33" s="4">
        <v>1831</v>
      </c>
      <c r="AA33" s="17">
        <f t="shared" si="4"/>
        <v>8.3250904000000001E-2</v>
      </c>
      <c r="AB33" s="17">
        <f t="shared" si="5"/>
        <v>8.3250904000000001E-2</v>
      </c>
      <c r="AC33" s="17">
        <f t="shared" si="6"/>
        <v>8.3250904000000001E-2</v>
      </c>
    </row>
    <row r="34" spans="1:29" x14ac:dyDescent="0.25">
      <c r="A34" s="4">
        <v>1832</v>
      </c>
      <c r="B34" s="2">
        <v>1179803590</v>
      </c>
      <c r="C34" s="6">
        <v>1825589748957.198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3.2346226211640808E-2</v>
      </c>
      <c r="M34" s="8">
        <v>0.73999066649601808</v>
      </c>
      <c r="N34" s="12">
        <f t="shared" si="0"/>
        <v>0.77233689270765893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82091750</v>
      </c>
      <c r="U34" s="14">
        <f t="shared" si="1"/>
        <v>82091750</v>
      </c>
      <c r="W34" s="16">
        <f t="shared" si="2"/>
        <v>0.42306158497484353</v>
      </c>
      <c r="X34" s="16">
        <f t="shared" si="3"/>
        <v>0.10629007985388697</v>
      </c>
      <c r="Z34" s="4">
        <v>1832</v>
      </c>
      <c r="AA34" s="17">
        <f t="shared" si="4"/>
        <v>8.2091750000000005E-2</v>
      </c>
      <c r="AB34" s="17">
        <f t="shared" si="5"/>
        <v>8.2091750000000005E-2</v>
      </c>
      <c r="AC34" s="17">
        <f t="shared" si="6"/>
        <v>8.2091750000000005E-2</v>
      </c>
    </row>
    <row r="35" spans="1:29" x14ac:dyDescent="0.25">
      <c r="A35" s="4">
        <v>1833</v>
      </c>
      <c r="B35" s="2">
        <v>1185275456</v>
      </c>
      <c r="C35" s="6">
        <v>1842838221111.2649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3.3343681438786438E-2</v>
      </c>
      <c r="M35" s="8">
        <v>0.74586707821350384</v>
      </c>
      <c r="N35" s="12">
        <f t="shared" si="0"/>
        <v>0.77921075965229025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83248940</v>
      </c>
      <c r="U35" s="14">
        <f t="shared" si="1"/>
        <v>83248940</v>
      </c>
      <c r="W35" s="16">
        <f t="shared" si="2"/>
        <v>0.42283188547197165</v>
      </c>
      <c r="X35" s="16">
        <f t="shared" si="3"/>
        <v>0.10683751343108822</v>
      </c>
      <c r="Z35" s="4">
        <v>1833</v>
      </c>
      <c r="AA35" s="17">
        <f t="shared" si="4"/>
        <v>8.3248939999999993E-2</v>
      </c>
      <c r="AB35" s="17">
        <f t="shared" si="5"/>
        <v>8.3248939999999993E-2</v>
      </c>
      <c r="AC35" s="17">
        <f t="shared" si="6"/>
        <v>8.3248939999999993E-2</v>
      </c>
    </row>
    <row r="36" spans="1:29" x14ac:dyDescent="0.25">
      <c r="A36" s="4">
        <v>1834</v>
      </c>
      <c r="B36" s="2">
        <v>1190807566</v>
      </c>
      <c r="C36" s="6">
        <v>1860190520867.2241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3.4301161705055823E-2</v>
      </c>
      <c r="M36" s="8">
        <v>0.75201387655481722</v>
      </c>
      <c r="N36" s="12">
        <f t="shared" si="0"/>
        <v>0.78631503825987303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88763100</v>
      </c>
      <c r="U36" s="14">
        <f t="shared" si="1"/>
        <v>88763100</v>
      </c>
      <c r="W36" s="16">
        <f t="shared" si="2"/>
        <v>0.42270672247770169</v>
      </c>
      <c r="X36" s="16">
        <f t="shared" si="3"/>
        <v>0.11288490704239115</v>
      </c>
      <c r="Z36" s="4">
        <v>1834</v>
      </c>
      <c r="AA36" s="17">
        <f t="shared" si="4"/>
        <v>8.8763099999999998E-2</v>
      </c>
      <c r="AB36" s="17">
        <f t="shared" si="5"/>
        <v>8.8763099999999998E-2</v>
      </c>
      <c r="AC36" s="17">
        <f t="shared" si="6"/>
        <v>8.8763099999999998E-2</v>
      </c>
    </row>
    <row r="37" spans="1:29" x14ac:dyDescent="0.25">
      <c r="A37" s="4">
        <v>1835</v>
      </c>
      <c r="B37" s="2">
        <v>1196403179</v>
      </c>
      <c r="C37" s="6">
        <v>1877638248873.5791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3.5242268153786671E-2</v>
      </c>
      <c r="M37" s="8">
        <v>0.75835883736724585</v>
      </c>
      <c r="N37" s="12">
        <f t="shared" si="0"/>
        <v>0.79360110552103258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97399600</v>
      </c>
      <c r="U37" s="14">
        <f t="shared" si="1"/>
        <v>97399600</v>
      </c>
      <c r="W37" s="16">
        <f t="shared" si="2"/>
        <v>0.42265921350778018</v>
      </c>
      <c r="X37" s="16">
        <f t="shared" si="3"/>
        <v>0.12273117983631469</v>
      </c>
      <c r="Z37" s="4">
        <v>1835</v>
      </c>
      <c r="AA37" s="17">
        <f t="shared" si="4"/>
        <v>9.7399600000000003E-2</v>
      </c>
      <c r="AB37" s="17">
        <f t="shared" si="5"/>
        <v>9.7399600000000003E-2</v>
      </c>
      <c r="AC37" s="17">
        <f t="shared" si="6"/>
        <v>9.7399600000000003E-2</v>
      </c>
    </row>
    <row r="38" spans="1:29" x14ac:dyDescent="0.25">
      <c r="A38" s="4">
        <v>1836</v>
      </c>
      <c r="B38" s="2">
        <v>1202056196</v>
      </c>
      <c r="C38" s="6">
        <v>1895173005778.835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3.619060192831676E-2</v>
      </c>
      <c r="M38" s="8">
        <v>0.76482973649807739</v>
      </c>
      <c r="N38" s="12">
        <f t="shared" si="0"/>
        <v>0.8010203384263942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106894500</v>
      </c>
      <c r="U38" s="14">
        <f t="shared" si="1"/>
        <v>106894500</v>
      </c>
      <c r="W38" s="16">
        <f t="shared" si="2"/>
        <v>0.42266343810506585</v>
      </c>
      <c r="X38" s="16">
        <f t="shared" si="3"/>
        <v>0.13344792244600734</v>
      </c>
      <c r="Z38" s="4">
        <v>1836</v>
      </c>
      <c r="AA38" s="17">
        <f t="shared" si="4"/>
        <v>0.1068945</v>
      </c>
      <c r="AB38" s="17">
        <f t="shared" si="5"/>
        <v>0.1068945</v>
      </c>
      <c r="AC38" s="17">
        <f t="shared" si="6"/>
        <v>0.1068945</v>
      </c>
    </row>
    <row r="39" spans="1:29" x14ac:dyDescent="0.25">
      <c r="A39" s="4">
        <v>1837</v>
      </c>
      <c r="B39" s="2">
        <v>1207773782</v>
      </c>
      <c r="C39" s="6">
        <v>1912786392231.498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3.7169764171983803E-2</v>
      </c>
      <c r="M39" s="8">
        <v>0.77135434979459927</v>
      </c>
      <c r="N39" s="12">
        <f t="shared" si="0"/>
        <v>0.80852411396658308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106199420</v>
      </c>
      <c r="U39" s="14">
        <f t="shared" si="1"/>
        <v>106199420</v>
      </c>
      <c r="W39" s="16">
        <f t="shared" si="2"/>
        <v>0.42269440918770934</v>
      </c>
      <c r="X39" s="16">
        <f t="shared" si="3"/>
        <v>0.13134972496861028</v>
      </c>
      <c r="Z39" s="4">
        <v>1837</v>
      </c>
      <c r="AA39" s="17">
        <f t="shared" si="4"/>
        <v>0.10619942</v>
      </c>
      <c r="AB39" s="17">
        <f t="shared" si="5"/>
        <v>0.10619942</v>
      </c>
      <c r="AC39" s="17">
        <f t="shared" si="6"/>
        <v>0.10619942</v>
      </c>
    </row>
    <row r="40" spans="1:29" x14ac:dyDescent="0.25">
      <c r="A40" s="4">
        <v>1838</v>
      </c>
      <c r="B40" s="2">
        <v>1213557130</v>
      </c>
      <c r="C40" s="6">
        <v>1930470008880.073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3.8203356028125517E-2</v>
      </c>
      <c r="M40" s="8">
        <v>0.77786045310409935</v>
      </c>
      <c r="N40" s="12">
        <f t="shared" si="0"/>
        <v>0.81606380913222487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105845260</v>
      </c>
      <c r="U40" s="14">
        <f t="shared" si="1"/>
        <v>105845260</v>
      </c>
      <c r="W40" s="16">
        <f t="shared" si="2"/>
        <v>0.42272804310782813</v>
      </c>
      <c r="X40" s="16">
        <f t="shared" si="3"/>
        <v>0.12970218604909381</v>
      </c>
      <c r="Z40" s="4">
        <v>1838</v>
      </c>
      <c r="AA40" s="17">
        <f t="shared" si="4"/>
        <v>0.10584526</v>
      </c>
      <c r="AB40" s="17">
        <f t="shared" si="5"/>
        <v>0.10584526</v>
      </c>
      <c r="AC40" s="17">
        <f t="shared" si="6"/>
        <v>0.10584526</v>
      </c>
    </row>
    <row r="41" spans="1:29" x14ac:dyDescent="0.25">
      <c r="A41" s="4">
        <v>1839</v>
      </c>
      <c r="B41" s="2">
        <v>1219268763</v>
      </c>
      <c r="C41" s="6">
        <v>1948215456373.0659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3.931497864007967E-2</v>
      </c>
      <c r="M41" s="8">
        <v>0.78427582227386494</v>
      </c>
      <c r="N41" s="12">
        <f t="shared" si="0"/>
        <v>0.82359080091394465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109653030</v>
      </c>
      <c r="U41" s="14">
        <f t="shared" si="1"/>
        <v>109653030</v>
      </c>
      <c r="W41" s="16">
        <f t="shared" si="2"/>
        <v>0.42274112866715413</v>
      </c>
      <c r="X41" s="16">
        <f t="shared" si="3"/>
        <v>0.13314018305973943</v>
      </c>
      <c r="Z41" s="4">
        <v>1839</v>
      </c>
      <c r="AA41" s="17">
        <f t="shared" si="4"/>
        <v>0.10965303</v>
      </c>
      <c r="AB41" s="17">
        <f t="shared" si="5"/>
        <v>0.10965303</v>
      </c>
      <c r="AC41" s="17">
        <f t="shared" si="6"/>
        <v>0.10965303</v>
      </c>
    </row>
    <row r="42" spans="1:29" x14ac:dyDescent="0.25">
      <c r="A42" s="4">
        <v>1840</v>
      </c>
      <c r="B42" s="2">
        <v>1224919572</v>
      </c>
      <c r="C42" s="6">
        <v>1966014335358.98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4.0528233151183972E-2</v>
      </c>
      <c r="M42" s="8">
        <v>0.79052823315118392</v>
      </c>
      <c r="N42" s="12">
        <f t="shared" si="0"/>
        <v>0.83105646630236785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118808510</v>
      </c>
      <c r="U42" s="14">
        <f t="shared" si="1"/>
        <v>118808510</v>
      </c>
      <c r="W42" s="16">
        <f t="shared" si="2"/>
        <v>0.4227112953124133</v>
      </c>
      <c r="X42" s="16">
        <f t="shared" si="3"/>
        <v>0.14296081532054797</v>
      </c>
      <c r="Z42" s="4">
        <v>1840</v>
      </c>
      <c r="AA42" s="17">
        <f t="shared" si="4"/>
        <v>0.11880851000000001</v>
      </c>
      <c r="AB42" s="17">
        <f t="shared" si="5"/>
        <v>0.11880851000000001</v>
      </c>
      <c r="AC42" s="17">
        <f t="shared" si="6"/>
        <v>0.11880851000000001</v>
      </c>
    </row>
    <row r="43" spans="1:29" x14ac:dyDescent="0.25">
      <c r="A43" s="4">
        <v>1841</v>
      </c>
      <c r="B43" s="2">
        <v>1230513206</v>
      </c>
      <c r="C43" s="6">
        <v>1983858246486.323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4.1868232258425918E-2</v>
      </c>
      <c r="M43" s="8">
        <v>0.79654169048484491</v>
      </c>
      <c r="N43" s="12">
        <f t="shared" si="0"/>
        <v>0.83840992274327086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122165550</v>
      </c>
      <c r="U43" s="14">
        <f t="shared" si="1"/>
        <v>122165550</v>
      </c>
      <c r="W43" s="16">
        <f t="shared" si="2"/>
        <v>0.42261584174585376</v>
      </c>
      <c r="X43" s="16">
        <f t="shared" si="3"/>
        <v>0.14571100208389146</v>
      </c>
      <c r="Z43" s="4">
        <v>1841</v>
      </c>
      <c r="AA43" s="17">
        <f t="shared" si="4"/>
        <v>0.12216555</v>
      </c>
      <c r="AB43" s="17">
        <f t="shared" si="5"/>
        <v>0.12216555</v>
      </c>
      <c r="AC43" s="17">
        <f t="shared" si="6"/>
        <v>0.12216555</v>
      </c>
    </row>
    <row r="44" spans="1:29" x14ac:dyDescent="0.25">
      <c r="A44" s="4">
        <v>1842</v>
      </c>
      <c r="B44" s="2">
        <v>1236044842</v>
      </c>
      <c r="C44" s="6">
        <v>2001738790403.5979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4.3366134873392033E-2</v>
      </c>
      <c r="M44" s="8">
        <v>0.80222511462964163</v>
      </c>
      <c r="N44" s="12">
        <f t="shared" si="0"/>
        <v>0.84559124950303366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129388790</v>
      </c>
      <c r="U44" s="14">
        <f t="shared" si="1"/>
        <v>129388790</v>
      </c>
      <c r="W44" s="16">
        <f t="shared" si="2"/>
        <v>0.42242836755566021</v>
      </c>
      <c r="X44" s="16">
        <f t="shared" si="3"/>
        <v>0.15301576272938455</v>
      </c>
      <c r="Z44" s="4">
        <v>1842</v>
      </c>
      <c r="AA44" s="17">
        <f t="shared" si="4"/>
        <v>0.12938879</v>
      </c>
      <c r="AB44" s="17">
        <f t="shared" si="5"/>
        <v>0.12938879</v>
      </c>
      <c r="AC44" s="17">
        <f t="shared" si="6"/>
        <v>0.12938879</v>
      </c>
    </row>
    <row r="45" spans="1:29" x14ac:dyDescent="0.25">
      <c r="A45" s="4">
        <v>1843</v>
      </c>
      <c r="B45" s="2">
        <v>1241516698</v>
      </c>
      <c r="C45" s="6">
        <v>2019647567759.3101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4.5054611461318568E-2</v>
      </c>
      <c r="M45" s="8">
        <v>0.80748365484186913</v>
      </c>
      <c r="N45" s="12">
        <f t="shared" si="0"/>
        <v>0.85253826630318774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132369384</v>
      </c>
      <c r="U45" s="14">
        <f t="shared" si="1"/>
        <v>132369384</v>
      </c>
      <c r="W45" s="16">
        <f t="shared" si="2"/>
        <v>0.42212229495517029</v>
      </c>
      <c r="X45" s="16">
        <f t="shared" si="3"/>
        <v>0.15526503528573057</v>
      </c>
      <c r="Z45" s="4">
        <v>1843</v>
      </c>
      <c r="AA45" s="17">
        <f t="shared" si="4"/>
        <v>0.13236938400000001</v>
      </c>
      <c r="AB45" s="17">
        <f t="shared" si="5"/>
        <v>0.13236938400000001</v>
      </c>
      <c r="AC45" s="17">
        <f t="shared" si="6"/>
        <v>0.13236938400000001</v>
      </c>
    </row>
    <row r="46" spans="1:29" x14ac:dyDescent="0.25">
      <c r="A46" s="4">
        <v>1844</v>
      </c>
      <c r="B46" s="2">
        <v>1247068852</v>
      </c>
      <c r="C46" s="6">
        <v>2037576179201.967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4.6966332487441843E-2</v>
      </c>
      <c r="M46" s="8">
        <v>0.8122224603778222</v>
      </c>
      <c r="N46" s="12">
        <f t="shared" si="0"/>
        <v>0.85918879286526406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141966450</v>
      </c>
      <c r="U46" s="14">
        <f t="shared" si="1"/>
        <v>141966450</v>
      </c>
      <c r="W46" s="16">
        <f t="shared" si="2"/>
        <v>0.42167198538892037</v>
      </c>
      <c r="X46" s="16">
        <f t="shared" si="3"/>
        <v>0.16523312591934944</v>
      </c>
      <c r="Z46" s="4">
        <v>1844</v>
      </c>
      <c r="AA46" s="17">
        <f t="shared" si="4"/>
        <v>0.14196644999999999</v>
      </c>
      <c r="AB46" s="17">
        <f t="shared" si="5"/>
        <v>0.14196644999999999</v>
      </c>
      <c r="AC46" s="17">
        <f t="shared" si="6"/>
        <v>0.14196644999999999</v>
      </c>
    </row>
    <row r="47" spans="1:29" x14ac:dyDescent="0.25">
      <c r="A47" s="4">
        <v>1845</v>
      </c>
      <c r="B47" s="2">
        <v>1252703836</v>
      </c>
      <c r="C47" s="6">
        <v>2055516225380.071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4.9133968416998068E-2</v>
      </c>
      <c r="M47" s="8">
        <v>0.81634668049379566</v>
      </c>
      <c r="N47" s="12">
        <f t="shared" si="0"/>
        <v>0.86548064891079368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155073400</v>
      </c>
      <c r="U47" s="14">
        <f t="shared" si="1"/>
        <v>155073400</v>
      </c>
      <c r="W47" s="16">
        <f t="shared" si="2"/>
        <v>0.42105269626405589</v>
      </c>
      <c r="X47" s="16">
        <f t="shared" si="3"/>
        <v>0.17917604535140061</v>
      </c>
      <c r="Z47" s="4">
        <v>1845</v>
      </c>
      <c r="AA47" s="17">
        <f t="shared" si="4"/>
        <v>0.1550734</v>
      </c>
      <c r="AB47" s="17">
        <f t="shared" si="5"/>
        <v>0.1550734</v>
      </c>
      <c r="AC47" s="17">
        <f t="shared" si="6"/>
        <v>0.1550734</v>
      </c>
    </row>
    <row r="48" spans="1:29" x14ac:dyDescent="0.25">
      <c r="A48" s="4">
        <v>1846</v>
      </c>
      <c r="B48" s="2">
        <v>1258423345</v>
      </c>
      <c r="C48" s="6">
        <v>2073459306942.1289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5.1590189715223549E-2</v>
      </c>
      <c r="M48" s="8">
        <v>0.81976146444608455</v>
      </c>
      <c r="N48" s="12">
        <f t="shared" si="0"/>
        <v>0.87135165416130811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157701780</v>
      </c>
      <c r="U48" s="14">
        <f t="shared" si="1"/>
        <v>157701780</v>
      </c>
      <c r="W48" s="16">
        <f t="shared" si="2"/>
        <v>0.4202405377544397</v>
      </c>
      <c r="X48" s="16">
        <f t="shared" si="3"/>
        <v>0.1809852305287592</v>
      </c>
      <c r="Z48" s="4">
        <v>1846</v>
      </c>
      <c r="AA48" s="17">
        <f t="shared" si="4"/>
        <v>0.15770178000000001</v>
      </c>
      <c r="AB48" s="17">
        <f t="shared" si="5"/>
        <v>0.15770178000000001</v>
      </c>
      <c r="AC48" s="17">
        <f t="shared" si="6"/>
        <v>0.15770178000000001</v>
      </c>
    </row>
    <row r="49" spans="1:29" x14ac:dyDescent="0.25">
      <c r="A49" s="4">
        <v>1847</v>
      </c>
      <c r="B49" s="2">
        <v>1264229075</v>
      </c>
      <c r="C49" s="6">
        <v>2091397024536.646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5.4367666847354543E-2</v>
      </c>
      <c r="M49" s="8">
        <v>0.82237196149098379</v>
      </c>
      <c r="N49" s="12">
        <f t="shared" si="0"/>
        <v>0.87673962833833829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170796750</v>
      </c>
      <c r="U49" s="14">
        <f t="shared" si="1"/>
        <v>170796750</v>
      </c>
      <c r="W49" s="16">
        <f t="shared" si="2"/>
        <v>0.41921242980279272</v>
      </c>
      <c r="X49" s="16">
        <f t="shared" si="3"/>
        <v>0.19480897689512064</v>
      </c>
      <c r="Z49" s="4">
        <v>1847</v>
      </c>
      <c r="AA49" s="17">
        <f t="shared" si="4"/>
        <v>0.17079675</v>
      </c>
      <c r="AB49" s="17">
        <f t="shared" si="5"/>
        <v>0.17079675</v>
      </c>
      <c r="AC49" s="17">
        <f t="shared" si="6"/>
        <v>0.17079675</v>
      </c>
    </row>
    <row r="50" spans="1:29" x14ac:dyDescent="0.25">
      <c r="A50" s="4">
        <v>1848</v>
      </c>
      <c r="B50" s="2">
        <v>1270122833</v>
      </c>
      <c r="C50" s="6">
        <v>2109320978812.126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5.7499070278627343E-2</v>
      </c>
      <c r="M50" s="8">
        <v>0.8240833208847882</v>
      </c>
      <c r="N50" s="12">
        <f t="shared" si="0"/>
        <v>0.88158239116341552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173643470</v>
      </c>
      <c r="U50" s="14">
        <f t="shared" si="1"/>
        <v>173643470</v>
      </c>
      <c r="W50" s="16">
        <f t="shared" si="2"/>
        <v>0.41794605942803587</v>
      </c>
      <c r="X50" s="16">
        <f t="shared" si="3"/>
        <v>0.19696794280435259</v>
      </c>
      <c r="Z50" s="4">
        <v>1848</v>
      </c>
      <c r="AA50" s="17">
        <f t="shared" si="4"/>
        <v>0.17364346999999999</v>
      </c>
      <c r="AB50" s="17">
        <f t="shared" si="5"/>
        <v>0.17364346999999999</v>
      </c>
      <c r="AC50" s="17">
        <f t="shared" si="6"/>
        <v>0.17364346999999999</v>
      </c>
    </row>
    <row r="51" spans="1:29" x14ac:dyDescent="0.25">
      <c r="A51" s="4">
        <v>1849</v>
      </c>
      <c r="B51" s="2">
        <v>1275236236</v>
      </c>
      <c r="C51" s="6">
        <v>2127222770417.0759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6.1017070474278193E-2</v>
      </c>
      <c r="M51" s="8">
        <v>0.82480069188379268</v>
      </c>
      <c r="N51" s="12">
        <f t="shared" si="0"/>
        <v>0.88581776235807086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185048030</v>
      </c>
      <c r="U51" s="14">
        <f t="shared" si="1"/>
        <v>185048030</v>
      </c>
      <c r="W51" s="16">
        <f t="shared" si="2"/>
        <v>0.41641983842829594</v>
      </c>
      <c r="X51" s="16">
        <f t="shared" si="3"/>
        <v>0.20890078960191219</v>
      </c>
      <c r="Z51" s="4">
        <v>1849</v>
      </c>
      <c r="AA51" s="17">
        <f t="shared" si="4"/>
        <v>0.18504803</v>
      </c>
      <c r="AB51" s="17">
        <f t="shared" si="5"/>
        <v>0.18504803</v>
      </c>
      <c r="AC51" s="17">
        <f t="shared" si="6"/>
        <v>0.18504803</v>
      </c>
    </row>
    <row r="52" spans="1:29" x14ac:dyDescent="0.25">
      <c r="A52" s="4">
        <v>1850</v>
      </c>
      <c r="B52" s="2">
        <v>1279574727</v>
      </c>
      <c r="C52" s="6">
        <v>2145094000000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6.4954337899543385E-2</v>
      </c>
      <c r="M52" s="8">
        <v>0.82442922374429228</v>
      </c>
      <c r="N52" s="12">
        <f t="shared" si="0"/>
        <v>0.8893835616438357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196847600</v>
      </c>
      <c r="U52" s="14">
        <f t="shared" si="1"/>
        <v>196847600</v>
      </c>
      <c r="W52" s="16">
        <f t="shared" si="2"/>
        <v>0.41461286155470839</v>
      </c>
      <c r="X52" s="16">
        <f t="shared" si="3"/>
        <v>0.22133037812860992</v>
      </c>
      <c r="Z52" s="4">
        <v>1850</v>
      </c>
      <c r="AA52" s="17">
        <f t="shared" si="4"/>
        <v>0.19684760000000001</v>
      </c>
      <c r="AB52" s="17">
        <f t="shared" si="5"/>
        <v>0.19684760000000001</v>
      </c>
      <c r="AC52" s="17">
        <f t="shared" si="6"/>
        <v>0.19684760000000001</v>
      </c>
    </row>
    <row r="53" spans="1:29" x14ac:dyDescent="0.25">
      <c r="A53" s="4">
        <v>1851</v>
      </c>
      <c r="B53" s="2">
        <v>1282616772</v>
      </c>
      <c r="C53" s="6">
        <v>2162956190138.688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6.9329756603518936E-2</v>
      </c>
      <c r="M53" s="8">
        <v>0.82292463272961658</v>
      </c>
      <c r="N53" s="12">
        <f t="shared" si="0"/>
        <v>0.8922543893331355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198778540</v>
      </c>
      <c r="U53" s="14">
        <f t="shared" si="1"/>
        <v>198778540</v>
      </c>
      <c r="W53" s="16">
        <f t="shared" si="2"/>
        <v>0.4125161634808352</v>
      </c>
      <c r="X53" s="16">
        <f t="shared" si="3"/>
        <v>0.22278236159596329</v>
      </c>
      <c r="Z53" s="4">
        <v>1851</v>
      </c>
      <c r="AA53" s="17">
        <f t="shared" si="4"/>
        <v>0.19877854</v>
      </c>
      <c r="AB53" s="17">
        <f t="shared" si="5"/>
        <v>0.19877854</v>
      </c>
      <c r="AC53" s="17">
        <f t="shared" si="6"/>
        <v>0.19877854</v>
      </c>
    </row>
    <row r="54" spans="1:29" x14ac:dyDescent="0.25">
      <c r="A54" s="4">
        <v>1852</v>
      </c>
      <c r="B54" s="2">
        <v>1284889654</v>
      </c>
      <c r="C54" s="6">
        <v>2180950551128.061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7.4107064970739864E-2</v>
      </c>
      <c r="M54" s="8">
        <v>0.8204449031312343</v>
      </c>
      <c r="N54" s="12">
        <f t="shared" si="0"/>
        <v>0.89455196810197413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207595090</v>
      </c>
      <c r="U54" s="14">
        <f t="shared" si="1"/>
        <v>207595090</v>
      </c>
      <c r="W54" s="16">
        <f t="shared" si="2"/>
        <v>0.4101660936967515</v>
      </c>
      <c r="X54" s="16">
        <f t="shared" si="3"/>
        <v>0.23206599214181739</v>
      </c>
      <c r="Z54" s="4">
        <v>1852</v>
      </c>
      <c r="AA54" s="17">
        <f t="shared" si="4"/>
        <v>0.20759509000000001</v>
      </c>
      <c r="AB54" s="17">
        <f t="shared" si="5"/>
        <v>0.20759509000000001</v>
      </c>
      <c r="AC54" s="17">
        <f t="shared" si="6"/>
        <v>0.20759509000000001</v>
      </c>
    </row>
    <row r="55" spans="1:29" x14ac:dyDescent="0.25">
      <c r="A55" s="4">
        <v>1853</v>
      </c>
      <c r="B55" s="2">
        <v>1286401392</v>
      </c>
      <c r="C55" s="6">
        <v>2199248215192.3291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7.9236214969600954E-2</v>
      </c>
      <c r="M55" s="8">
        <v>0.81719858624764941</v>
      </c>
      <c r="N55" s="12">
        <f t="shared" si="0"/>
        <v>0.89643480121725039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217236980</v>
      </c>
      <c r="U55" s="14">
        <f t="shared" si="1"/>
        <v>217236980</v>
      </c>
      <c r="W55" s="16">
        <f t="shared" si="2"/>
        <v>0.40760965270982619</v>
      </c>
      <c r="X55" s="16">
        <f t="shared" si="3"/>
        <v>0.24233438918816894</v>
      </c>
      <c r="Z55" s="4">
        <v>1853</v>
      </c>
      <c r="AA55" s="17">
        <f t="shared" si="4"/>
        <v>0.21723698</v>
      </c>
      <c r="AB55" s="17">
        <f t="shared" si="5"/>
        <v>0.21723698</v>
      </c>
      <c r="AC55" s="17">
        <f t="shared" si="6"/>
        <v>0.21723698</v>
      </c>
    </row>
    <row r="56" spans="1:29" x14ac:dyDescent="0.25">
      <c r="A56" s="4">
        <v>1854</v>
      </c>
      <c r="B56" s="2">
        <v>1288024669</v>
      </c>
      <c r="C56" s="6">
        <v>2218020314555.6958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8.4667158568496992E-2</v>
      </c>
      <c r="M56" s="8">
        <v>0.81339423337736549</v>
      </c>
      <c r="N56" s="12">
        <f t="shared" si="0"/>
        <v>0.89806139194586243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255038560</v>
      </c>
      <c r="U56" s="14">
        <f t="shared" si="1"/>
        <v>255038560</v>
      </c>
      <c r="W56" s="16">
        <f t="shared" si="2"/>
        <v>0.40489322214605511</v>
      </c>
      <c r="X56" s="16">
        <f t="shared" si="3"/>
        <v>0.28398789023476295</v>
      </c>
      <c r="Z56" s="4">
        <v>1854</v>
      </c>
      <c r="AA56" s="17">
        <f t="shared" si="4"/>
        <v>0.25503856000000003</v>
      </c>
      <c r="AB56" s="17">
        <f t="shared" si="5"/>
        <v>0.25503856000000003</v>
      </c>
      <c r="AC56" s="17">
        <f t="shared" si="6"/>
        <v>0.25503856000000003</v>
      </c>
    </row>
    <row r="57" spans="1:29" x14ac:dyDescent="0.25">
      <c r="A57" s="4">
        <v>1855</v>
      </c>
      <c r="B57" s="2">
        <v>1289760801</v>
      </c>
      <c r="C57" s="6">
        <v>2237437981442.3701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9.0349847735822705E-2</v>
      </c>
      <c r="M57" s="8">
        <v>0.80924039581888585</v>
      </c>
      <c r="N57" s="12">
        <f t="shared" si="0"/>
        <v>0.89959024355470851</v>
      </c>
      <c r="O57" s="10">
        <v>0</v>
      </c>
      <c r="P57" s="10">
        <v>0</v>
      </c>
      <c r="Q57" s="10">
        <v>0</v>
      </c>
      <c r="R57" s="10">
        <v>0</v>
      </c>
      <c r="S57" s="10">
        <v>36640</v>
      </c>
      <c r="T57" s="10">
        <v>260223200</v>
      </c>
      <c r="U57" s="14">
        <f t="shared" si="1"/>
        <v>260259840</v>
      </c>
      <c r="W57" s="16">
        <f t="shared" si="2"/>
        <v>0.40206264978785483</v>
      </c>
      <c r="X57" s="16">
        <f t="shared" si="3"/>
        <v>0.28930931817533917</v>
      </c>
      <c r="Z57" s="4">
        <v>1855</v>
      </c>
      <c r="AA57" s="17">
        <f t="shared" si="4"/>
        <v>0.26025984000000002</v>
      </c>
      <c r="AB57" s="17">
        <f t="shared" si="5"/>
        <v>0.26025984000000002</v>
      </c>
      <c r="AC57" s="17">
        <f t="shared" si="6"/>
        <v>0.26025984000000002</v>
      </c>
    </row>
    <row r="58" spans="1:29" x14ac:dyDescent="0.25">
      <c r="A58" s="4">
        <v>1856</v>
      </c>
      <c r="B58" s="2">
        <v>1291611240</v>
      </c>
      <c r="C58" s="6">
        <v>2257672348076.5591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9.6234234439972893E-2</v>
      </c>
      <c r="M58" s="8">
        <v>0.80494562487071453</v>
      </c>
      <c r="N58" s="12">
        <f t="shared" si="0"/>
        <v>0.90117985931068745</v>
      </c>
      <c r="O58" s="10">
        <v>0</v>
      </c>
      <c r="P58" s="10">
        <v>0</v>
      </c>
      <c r="Q58" s="10">
        <v>0</v>
      </c>
      <c r="R58" s="10">
        <v>0</v>
      </c>
      <c r="S58" s="10">
        <v>40304</v>
      </c>
      <c r="T58" s="10">
        <v>278205300</v>
      </c>
      <c r="U58" s="14">
        <f t="shared" si="1"/>
        <v>278245604</v>
      </c>
      <c r="W58" s="16">
        <f t="shared" si="2"/>
        <v>0.39916326214406378</v>
      </c>
      <c r="X58" s="16">
        <f t="shared" si="3"/>
        <v>0.30875701573360742</v>
      </c>
      <c r="Z58" s="4">
        <v>1856</v>
      </c>
      <c r="AA58" s="17">
        <f t="shared" si="4"/>
        <v>0.27824560399999998</v>
      </c>
      <c r="AB58" s="17">
        <f t="shared" si="5"/>
        <v>0.27824560399999998</v>
      </c>
      <c r="AC58" s="17">
        <f t="shared" si="6"/>
        <v>0.27824560399999998</v>
      </c>
    </row>
    <row r="59" spans="1:29" x14ac:dyDescent="0.25">
      <c r="A59" s="4">
        <v>1857</v>
      </c>
      <c r="B59" s="2">
        <v>1293577495</v>
      </c>
      <c r="C59" s="6">
        <v>2278894546682.4678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0.1022702706493424</v>
      </c>
      <c r="M59" s="8">
        <v>0.80071847183135503</v>
      </c>
      <c r="N59" s="12">
        <f t="shared" si="0"/>
        <v>0.90298874248069738</v>
      </c>
      <c r="O59" s="10">
        <v>0</v>
      </c>
      <c r="P59" s="10">
        <v>0</v>
      </c>
      <c r="Q59" s="10">
        <v>0</v>
      </c>
      <c r="R59" s="10">
        <v>0</v>
      </c>
      <c r="S59" s="10">
        <v>51296</v>
      </c>
      <c r="T59" s="10">
        <v>281129760</v>
      </c>
      <c r="U59" s="14">
        <f t="shared" si="1"/>
        <v>281181056</v>
      </c>
      <c r="W59" s="16">
        <f t="shared" si="2"/>
        <v>0.396239810128659</v>
      </c>
      <c r="X59" s="16">
        <f t="shared" si="3"/>
        <v>0.31138932610337683</v>
      </c>
      <c r="Z59" s="4">
        <v>1857</v>
      </c>
      <c r="AA59" s="17">
        <f t="shared" si="4"/>
        <v>0.28118105599999998</v>
      </c>
      <c r="AB59" s="17">
        <f t="shared" si="5"/>
        <v>0.28118105599999998</v>
      </c>
      <c r="AC59" s="17">
        <f t="shared" si="6"/>
        <v>0.28118105599999998</v>
      </c>
    </row>
    <row r="60" spans="1:29" x14ac:dyDescent="0.25">
      <c r="A60" s="4">
        <v>1858</v>
      </c>
      <c r="B60" s="2">
        <v>1295661162</v>
      </c>
      <c r="C60" s="6">
        <v>2301275709484.3042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0.1084079083323259</v>
      </c>
      <c r="M60" s="8">
        <v>0.79676748799931107</v>
      </c>
      <c r="N60" s="12">
        <f t="shared" si="0"/>
        <v>0.90517539633163702</v>
      </c>
      <c r="O60" s="10">
        <v>0</v>
      </c>
      <c r="P60" s="10">
        <v>0</v>
      </c>
      <c r="Q60" s="10">
        <v>0</v>
      </c>
      <c r="R60" s="10">
        <v>0</v>
      </c>
      <c r="S60" s="10">
        <v>62288</v>
      </c>
      <c r="T60" s="10">
        <v>285486100</v>
      </c>
      <c r="U60" s="14">
        <f t="shared" si="1"/>
        <v>285548388</v>
      </c>
      <c r="W60" s="16">
        <f t="shared" si="2"/>
        <v>0.39333635365858827</v>
      </c>
      <c r="X60" s="16">
        <f t="shared" si="3"/>
        <v>0.31546194158306662</v>
      </c>
      <c r="Z60" s="4">
        <v>1858</v>
      </c>
      <c r="AA60" s="17">
        <f t="shared" si="4"/>
        <v>0.28554838799999999</v>
      </c>
      <c r="AB60" s="17">
        <f t="shared" si="5"/>
        <v>0.28554838799999999</v>
      </c>
      <c r="AC60" s="17">
        <f t="shared" si="6"/>
        <v>0.28554838799999999</v>
      </c>
    </row>
    <row r="61" spans="1:29" x14ac:dyDescent="0.25">
      <c r="A61" s="4">
        <v>1859</v>
      </c>
      <c r="B61" s="2">
        <v>1298120338</v>
      </c>
      <c r="C61" s="6">
        <v>2324986968706.2759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0.11459709945731809</v>
      </c>
      <c r="M61" s="8">
        <v>0.79330122467308606</v>
      </c>
      <c r="N61" s="12">
        <f t="shared" si="0"/>
        <v>0.90789832413040417</v>
      </c>
      <c r="O61" s="10">
        <v>0</v>
      </c>
      <c r="P61" s="10">
        <v>0</v>
      </c>
      <c r="Q61" s="10">
        <v>0</v>
      </c>
      <c r="R61" s="10">
        <v>0</v>
      </c>
      <c r="S61" s="10">
        <v>54955</v>
      </c>
      <c r="T61" s="10">
        <v>302517220</v>
      </c>
      <c r="U61" s="14">
        <f t="shared" si="1"/>
        <v>302572175</v>
      </c>
      <c r="W61" s="16">
        <f t="shared" si="2"/>
        <v>0.3904960915267402</v>
      </c>
      <c r="X61" s="16">
        <f t="shared" si="3"/>
        <v>0.33326658609025106</v>
      </c>
      <c r="Z61" s="4">
        <v>1859</v>
      </c>
      <c r="AA61" s="17">
        <f t="shared" si="4"/>
        <v>0.302572175</v>
      </c>
      <c r="AB61" s="17">
        <f t="shared" si="5"/>
        <v>0.302572175</v>
      </c>
      <c r="AC61" s="17">
        <f t="shared" si="6"/>
        <v>0.302572175</v>
      </c>
    </row>
    <row r="62" spans="1:29" x14ac:dyDescent="0.25">
      <c r="A62" s="4">
        <v>1860</v>
      </c>
      <c r="B62" s="2">
        <v>1300948230</v>
      </c>
      <c r="C62" s="6">
        <v>2350199456572.5879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0.120787795992714</v>
      </c>
      <c r="M62" s="8">
        <v>0.79052823315118392</v>
      </c>
      <c r="N62" s="12">
        <f t="shared" si="0"/>
        <v>0.91131602914389798</v>
      </c>
      <c r="O62" s="10">
        <v>0</v>
      </c>
      <c r="P62" s="10">
        <v>0</v>
      </c>
      <c r="Q62" s="10">
        <v>0</v>
      </c>
      <c r="R62" s="10">
        <v>0</v>
      </c>
      <c r="S62" s="10">
        <v>273469</v>
      </c>
      <c r="T62" s="10">
        <v>332025000</v>
      </c>
      <c r="U62" s="14">
        <f t="shared" si="1"/>
        <v>332298469</v>
      </c>
      <c r="W62" s="16">
        <f t="shared" si="2"/>
        <v>0.38776114367455228</v>
      </c>
      <c r="X62" s="16">
        <f t="shared" si="3"/>
        <v>0.36463582157351659</v>
      </c>
      <c r="Z62" s="4">
        <v>1860</v>
      </c>
      <c r="AA62" s="17">
        <f t="shared" si="4"/>
        <v>0.33229846899999999</v>
      </c>
      <c r="AB62" s="17">
        <f t="shared" si="5"/>
        <v>0.33229846899999999</v>
      </c>
      <c r="AC62" s="17">
        <f t="shared" si="6"/>
        <v>0.33229846899999999</v>
      </c>
    </row>
    <row r="63" spans="1:29" x14ac:dyDescent="0.25">
      <c r="A63" s="4">
        <v>1861</v>
      </c>
      <c r="B63" s="2">
        <v>1304135253</v>
      </c>
      <c r="C63" s="6">
        <v>2377084305307.4492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9.9831872300219314E-6</v>
      </c>
      <c r="L63" s="8">
        <v>0.126945625837317</v>
      </c>
      <c r="M63" s="8">
        <v>0.7886029492431943</v>
      </c>
      <c r="N63" s="12">
        <f t="shared" si="0"/>
        <v>0.91555855826774135</v>
      </c>
      <c r="O63" s="10">
        <v>0</v>
      </c>
      <c r="P63" s="10">
        <v>0</v>
      </c>
      <c r="Q63" s="10">
        <v>0</v>
      </c>
      <c r="R63" s="10">
        <v>0</v>
      </c>
      <c r="S63" s="10">
        <v>941022</v>
      </c>
      <c r="T63" s="10">
        <v>348249150</v>
      </c>
      <c r="U63" s="14">
        <f t="shared" si="1"/>
        <v>349190172</v>
      </c>
      <c r="W63" s="16">
        <f t="shared" si="2"/>
        <v>0.38516032276327872</v>
      </c>
      <c r="X63" s="16">
        <f t="shared" si="3"/>
        <v>0.38139578167526078</v>
      </c>
      <c r="Z63" s="4">
        <v>1861</v>
      </c>
      <c r="AA63" s="17">
        <f t="shared" si="4"/>
        <v>0.34919017200000002</v>
      </c>
      <c r="AB63" s="17">
        <f t="shared" si="5"/>
        <v>0.34919017200000002</v>
      </c>
      <c r="AC63" s="17">
        <f t="shared" si="6"/>
        <v>0.34919017200000002</v>
      </c>
    </row>
    <row r="64" spans="1:29" x14ac:dyDescent="0.25">
      <c r="A64" s="4">
        <v>1862</v>
      </c>
      <c r="B64" s="2">
        <v>1307684656</v>
      </c>
      <c r="C64" s="6">
        <v>2405812647135.0649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2.8392815183092078E-5</v>
      </c>
      <c r="L64" s="8">
        <v>0.13309892061156531</v>
      </c>
      <c r="M64" s="8">
        <v>0.78746334680305241</v>
      </c>
      <c r="N64" s="12">
        <f t="shared" si="0"/>
        <v>0.92059066022980085</v>
      </c>
      <c r="O64" s="10">
        <v>0</v>
      </c>
      <c r="P64" s="10">
        <v>0</v>
      </c>
      <c r="Q64" s="10">
        <v>0</v>
      </c>
      <c r="R64" s="10">
        <v>0</v>
      </c>
      <c r="S64" s="10">
        <v>1398665</v>
      </c>
      <c r="T64" s="10">
        <v>354592420</v>
      </c>
      <c r="U64" s="14">
        <f t="shared" si="1"/>
        <v>355991085</v>
      </c>
      <c r="W64" s="16">
        <f t="shared" si="2"/>
        <v>0.38265268134078351</v>
      </c>
      <c r="X64" s="16">
        <f t="shared" si="3"/>
        <v>0.38669856254150609</v>
      </c>
      <c r="Z64" s="4">
        <v>1862</v>
      </c>
      <c r="AA64" s="17">
        <f t="shared" si="4"/>
        <v>0.35599108499999998</v>
      </c>
      <c r="AB64" s="17">
        <f t="shared" si="5"/>
        <v>0.35599108499999998</v>
      </c>
      <c r="AC64" s="17">
        <f t="shared" si="6"/>
        <v>0.35599108499999998</v>
      </c>
    </row>
    <row r="65" spans="1:29" x14ac:dyDescent="0.25">
      <c r="A65" s="4">
        <v>1863</v>
      </c>
      <c r="B65" s="2">
        <v>1311584848</v>
      </c>
      <c r="C65" s="6">
        <v>2436555614279.6431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5.6944798875976488E-5</v>
      </c>
      <c r="L65" s="8">
        <v>0.139291687866306</v>
      </c>
      <c r="M65" s="8">
        <v>0.78699328419577863</v>
      </c>
      <c r="N65" s="12">
        <f t="shared" si="0"/>
        <v>0.92634191686096057</v>
      </c>
      <c r="O65" s="10">
        <v>0</v>
      </c>
      <c r="P65" s="10">
        <v>0</v>
      </c>
      <c r="Q65" s="10">
        <v>0</v>
      </c>
      <c r="R65" s="10">
        <v>0</v>
      </c>
      <c r="S65" s="10">
        <v>1293127</v>
      </c>
      <c r="T65" s="10">
        <v>378241760</v>
      </c>
      <c r="U65" s="14">
        <f t="shared" si="1"/>
        <v>379534887</v>
      </c>
      <c r="W65" s="16">
        <f t="shared" si="2"/>
        <v>0.38018500847345915</v>
      </c>
      <c r="X65" s="16">
        <f t="shared" si="3"/>
        <v>0.40971360584233002</v>
      </c>
      <c r="Z65" s="4">
        <v>1863</v>
      </c>
      <c r="AA65" s="17">
        <f t="shared" si="4"/>
        <v>0.37953488699999999</v>
      </c>
      <c r="AB65" s="17">
        <f t="shared" si="5"/>
        <v>0.37953488699999999</v>
      </c>
      <c r="AC65" s="17">
        <f t="shared" si="6"/>
        <v>0.37953488699999999</v>
      </c>
    </row>
    <row r="66" spans="1:29" x14ac:dyDescent="0.25">
      <c r="A66" s="4">
        <v>1864</v>
      </c>
      <c r="B66" s="2">
        <v>1315568152</v>
      </c>
      <c r="C66" s="6">
        <v>2469484338965.3892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9.7355053325441209E-5</v>
      </c>
      <c r="L66" s="8">
        <v>0.1455679351523862</v>
      </c>
      <c r="M66" s="8">
        <v>0.78707661978639432</v>
      </c>
      <c r="N66" s="12">
        <f t="shared" si="0"/>
        <v>0.93274190999210593</v>
      </c>
      <c r="O66" s="10">
        <v>0</v>
      </c>
      <c r="P66" s="10">
        <v>0</v>
      </c>
      <c r="Q66" s="10">
        <v>0</v>
      </c>
      <c r="R66" s="10">
        <v>0</v>
      </c>
      <c r="S66" s="10">
        <v>1109996</v>
      </c>
      <c r="T66" s="10">
        <v>408415420</v>
      </c>
      <c r="U66" s="14">
        <f t="shared" si="1"/>
        <v>409525416</v>
      </c>
      <c r="W66" s="16">
        <f t="shared" si="2"/>
        <v>0.37770715743145222</v>
      </c>
      <c r="X66" s="16">
        <f t="shared" si="3"/>
        <v>0.43905544675639802</v>
      </c>
      <c r="Z66" s="4">
        <v>1864</v>
      </c>
      <c r="AA66" s="17">
        <f t="shared" si="4"/>
        <v>0.40952541599999998</v>
      </c>
      <c r="AB66" s="17">
        <f t="shared" si="5"/>
        <v>0.40952541599999998</v>
      </c>
      <c r="AC66" s="17">
        <f t="shared" si="6"/>
        <v>0.40952541599999998</v>
      </c>
    </row>
    <row r="67" spans="1:29" x14ac:dyDescent="0.25">
      <c r="A67" s="4">
        <v>1865</v>
      </c>
      <c r="B67" s="2">
        <v>1319627959</v>
      </c>
      <c r="C67" s="6">
        <v>2504769953416.5122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1.513394935482523E-4</v>
      </c>
      <c r="L67" s="8">
        <v>0.15197167002065279</v>
      </c>
      <c r="M67" s="8">
        <v>0.78759721193992027</v>
      </c>
      <c r="N67" s="12">
        <f t="shared" ref="N67:N130" si="7">SUM(D67:M67)</f>
        <v>0.93972022145412137</v>
      </c>
      <c r="O67" s="10">
        <v>0</v>
      </c>
      <c r="P67" s="10">
        <v>0</v>
      </c>
      <c r="Q67" s="10">
        <v>0</v>
      </c>
      <c r="R67" s="10">
        <v>0</v>
      </c>
      <c r="S67" s="10">
        <v>1319816</v>
      </c>
      <c r="T67" s="10">
        <v>433531520</v>
      </c>
      <c r="U67" s="14">
        <f t="shared" ref="U67:U130" si="8">SUM(O67:T67)</f>
        <v>434851336</v>
      </c>
      <c r="W67" s="16">
        <f t="shared" ref="W67:W130" si="9">1000000000000*N67/C67</f>
        <v>0.37517226688716093</v>
      </c>
      <c r="X67" s="16">
        <f t="shared" ref="X67:X130" si="10">0.000000001*U67/N67</f>
        <v>0.46274553433266752</v>
      </c>
      <c r="Z67" s="4">
        <v>1865</v>
      </c>
      <c r="AA67" s="17">
        <f t="shared" ref="AA67:AA130" si="11">U67/1000000000</f>
        <v>0.43485133599999998</v>
      </c>
      <c r="AB67" s="17">
        <f t="shared" ref="AB67:AB130" si="12">U67/1000000000</f>
        <v>0.43485133599999998</v>
      </c>
      <c r="AC67" s="17">
        <f t="shared" ref="AC67:AC130" si="13">$U67/1000000000</f>
        <v>0.43485133599999998</v>
      </c>
    </row>
    <row r="68" spans="1:29" x14ac:dyDescent="0.25">
      <c r="A68" s="4">
        <v>1866</v>
      </c>
      <c r="B68" s="2">
        <v>1323763680</v>
      </c>
      <c r="C68" s="6">
        <v>2542583589857.2168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2.2061403456117581E-4</v>
      </c>
      <c r="L68" s="8">
        <v>0.15854690002195301</v>
      </c>
      <c r="M68" s="8">
        <v>0.78843891902137775</v>
      </c>
      <c r="N68" s="12">
        <f t="shared" si="7"/>
        <v>0.94720643307789198</v>
      </c>
      <c r="O68" s="10">
        <v>0</v>
      </c>
      <c r="P68" s="10">
        <v>0</v>
      </c>
      <c r="Q68" s="10">
        <v>0</v>
      </c>
      <c r="R68" s="10">
        <v>0</v>
      </c>
      <c r="S68" s="10">
        <v>1951903</v>
      </c>
      <c r="T68" s="10">
        <v>447115100</v>
      </c>
      <c r="U68" s="14">
        <f t="shared" si="8"/>
        <v>449067003</v>
      </c>
      <c r="W68" s="16">
        <f t="shared" si="9"/>
        <v>0.37253698830451587</v>
      </c>
      <c r="X68" s="16">
        <f t="shared" si="10"/>
        <v>0.47409623427153363</v>
      </c>
      <c r="Z68" s="4">
        <v>1866</v>
      </c>
      <c r="AA68" s="17">
        <f t="shared" si="11"/>
        <v>0.44906700300000002</v>
      </c>
      <c r="AB68" s="17">
        <f t="shared" si="12"/>
        <v>0.44906700300000002</v>
      </c>
      <c r="AC68" s="17">
        <f t="shared" si="13"/>
        <v>0.44906700300000002</v>
      </c>
    </row>
    <row r="69" spans="1:29" x14ac:dyDescent="0.25">
      <c r="A69" s="4">
        <v>1867</v>
      </c>
      <c r="B69" s="2">
        <v>1327983046</v>
      </c>
      <c r="C69" s="6">
        <v>2583096380511.7109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3.0689459138097782E-4</v>
      </c>
      <c r="L69" s="8">
        <v>0.16533763270713361</v>
      </c>
      <c r="M69" s="8">
        <v>0.78948559939578744</v>
      </c>
      <c r="N69" s="12">
        <f t="shared" si="7"/>
        <v>0.95513012669430197</v>
      </c>
      <c r="O69" s="10">
        <v>0</v>
      </c>
      <c r="P69" s="10">
        <v>0</v>
      </c>
      <c r="Q69" s="10">
        <v>0</v>
      </c>
      <c r="R69" s="10">
        <v>0</v>
      </c>
      <c r="S69" s="10">
        <v>1984957</v>
      </c>
      <c r="T69" s="10">
        <v>478828960</v>
      </c>
      <c r="U69" s="14">
        <f t="shared" si="8"/>
        <v>480813917</v>
      </c>
      <c r="W69" s="16">
        <f t="shared" si="9"/>
        <v>0.3697617068802872</v>
      </c>
      <c r="X69" s="16">
        <f t="shared" si="10"/>
        <v>0.50340147751814013</v>
      </c>
      <c r="Z69" s="4">
        <v>1867</v>
      </c>
      <c r="AA69" s="17">
        <f t="shared" si="11"/>
        <v>0.48081391699999998</v>
      </c>
      <c r="AB69" s="17">
        <f t="shared" si="12"/>
        <v>0.48081391699999998</v>
      </c>
      <c r="AC69" s="17">
        <f t="shared" si="13"/>
        <v>0.48081391699999998</v>
      </c>
    </row>
    <row r="70" spans="1:29" x14ac:dyDescent="0.25">
      <c r="A70" s="4">
        <v>1868</v>
      </c>
      <c r="B70" s="2">
        <v>1332284979</v>
      </c>
      <c r="C70" s="6">
        <v>2626479457604.2021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4.1189707902442431E-4</v>
      </c>
      <c r="L70" s="8">
        <v>0.17238787562704189</v>
      </c>
      <c r="M70" s="8">
        <v>0.7906211114281706</v>
      </c>
      <c r="N70" s="12">
        <f t="shared" si="7"/>
        <v>0.96342088413423688</v>
      </c>
      <c r="O70" s="10">
        <v>0</v>
      </c>
      <c r="P70" s="10">
        <v>0</v>
      </c>
      <c r="Q70" s="10">
        <v>0</v>
      </c>
      <c r="R70" s="10">
        <v>0</v>
      </c>
      <c r="S70" s="10">
        <v>2288797</v>
      </c>
      <c r="T70" s="10">
        <v>492204740</v>
      </c>
      <c r="U70" s="14">
        <f t="shared" si="8"/>
        <v>494493537</v>
      </c>
      <c r="W70" s="16">
        <f t="shared" si="9"/>
        <v>0.36681074407223468</v>
      </c>
      <c r="X70" s="16">
        <f t="shared" si="10"/>
        <v>0.51326844284091777</v>
      </c>
      <c r="Z70" s="4">
        <v>1868</v>
      </c>
      <c r="AA70" s="17">
        <f t="shared" si="11"/>
        <v>0.49449353699999998</v>
      </c>
      <c r="AB70" s="17">
        <f t="shared" si="12"/>
        <v>0.49449353699999998</v>
      </c>
      <c r="AC70" s="17">
        <f t="shared" si="13"/>
        <v>0.49449353699999998</v>
      </c>
    </row>
    <row r="71" spans="1:29" x14ac:dyDescent="0.25">
      <c r="A71" s="4">
        <v>1869</v>
      </c>
      <c r="B71" s="2">
        <v>1337169805</v>
      </c>
      <c r="C71" s="6">
        <v>2672903953358.896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5.3733741250828137E-4</v>
      </c>
      <c r="L71" s="8">
        <v>0.1797416363325248</v>
      </c>
      <c r="M71" s="8">
        <v>0.79172931348354791</v>
      </c>
      <c r="N71" s="12">
        <f t="shared" si="7"/>
        <v>0.97200828722858101</v>
      </c>
      <c r="O71" s="10">
        <v>0</v>
      </c>
      <c r="P71" s="10">
        <v>0</v>
      </c>
      <c r="Q71" s="10">
        <v>0</v>
      </c>
      <c r="R71" s="10">
        <v>0</v>
      </c>
      <c r="S71" s="10">
        <v>2614303</v>
      </c>
      <c r="T71" s="10">
        <v>522116770</v>
      </c>
      <c r="U71" s="14">
        <f t="shared" si="8"/>
        <v>524731073</v>
      </c>
      <c r="W71" s="16">
        <f t="shared" si="9"/>
        <v>0.36365253080160626</v>
      </c>
      <c r="X71" s="16">
        <f t="shared" si="10"/>
        <v>0.53984218025149644</v>
      </c>
      <c r="Z71" s="4">
        <v>1869</v>
      </c>
      <c r="AA71" s="17">
        <f t="shared" si="11"/>
        <v>0.52473107299999999</v>
      </c>
      <c r="AB71" s="17">
        <f t="shared" si="12"/>
        <v>0.52473107299999999</v>
      </c>
      <c r="AC71" s="17">
        <f t="shared" si="13"/>
        <v>0.52473107299999999</v>
      </c>
    </row>
    <row r="72" spans="1:29" x14ac:dyDescent="0.25">
      <c r="A72" s="4">
        <v>1870</v>
      </c>
      <c r="B72" s="2">
        <v>1342650541</v>
      </c>
      <c r="C72" s="6">
        <v>2722541000000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6.8493150684931507E-4</v>
      </c>
      <c r="L72" s="8">
        <v>0.18744292237442919</v>
      </c>
      <c r="M72" s="8">
        <v>0.79269406392694064</v>
      </c>
      <c r="N72" s="12">
        <f t="shared" si="7"/>
        <v>0.98082191780821915</v>
      </c>
      <c r="O72" s="10">
        <v>0</v>
      </c>
      <c r="P72" s="10">
        <v>0</v>
      </c>
      <c r="Q72" s="10">
        <v>0</v>
      </c>
      <c r="R72" s="10">
        <v>0</v>
      </c>
      <c r="S72" s="10">
        <v>3133091</v>
      </c>
      <c r="T72" s="10">
        <v>532990180</v>
      </c>
      <c r="U72" s="14">
        <f t="shared" si="8"/>
        <v>536123271</v>
      </c>
      <c r="W72" s="16">
        <f t="shared" si="9"/>
        <v>0.36025974183978099</v>
      </c>
      <c r="X72" s="16">
        <f t="shared" si="10"/>
        <v>0.54660612825418997</v>
      </c>
      <c r="Z72" s="4">
        <v>1870</v>
      </c>
      <c r="AA72" s="17">
        <f t="shared" si="11"/>
        <v>0.53612327100000001</v>
      </c>
      <c r="AB72" s="17">
        <f t="shared" si="12"/>
        <v>0.53612327100000001</v>
      </c>
      <c r="AC72" s="17">
        <f t="shared" si="13"/>
        <v>0.53612327100000001</v>
      </c>
    </row>
    <row r="73" spans="1:29" x14ac:dyDescent="0.25">
      <c r="A73" s="4">
        <v>1871</v>
      </c>
      <c r="B73" s="2">
        <v>1348654776</v>
      </c>
      <c r="C73" s="6">
        <v>2775498951366.7769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8.5639527706429146E-4</v>
      </c>
      <c r="L73" s="8">
        <v>0.19553187976575509</v>
      </c>
      <c r="M73" s="8">
        <v>0.79342084878651453</v>
      </c>
      <c r="N73" s="12">
        <f t="shared" si="7"/>
        <v>0.98980912382933395</v>
      </c>
      <c r="O73" s="10">
        <v>0</v>
      </c>
      <c r="P73" s="10">
        <v>0</v>
      </c>
      <c r="Q73" s="10">
        <v>0</v>
      </c>
      <c r="R73" s="10">
        <v>0</v>
      </c>
      <c r="S73" s="10">
        <v>3282027</v>
      </c>
      <c r="T73" s="10">
        <v>566494600</v>
      </c>
      <c r="U73" s="14">
        <f t="shared" si="8"/>
        <v>569776627</v>
      </c>
      <c r="W73" s="16">
        <f t="shared" si="9"/>
        <v>0.35662385076452968</v>
      </c>
      <c r="X73" s="16">
        <f t="shared" si="10"/>
        <v>0.5756429328471645</v>
      </c>
      <c r="Z73" s="4">
        <v>1871</v>
      </c>
      <c r="AA73" s="17">
        <f t="shared" si="11"/>
        <v>0.56977662699999998</v>
      </c>
      <c r="AB73" s="17">
        <f t="shared" si="12"/>
        <v>0.56977662699999998</v>
      </c>
      <c r="AC73" s="17">
        <f t="shared" si="13"/>
        <v>0.56977662699999998</v>
      </c>
    </row>
    <row r="74" spans="1:29" x14ac:dyDescent="0.25">
      <c r="A74" s="4">
        <v>1872</v>
      </c>
      <c r="B74" s="2">
        <v>1355321665</v>
      </c>
      <c r="C74" s="6">
        <v>2831635047758.7158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1.053444638169976E-3</v>
      </c>
      <c r="L74" s="8">
        <v>0.2040332083681127</v>
      </c>
      <c r="M74" s="8">
        <v>0.79390166474301471</v>
      </c>
      <c r="N74" s="12">
        <f t="shared" si="7"/>
        <v>0.99898831774929742</v>
      </c>
      <c r="O74" s="10">
        <v>0</v>
      </c>
      <c r="P74" s="10">
        <v>0</v>
      </c>
      <c r="Q74" s="10">
        <v>0</v>
      </c>
      <c r="R74" s="10">
        <v>0</v>
      </c>
      <c r="S74" s="10">
        <v>3698188</v>
      </c>
      <c r="T74" s="10">
        <v>627263300</v>
      </c>
      <c r="U74" s="14">
        <f t="shared" si="8"/>
        <v>630961488</v>
      </c>
      <c r="W74" s="16">
        <f t="shared" si="9"/>
        <v>0.35279557601888439</v>
      </c>
      <c r="X74" s="16">
        <f t="shared" si="10"/>
        <v>0.63160046698198125</v>
      </c>
      <c r="Z74" s="4">
        <v>1872</v>
      </c>
      <c r="AA74" s="17">
        <f t="shared" si="11"/>
        <v>0.63096148799999996</v>
      </c>
      <c r="AB74" s="17">
        <f t="shared" si="12"/>
        <v>0.63096148799999996</v>
      </c>
      <c r="AC74" s="17">
        <f t="shared" si="13"/>
        <v>0.63096148799999996</v>
      </c>
    </row>
    <row r="75" spans="1:29" x14ac:dyDescent="0.25">
      <c r="A75" s="4">
        <v>1873</v>
      </c>
      <c r="B75" s="2">
        <v>1362565501</v>
      </c>
      <c r="C75" s="6">
        <v>2890743751090.3608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1.277795505183136E-3</v>
      </c>
      <c r="L75" s="8">
        <v>0.21296774650526529</v>
      </c>
      <c r="M75" s="8">
        <v>0.79415013614033159</v>
      </c>
      <c r="N75" s="12">
        <f t="shared" si="7"/>
        <v>1.0083956781507801</v>
      </c>
      <c r="O75" s="10">
        <v>0</v>
      </c>
      <c r="P75" s="10">
        <v>0</v>
      </c>
      <c r="Q75" s="10">
        <v>0</v>
      </c>
      <c r="R75" s="10">
        <v>0</v>
      </c>
      <c r="S75" s="10">
        <v>5669478</v>
      </c>
      <c r="T75" s="10">
        <v>664797760</v>
      </c>
      <c r="U75" s="14">
        <f t="shared" si="8"/>
        <v>670467238</v>
      </c>
      <c r="W75" s="16">
        <f t="shared" si="9"/>
        <v>0.34883606607137796</v>
      </c>
      <c r="X75" s="16">
        <f t="shared" si="10"/>
        <v>0.66488507688719845</v>
      </c>
      <c r="Z75" s="4">
        <v>1873</v>
      </c>
      <c r="AA75" s="17">
        <f t="shared" si="11"/>
        <v>0.67046723799999997</v>
      </c>
      <c r="AB75" s="17">
        <f t="shared" si="12"/>
        <v>0.67046723799999997</v>
      </c>
      <c r="AC75" s="17">
        <f t="shared" si="13"/>
        <v>0.67046723799999997</v>
      </c>
    </row>
    <row r="76" spans="1:29" x14ac:dyDescent="0.25">
      <c r="A76" s="4">
        <v>1874</v>
      </c>
      <c r="B76" s="2">
        <v>1369881287</v>
      </c>
      <c r="C76" s="6">
        <v>2952619523276.2559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1.531163793120537E-3</v>
      </c>
      <c r="L76" s="8">
        <v>0.22235633250097619</v>
      </c>
      <c r="M76" s="8">
        <v>0.79417988732235523</v>
      </c>
      <c r="N76" s="12">
        <f t="shared" si="7"/>
        <v>1.018067383616452</v>
      </c>
      <c r="O76" s="10">
        <v>0</v>
      </c>
      <c r="P76" s="10">
        <v>0</v>
      </c>
      <c r="Q76" s="10">
        <v>0</v>
      </c>
      <c r="R76" s="10">
        <v>0</v>
      </c>
      <c r="S76" s="10">
        <v>6243010</v>
      </c>
      <c r="T76" s="10">
        <v>622419260</v>
      </c>
      <c r="U76" s="14">
        <f t="shared" si="8"/>
        <v>628662270</v>
      </c>
      <c r="W76" s="16">
        <f t="shared" si="9"/>
        <v>0.34480141297948014</v>
      </c>
      <c r="X76" s="16">
        <f t="shared" si="10"/>
        <v>0.6175055601593098</v>
      </c>
      <c r="Z76" s="4">
        <v>1874</v>
      </c>
      <c r="AA76" s="17">
        <f t="shared" si="11"/>
        <v>0.62866226999999997</v>
      </c>
      <c r="AB76" s="17">
        <f t="shared" si="12"/>
        <v>0.62866226999999997</v>
      </c>
      <c r="AC76" s="17">
        <f t="shared" si="13"/>
        <v>0.62866226999999997</v>
      </c>
    </row>
    <row r="77" spans="1:29" x14ac:dyDescent="0.25">
      <c r="A77" s="4">
        <v>1875</v>
      </c>
      <c r="B77" s="2">
        <v>1377297062</v>
      </c>
      <c r="C77" s="6">
        <v>3017056826230.9482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1.815265416998944E-3</v>
      </c>
      <c r="L77" s="8">
        <v>0.23221980467900849</v>
      </c>
      <c r="M77" s="8">
        <v>0.79400454263297537</v>
      </c>
      <c r="N77" s="12">
        <f t="shared" si="7"/>
        <v>1.0280396127289828</v>
      </c>
      <c r="O77" s="10">
        <v>0</v>
      </c>
      <c r="P77" s="10">
        <v>0</v>
      </c>
      <c r="Q77" s="10">
        <v>0</v>
      </c>
      <c r="R77" s="10">
        <v>0</v>
      </c>
      <c r="S77" s="10">
        <v>5835178</v>
      </c>
      <c r="T77" s="10">
        <v>675212800</v>
      </c>
      <c r="U77" s="14">
        <f t="shared" si="8"/>
        <v>681047978</v>
      </c>
      <c r="W77" s="16">
        <f t="shared" si="9"/>
        <v>0.34074254213277749</v>
      </c>
      <c r="X77" s="16">
        <f t="shared" si="10"/>
        <v>0.66247250550212167</v>
      </c>
      <c r="Z77" s="4">
        <v>1875</v>
      </c>
      <c r="AA77" s="17">
        <f t="shared" si="11"/>
        <v>0.68104797800000005</v>
      </c>
      <c r="AB77" s="17">
        <f t="shared" si="12"/>
        <v>0.68104797800000005</v>
      </c>
      <c r="AC77" s="17">
        <f t="shared" si="13"/>
        <v>0.68104797800000005</v>
      </c>
    </row>
    <row r="78" spans="1:29" x14ac:dyDescent="0.25">
      <c r="A78" s="4">
        <v>1876</v>
      </c>
      <c r="B78" s="2">
        <v>1384792999</v>
      </c>
      <c r="C78" s="6">
        <v>3083850121868.98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2.131816291835125E-3</v>
      </c>
      <c r="L78" s="8">
        <v>0.24257900136312521</v>
      </c>
      <c r="M78" s="8">
        <v>0.79363772641608277</v>
      </c>
      <c r="N78" s="12">
        <f t="shared" si="7"/>
        <v>1.0383485440710432</v>
      </c>
      <c r="O78" s="10">
        <v>0</v>
      </c>
      <c r="P78" s="10">
        <v>0</v>
      </c>
      <c r="Q78" s="10">
        <v>0</v>
      </c>
      <c r="R78" s="10">
        <v>0</v>
      </c>
      <c r="S78" s="10">
        <v>6535812</v>
      </c>
      <c r="T78" s="10">
        <v>684046700</v>
      </c>
      <c r="U78" s="14">
        <f t="shared" si="8"/>
        <v>690582512</v>
      </c>
      <c r="W78" s="16">
        <f t="shared" si="9"/>
        <v>0.33670525577998839</v>
      </c>
      <c r="X78" s="16">
        <f t="shared" si="10"/>
        <v>0.6650777486454017</v>
      </c>
      <c r="Z78" s="4">
        <v>1876</v>
      </c>
      <c r="AA78" s="17">
        <f t="shared" si="11"/>
        <v>0.69058251199999998</v>
      </c>
      <c r="AB78" s="17">
        <f t="shared" si="12"/>
        <v>0.69058251199999998</v>
      </c>
      <c r="AC78" s="17">
        <f t="shared" si="13"/>
        <v>0.69058251199999998</v>
      </c>
    </row>
    <row r="79" spans="1:29" x14ac:dyDescent="0.25">
      <c r="A79" s="4">
        <v>1877</v>
      </c>
      <c r="B79" s="2">
        <v>1392340043</v>
      </c>
      <c r="C79" s="6">
        <v>3152793872104.896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2.482532332645844E-3</v>
      </c>
      <c r="L79" s="8">
        <v>0.25345476087708968</v>
      </c>
      <c r="M79" s="8">
        <v>0.79309306301556703</v>
      </c>
      <c r="N79" s="12">
        <f t="shared" si="7"/>
        <v>1.0490303562253025</v>
      </c>
      <c r="O79" s="10">
        <v>0</v>
      </c>
      <c r="P79" s="10">
        <v>0</v>
      </c>
      <c r="Q79" s="10">
        <v>0</v>
      </c>
      <c r="R79" s="10">
        <v>0</v>
      </c>
      <c r="S79" s="10">
        <v>8823655</v>
      </c>
      <c r="T79" s="10">
        <v>695209200</v>
      </c>
      <c r="U79" s="14">
        <f t="shared" si="8"/>
        <v>704032855</v>
      </c>
      <c r="W79" s="16">
        <f t="shared" si="9"/>
        <v>0.33273039684162403</v>
      </c>
      <c r="X79" s="16">
        <f t="shared" si="10"/>
        <v>0.67112724700675241</v>
      </c>
      <c r="Z79" s="4">
        <v>1877</v>
      </c>
      <c r="AA79" s="17">
        <f t="shared" si="11"/>
        <v>0.70403285500000001</v>
      </c>
      <c r="AB79" s="17">
        <f t="shared" si="12"/>
        <v>0.70403285500000001</v>
      </c>
      <c r="AC79" s="17">
        <f t="shared" si="13"/>
        <v>0.70403285500000001</v>
      </c>
    </row>
    <row r="80" spans="1:29" x14ac:dyDescent="0.25">
      <c r="A80" s="4">
        <v>1878</v>
      </c>
      <c r="B80" s="2">
        <v>1399954987</v>
      </c>
      <c r="C80" s="6">
        <v>3223682538853.2432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2.869129454447868E-3</v>
      </c>
      <c r="L80" s="8">
        <v>0.26486792154466499</v>
      </c>
      <c r="M80" s="8">
        <v>0.79238417677531858</v>
      </c>
      <c r="N80" s="12">
        <f t="shared" si="7"/>
        <v>1.0601212277744314</v>
      </c>
      <c r="O80" s="10">
        <v>0</v>
      </c>
      <c r="P80" s="10">
        <v>0</v>
      </c>
      <c r="Q80" s="10">
        <v>0</v>
      </c>
      <c r="R80" s="10">
        <v>0</v>
      </c>
      <c r="S80" s="10">
        <v>10040120</v>
      </c>
      <c r="T80" s="10">
        <v>699609400</v>
      </c>
      <c r="U80" s="14">
        <f t="shared" si="8"/>
        <v>709649520</v>
      </c>
      <c r="W80" s="16">
        <f t="shared" si="9"/>
        <v>0.32885410241156904</v>
      </c>
      <c r="X80" s="16">
        <f t="shared" si="10"/>
        <v>0.66940412229062218</v>
      </c>
      <c r="Z80" s="4">
        <v>1878</v>
      </c>
      <c r="AA80" s="17">
        <f t="shared" si="11"/>
        <v>0.70964952000000003</v>
      </c>
      <c r="AB80" s="17">
        <f t="shared" si="12"/>
        <v>0.70964952000000003</v>
      </c>
      <c r="AC80" s="17">
        <f t="shared" si="13"/>
        <v>0.70964952000000003</v>
      </c>
    </row>
    <row r="81" spans="1:29" x14ac:dyDescent="0.25">
      <c r="A81" s="4">
        <v>1879</v>
      </c>
      <c r="B81" s="2">
        <v>1408098519</v>
      </c>
      <c r="C81" s="6">
        <v>3296310584028.563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3.293323572257964E-3</v>
      </c>
      <c r="L81" s="8">
        <v>0.2768393216896145</v>
      </c>
      <c r="M81" s="8">
        <v>0.79152469203922748</v>
      </c>
      <c r="N81" s="12">
        <f t="shared" si="7"/>
        <v>1.0716573373011</v>
      </c>
      <c r="O81" s="10">
        <v>0</v>
      </c>
      <c r="P81" s="10">
        <v>0</v>
      </c>
      <c r="Q81" s="10">
        <v>0</v>
      </c>
      <c r="R81" s="10">
        <v>0</v>
      </c>
      <c r="S81" s="10">
        <v>12659070</v>
      </c>
      <c r="T81" s="10">
        <v>747135300</v>
      </c>
      <c r="U81" s="14">
        <f t="shared" si="8"/>
        <v>759794370</v>
      </c>
      <c r="W81" s="16">
        <f t="shared" si="9"/>
        <v>0.32510812011876061</v>
      </c>
      <c r="X81" s="16">
        <f t="shared" si="10"/>
        <v>0.70899003212490774</v>
      </c>
      <c r="Z81" s="4">
        <v>1879</v>
      </c>
      <c r="AA81" s="17">
        <f t="shared" si="11"/>
        <v>0.75979437000000005</v>
      </c>
      <c r="AB81" s="17">
        <f t="shared" si="12"/>
        <v>0.75979437000000005</v>
      </c>
      <c r="AC81" s="17">
        <f t="shared" si="13"/>
        <v>0.75979437000000005</v>
      </c>
    </row>
    <row r="82" spans="1:29" x14ac:dyDescent="0.25">
      <c r="A82" s="4">
        <v>1880</v>
      </c>
      <c r="B82" s="2">
        <v>1416809465</v>
      </c>
      <c r="C82" s="6">
        <v>3370472469545.4038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3.756830601092896E-3</v>
      </c>
      <c r="L82" s="8">
        <v>0.28938979963570127</v>
      </c>
      <c r="M82" s="8">
        <v>0.79052823315118392</v>
      </c>
      <c r="N82" s="12">
        <f t="shared" si="7"/>
        <v>1.083674863387978</v>
      </c>
      <c r="O82" s="10">
        <v>0</v>
      </c>
      <c r="P82" s="10">
        <v>0</v>
      </c>
      <c r="Q82" s="10">
        <v>172</v>
      </c>
      <c r="R82" s="10">
        <v>0</v>
      </c>
      <c r="S82" s="10">
        <v>15363418</v>
      </c>
      <c r="T82" s="10">
        <v>842692100</v>
      </c>
      <c r="U82" s="14">
        <f t="shared" si="8"/>
        <v>858055690</v>
      </c>
      <c r="W82" s="16">
        <f t="shared" si="9"/>
        <v>0.32152016465933037</v>
      </c>
      <c r="X82" s="16">
        <f t="shared" si="10"/>
        <v>0.79180178390167044</v>
      </c>
      <c r="Z82" s="4">
        <v>1880</v>
      </c>
      <c r="AA82" s="17">
        <f t="shared" si="11"/>
        <v>0.85805569000000004</v>
      </c>
      <c r="AB82" s="17">
        <f t="shared" si="12"/>
        <v>0.85805569000000004</v>
      </c>
      <c r="AC82" s="17">
        <f t="shared" si="13"/>
        <v>0.85805569000000004</v>
      </c>
    </row>
    <row r="83" spans="1:29" x14ac:dyDescent="0.25">
      <c r="A83" s="4">
        <v>1881</v>
      </c>
      <c r="B83" s="2">
        <v>1426105618</v>
      </c>
      <c r="C83" s="6">
        <v>3445962657318.3071</v>
      </c>
      <c r="D83" s="8">
        <v>0</v>
      </c>
      <c r="E83" s="8">
        <v>0</v>
      </c>
      <c r="F83" s="8">
        <v>0</v>
      </c>
      <c r="G83" s="8">
        <v>0</v>
      </c>
      <c r="H83" s="8">
        <v>8.9967338025434681E-4</v>
      </c>
      <c r="I83" s="8">
        <v>0</v>
      </c>
      <c r="J83" s="8">
        <v>7.5732851753154218E-4</v>
      </c>
      <c r="K83" s="8">
        <v>4.260594661021533E-3</v>
      </c>
      <c r="L83" s="8">
        <v>0.30252904806570319</v>
      </c>
      <c r="M83" s="8">
        <v>0.78939347009286942</v>
      </c>
      <c r="N83" s="12">
        <f t="shared" si="7"/>
        <v>1.09784011471738</v>
      </c>
      <c r="O83" s="10">
        <v>0</v>
      </c>
      <c r="P83" s="10">
        <v>0</v>
      </c>
      <c r="Q83" s="10">
        <v>208</v>
      </c>
      <c r="R83" s="10">
        <v>0</v>
      </c>
      <c r="S83" s="10">
        <v>17241738</v>
      </c>
      <c r="T83" s="10">
        <v>870723000</v>
      </c>
      <c r="U83" s="14">
        <f t="shared" si="8"/>
        <v>887964946</v>
      </c>
      <c r="W83" s="16">
        <f t="shared" si="9"/>
        <v>0.31858735102246682</v>
      </c>
      <c r="X83" s="16">
        <f t="shared" si="10"/>
        <v>0.80882902172744109</v>
      </c>
      <c r="Z83" s="4">
        <v>1881</v>
      </c>
      <c r="AA83" s="17">
        <f t="shared" si="11"/>
        <v>0.88796494599999998</v>
      </c>
      <c r="AB83" s="17">
        <f t="shared" si="12"/>
        <v>0.88796494599999998</v>
      </c>
      <c r="AC83" s="17">
        <f t="shared" si="13"/>
        <v>0.88796494599999998</v>
      </c>
    </row>
    <row r="84" spans="1:29" x14ac:dyDescent="0.25">
      <c r="A84" s="4">
        <v>1882</v>
      </c>
      <c r="B84" s="2">
        <v>1435992450</v>
      </c>
      <c r="C84" s="6">
        <v>3522575609261.8188</v>
      </c>
      <c r="D84" s="8">
        <v>0</v>
      </c>
      <c r="E84" s="8">
        <v>0</v>
      </c>
      <c r="F84" s="8">
        <v>0</v>
      </c>
      <c r="G84" s="8">
        <v>0</v>
      </c>
      <c r="H84" s="8">
        <v>1.670116683206552E-3</v>
      </c>
      <c r="I84" s="8">
        <v>0</v>
      </c>
      <c r="J84" s="8">
        <v>1.395423756515513E-3</v>
      </c>
      <c r="K84" s="8">
        <v>4.8024726923211469E-3</v>
      </c>
      <c r="L84" s="8">
        <v>0.31622217709845768</v>
      </c>
      <c r="M84" s="8">
        <v>0.78805925539713206</v>
      </c>
      <c r="N84" s="12">
        <f t="shared" si="7"/>
        <v>1.1121494456276331</v>
      </c>
      <c r="O84" s="10">
        <v>0</v>
      </c>
      <c r="P84" s="10">
        <v>0</v>
      </c>
      <c r="Q84" s="10">
        <v>270</v>
      </c>
      <c r="R84" s="10">
        <v>164880</v>
      </c>
      <c r="S84" s="10">
        <v>18938756</v>
      </c>
      <c r="T84" s="10">
        <v>918784300</v>
      </c>
      <c r="U84" s="14">
        <f t="shared" si="8"/>
        <v>937888206</v>
      </c>
      <c r="W84" s="16">
        <f t="shared" si="9"/>
        <v>0.31572053207416945</v>
      </c>
      <c r="X84" s="16">
        <f t="shared" si="10"/>
        <v>0.8433113100827111</v>
      </c>
      <c r="Z84" s="4">
        <v>1882</v>
      </c>
      <c r="AA84" s="17">
        <f t="shared" si="11"/>
        <v>0.937888206</v>
      </c>
      <c r="AB84" s="17">
        <f t="shared" si="12"/>
        <v>0.937888206</v>
      </c>
      <c r="AC84" s="17">
        <f t="shared" si="13"/>
        <v>0.937888206</v>
      </c>
    </row>
    <row r="85" spans="1:29" x14ac:dyDescent="0.25">
      <c r="A85" s="4">
        <v>1883</v>
      </c>
      <c r="B85" s="2">
        <v>1446462522</v>
      </c>
      <c r="C85" s="6">
        <v>3600105787290.4839</v>
      </c>
      <c r="D85" s="8">
        <v>0</v>
      </c>
      <c r="E85" s="8">
        <v>0</v>
      </c>
      <c r="F85" s="8">
        <v>0</v>
      </c>
      <c r="G85" s="8">
        <v>0</v>
      </c>
      <c r="H85" s="8">
        <v>2.321813164528441E-3</v>
      </c>
      <c r="I85" s="8">
        <v>0</v>
      </c>
      <c r="J85" s="8">
        <v>1.9272801806768821E-3</v>
      </c>
      <c r="K85" s="8">
        <v>5.379549840321113E-3</v>
      </c>
      <c r="L85" s="8">
        <v>0.33042315121181659</v>
      </c>
      <c r="M85" s="8">
        <v>0.78644948723461094</v>
      </c>
      <c r="N85" s="12">
        <f t="shared" si="7"/>
        <v>1.126501281631954</v>
      </c>
      <c r="O85" s="10">
        <v>0</v>
      </c>
      <c r="P85" s="10">
        <v>0</v>
      </c>
      <c r="Q85" s="10">
        <v>348</v>
      </c>
      <c r="R85" s="10">
        <v>381051</v>
      </c>
      <c r="S85" s="10">
        <v>16501141</v>
      </c>
      <c r="T85" s="10">
        <v>980632000</v>
      </c>
      <c r="U85" s="14">
        <f t="shared" si="8"/>
        <v>997514540</v>
      </c>
      <c r="W85" s="16">
        <f t="shared" si="9"/>
        <v>0.31290782776685644</v>
      </c>
      <c r="X85" s="16">
        <f t="shared" si="10"/>
        <v>0.88549791843548387</v>
      </c>
      <c r="Z85" s="4">
        <v>1883</v>
      </c>
      <c r="AA85" s="17">
        <f t="shared" si="11"/>
        <v>0.99751453999999995</v>
      </c>
      <c r="AB85" s="17">
        <f t="shared" si="12"/>
        <v>0.99751453999999995</v>
      </c>
      <c r="AC85" s="17">
        <f t="shared" si="13"/>
        <v>0.99751453999999995</v>
      </c>
    </row>
    <row r="86" spans="1:29" x14ac:dyDescent="0.25">
      <c r="A86" s="4">
        <v>1884</v>
      </c>
      <c r="B86" s="2">
        <v>1457062425</v>
      </c>
      <c r="C86" s="6">
        <v>3678347653318.8472</v>
      </c>
      <c r="D86" s="8">
        <v>0</v>
      </c>
      <c r="E86" s="8">
        <v>0</v>
      </c>
      <c r="F86" s="8">
        <v>0</v>
      </c>
      <c r="G86" s="8">
        <v>0</v>
      </c>
      <c r="H86" s="8">
        <v>2.8652460798918411E-3</v>
      </c>
      <c r="I86" s="8">
        <v>0</v>
      </c>
      <c r="J86" s="8">
        <v>2.3658922537406219E-3</v>
      </c>
      <c r="K86" s="8">
        <v>5.9889112503508056E-3</v>
      </c>
      <c r="L86" s="8">
        <v>0.3450859348836321</v>
      </c>
      <c r="M86" s="8">
        <v>0.78448806377594549</v>
      </c>
      <c r="N86" s="12">
        <f t="shared" si="7"/>
        <v>1.1407940482435608</v>
      </c>
      <c r="O86" s="10">
        <v>0</v>
      </c>
      <c r="P86" s="10">
        <v>0</v>
      </c>
      <c r="Q86" s="10">
        <v>333</v>
      </c>
      <c r="R86" s="10">
        <v>1172480</v>
      </c>
      <c r="S86" s="10">
        <v>18321876</v>
      </c>
      <c r="T86" s="10">
        <v>989935100</v>
      </c>
      <c r="U86" s="14">
        <f t="shared" si="8"/>
        <v>1009429789</v>
      </c>
      <c r="W86" s="16">
        <f t="shared" si="9"/>
        <v>0.310137636722364</v>
      </c>
      <c r="X86" s="16">
        <f t="shared" si="10"/>
        <v>0.88484840059797165</v>
      </c>
      <c r="Z86" s="4">
        <v>1884</v>
      </c>
      <c r="AA86" s="17">
        <f t="shared" si="11"/>
        <v>1.0094297889999999</v>
      </c>
      <c r="AB86" s="17">
        <f t="shared" si="12"/>
        <v>1.0094297889999999</v>
      </c>
      <c r="AC86" s="17">
        <f t="shared" si="13"/>
        <v>1.0094297889999999</v>
      </c>
    </row>
    <row r="87" spans="1:29" x14ac:dyDescent="0.25">
      <c r="A87" s="4">
        <v>1885</v>
      </c>
      <c r="B87" s="2">
        <v>1467848245</v>
      </c>
      <c r="C87" s="6">
        <v>3757095669261.4521</v>
      </c>
      <c r="D87" s="8">
        <v>0</v>
      </c>
      <c r="E87" s="8">
        <v>0</v>
      </c>
      <c r="F87" s="8">
        <v>0</v>
      </c>
      <c r="G87" s="8">
        <v>0</v>
      </c>
      <c r="H87" s="8">
        <v>3.3108986849685771E-3</v>
      </c>
      <c r="I87" s="8">
        <v>0</v>
      </c>
      <c r="J87" s="8">
        <v>2.7242544394317052E-3</v>
      </c>
      <c r="K87" s="8">
        <v>6.6276420677395991E-3</v>
      </c>
      <c r="L87" s="8">
        <v>0.36016449259175609</v>
      </c>
      <c r="M87" s="8">
        <v>0.78209888319177534</v>
      </c>
      <c r="N87" s="12">
        <f t="shared" si="7"/>
        <v>1.1549261709756713</v>
      </c>
      <c r="O87" s="10">
        <v>0</v>
      </c>
      <c r="P87" s="10">
        <v>0</v>
      </c>
      <c r="Q87" s="10">
        <v>345</v>
      </c>
      <c r="R87" s="10">
        <v>3715296</v>
      </c>
      <c r="S87" s="10">
        <v>18958630</v>
      </c>
      <c r="T87" s="10">
        <v>994470300</v>
      </c>
      <c r="U87" s="14">
        <f t="shared" si="8"/>
        <v>1017144571</v>
      </c>
      <c r="W87" s="16">
        <f t="shared" si="9"/>
        <v>0.30739865913574144</v>
      </c>
      <c r="X87" s="16">
        <f t="shared" si="10"/>
        <v>0.880700945706967</v>
      </c>
      <c r="Z87" s="4">
        <v>1885</v>
      </c>
      <c r="AA87" s="17">
        <f t="shared" si="11"/>
        <v>1.017144571</v>
      </c>
      <c r="AB87" s="17">
        <f t="shared" si="12"/>
        <v>1.017144571</v>
      </c>
      <c r="AC87" s="17">
        <f t="shared" si="13"/>
        <v>1.017144571</v>
      </c>
    </row>
    <row r="88" spans="1:29" x14ac:dyDescent="0.25">
      <c r="A88" s="4">
        <v>1886</v>
      </c>
      <c r="B88" s="2">
        <v>1478740558</v>
      </c>
      <c r="C88" s="6">
        <v>3836144297032.8428</v>
      </c>
      <c r="D88" s="8">
        <v>0</v>
      </c>
      <c r="E88" s="8">
        <v>0</v>
      </c>
      <c r="F88" s="8">
        <v>0</v>
      </c>
      <c r="G88" s="8">
        <v>0</v>
      </c>
      <c r="H88" s="8">
        <v>3.6692542354304749E-3</v>
      </c>
      <c r="I88" s="8">
        <v>0</v>
      </c>
      <c r="J88" s="8">
        <v>3.015361201475099E-3</v>
      </c>
      <c r="K88" s="8">
        <v>7.2928274378168661E-3</v>
      </c>
      <c r="L88" s="8">
        <v>0.37561278881404081</v>
      </c>
      <c r="M88" s="8">
        <v>0.7792058436527397</v>
      </c>
      <c r="N88" s="12">
        <f t="shared" si="7"/>
        <v>1.168796075341503</v>
      </c>
      <c r="O88" s="10">
        <v>0</v>
      </c>
      <c r="P88" s="10">
        <v>0</v>
      </c>
      <c r="Q88" s="10">
        <v>374</v>
      </c>
      <c r="R88" s="10">
        <v>7676080</v>
      </c>
      <c r="S88" s="10">
        <v>21823398</v>
      </c>
      <c r="T88" s="10">
        <v>1003113860</v>
      </c>
      <c r="U88" s="14">
        <f t="shared" si="8"/>
        <v>1032613712</v>
      </c>
      <c r="W88" s="16">
        <f t="shared" si="9"/>
        <v>0.30467990378921256</v>
      </c>
      <c r="X88" s="16">
        <f t="shared" si="10"/>
        <v>0.88348492417574842</v>
      </c>
      <c r="Z88" s="4">
        <v>1886</v>
      </c>
      <c r="AA88" s="17">
        <f t="shared" si="11"/>
        <v>1.0326137120000001</v>
      </c>
      <c r="AB88" s="17">
        <f t="shared" si="12"/>
        <v>1.0326137120000001</v>
      </c>
      <c r="AC88" s="17">
        <f t="shared" si="13"/>
        <v>1.0326137120000001</v>
      </c>
    </row>
    <row r="89" spans="1:29" x14ac:dyDescent="0.25">
      <c r="A89" s="4">
        <v>1887</v>
      </c>
      <c r="B89" s="2">
        <v>1489786884</v>
      </c>
      <c r="C89" s="6">
        <v>3915287998547.5669</v>
      </c>
      <c r="D89" s="8">
        <v>0</v>
      </c>
      <c r="E89" s="8">
        <v>0</v>
      </c>
      <c r="F89" s="8">
        <v>0</v>
      </c>
      <c r="G89" s="8">
        <v>0</v>
      </c>
      <c r="H89" s="8">
        <v>3.9507959869493616E-3</v>
      </c>
      <c r="I89" s="8">
        <v>0</v>
      </c>
      <c r="J89" s="8">
        <v>3.2522070035957791E-3</v>
      </c>
      <c r="K89" s="8">
        <v>7.9815525059119836E-3</v>
      </c>
      <c r="L89" s="8">
        <v>0.3913847880283382</v>
      </c>
      <c r="M89" s="8">
        <v>0.77573284332947801</v>
      </c>
      <c r="N89" s="12">
        <f t="shared" si="7"/>
        <v>1.1823021868542734</v>
      </c>
      <c r="O89" s="10">
        <v>0</v>
      </c>
      <c r="P89" s="10">
        <v>0</v>
      </c>
      <c r="Q89" s="10">
        <v>556</v>
      </c>
      <c r="R89" s="10">
        <v>11787088</v>
      </c>
      <c r="S89" s="10">
        <v>23481388</v>
      </c>
      <c r="T89" s="10">
        <v>1048458500</v>
      </c>
      <c r="U89" s="14">
        <f t="shared" si="8"/>
        <v>1083727532</v>
      </c>
      <c r="W89" s="16">
        <f t="shared" si="9"/>
        <v>0.30197068192502458</v>
      </c>
      <c r="X89" s="16">
        <f t="shared" si="10"/>
        <v>0.91662482235903775</v>
      </c>
      <c r="Z89" s="4">
        <v>1887</v>
      </c>
      <c r="AA89" s="17">
        <f t="shared" si="11"/>
        <v>1.0837275319999999</v>
      </c>
      <c r="AB89" s="17">
        <f t="shared" si="12"/>
        <v>1.0837275319999999</v>
      </c>
      <c r="AC89" s="17">
        <f t="shared" si="13"/>
        <v>1.0837275319999999</v>
      </c>
    </row>
    <row r="90" spans="1:29" x14ac:dyDescent="0.25">
      <c r="A90" s="4">
        <v>1888</v>
      </c>
      <c r="B90" s="2">
        <v>1500960814</v>
      </c>
      <c r="C90" s="6">
        <v>3994321235720.168</v>
      </c>
      <c r="D90" s="8">
        <v>0</v>
      </c>
      <c r="E90" s="8">
        <v>0</v>
      </c>
      <c r="F90" s="8">
        <v>0</v>
      </c>
      <c r="G90" s="8">
        <v>0</v>
      </c>
      <c r="H90" s="8">
        <v>4.1660071951970627E-3</v>
      </c>
      <c r="I90" s="8">
        <v>0</v>
      </c>
      <c r="J90" s="8">
        <v>3.4477863095187132E-3</v>
      </c>
      <c r="K90" s="8">
        <v>8.6909024173543251E-3</v>
      </c>
      <c r="L90" s="8">
        <v>0.40743445471250023</v>
      </c>
      <c r="M90" s="8">
        <v>0.77160378039262978</v>
      </c>
      <c r="N90" s="12">
        <f t="shared" si="7"/>
        <v>1.1953429310272001</v>
      </c>
      <c r="O90" s="10">
        <v>0</v>
      </c>
      <c r="P90" s="10">
        <v>0</v>
      </c>
      <c r="Q90" s="10">
        <v>541</v>
      </c>
      <c r="R90" s="10">
        <v>16773792</v>
      </c>
      <c r="S90" s="10">
        <v>24580394</v>
      </c>
      <c r="T90" s="10">
        <v>1159446900</v>
      </c>
      <c r="U90" s="14">
        <f t="shared" si="8"/>
        <v>1200801627</v>
      </c>
      <c r="W90" s="16">
        <f t="shared" si="9"/>
        <v>0.29926059034450248</v>
      </c>
      <c r="X90" s="16">
        <f t="shared" si="10"/>
        <v>1.0045666359260679</v>
      </c>
      <c r="Z90" s="4">
        <v>1888</v>
      </c>
      <c r="AA90" s="17">
        <f t="shared" si="11"/>
        <v>1.2008016269999999</v>
      </c>
      <c r="AB90" s="17">
        <f t="shared" si="12"/>
        <v>1.2008016269999999</v>
      </c>
      <c r="AC90" s="17">
        <f t="shared" si="13"/>
        <v>1.2008016269999999</v>
      </c>
    </row>
    <row r="91" spans="1:29" x14ac:dyDescent="0.25">
      <c r="A91" s="4">
        <v>1889</v>
      </c>
      <c r="B91" s="2">
        <v>1511911504</v>
      </c>
      <c r="C91" s="6">
        <v>4073038470465.189</v>
      </c>
      <c r="D91" s="8">
        <v>0</v>
      </c>
      <c r="E91" s="8">
        <v>0</v>
      </c>
      <c r="F91" s="8">
        <v>0</v>
      </c>
      <c r="G91" s="8">
        <v>0</v>
      </c>
      <c r="H91" s="8">
        <v>4.3253711158454016E-3</v>
      </c>
      <c r="I91" s="8">
        <v>0</v>
      </c>
      <c r="J91" s="8">
        <v>3.615093582968873E-3</v>
      </c>
      <c r="K91" s="8">
        <v>9.4179623174732632E-3</v>
      </c>
      <c r="L91" s="8">
        <v>0.42371575334437889</v>
      </c>
      <c r="M91" s="8">
        <v>0.76674255301283412</v>
      </c>
      <c r="N91" s="12">
        <f t="shared" si="7"/>
        <v>1.2078167333735006</v>
      </c>
      <c r="O91" s="10">
        <v>0</v>
      </c>
      <c r="P91" s="10">
        <v>0</v>
      </c>
      <c r="Q91" s="10">
        <v>582</v>
      </c>
      <c r="R91" s="10">
        <v>12226768</v>
      </c>
      <c r="S91" s="10">
        <v>28406698</v>
      </c>
      <c r="T91" s="10">
        <v>1160882200</v>
      </c>
      <c r="U91" s="14">
        <f t="shared" si="8"/>
        <v>1201516248</v>
      </c>
      <c r="W91" s="16">
        <f t="shared" si="9"/>
        <v>0.29653948572588701</v>
      </c>
      <c r="X91" s="16">
        <f t="shared" si="10"/>
        <v>0.99478357502474501</v>
      </c>
      <c r="Z91" s="4">
        <v>1889</v>
      </c>
      <c r="AA91" s="17">
        <f t="shared" si="11"/>
        <v>1.2015162479999999</v>
      </c>
      <c r="AB91" s="17">
        <f t="shared" si="12"/>
        <v>1.2015162479999999</v>
      </c>
      <c r="AC91" s="17">
        <f t="shared" si="13"/>
        <v>1.2015162479999999</v>
      </c>
    </row>
    <row r="92" spans="1:29" x14ac:dyDescent="0.25">
      <c r="A92" s="4">
        <v>1890</v>
      </c>
      <c r="B92" s="2">
        <v>1522654292</v>
      </c>
      <c r="C92" s="6">
        <v>4151234164697.1768</v>
      </c>
      <c r="D92" s="8">
        <v>0</v>
      </c>
      <c r="E92" s="8">
        <v>0</v>
      </c>
      <c r="F92" s="8">
        <v>0</v>
      </c>
      <c r="G92" s="8">
        <v>0</v>
      </c>
      <c r="H92" s="8">
        <v>4.4393710045662104E-3</v>
      </c>
      <c r="I92" s="8">
        <v>0</v>
      </c>
      <c r="J92" s="8">
        <v>3.767123287671233E-3</v>
      </c>
      <c r="K92" s="8">
        <v>1.0159817351598171E-2</v>
      </c>
      <c r="L92" s="8">
        <v>0.44018264840182653</v>
      </c>
      <c r="M92" s="8">
        <v>0.76107305936073055</v>
      </c>
      <c r="N92" s="12">
        <f t="shared" si="7"/>
        <v>1.2196220194063927</v>
      </c>
      <c r="O92" s="10">
        <v>0</v>
      </c>
      <c r="P92" s="10">
        <v>0</v>
      </c>
      <c r="Q92" s="10">
        <v>665</v>
      </c>
      <c r="R92" s="10">
        <v>11688053</v>
      </c>
      <c r="S92" s="10">
        <v>34650424</v>
      </c>
      <c r="T92" s="10">
        <v>1260252000</v>
      </c>
      <c r="U92" s="14">
        <f t="shared" si="8"/>
        <v>1306591142</v>
      </c>
      <c r="W92" s="16">
        <f t="shared" si="9"/>
        <v>0.29379745179837652</v>
      </c>
      <c r="X92" s="16">
        <f t="shared" si="10"/>
        <v>1.0713082587963905</v>
      </c>
      <c r="Z92" s="4">
        <v>1890</v>
      </c>
      <c r="AA92" s="17">
        <f t="shared" si="11"/>
        <v>1.306591142</v>
      </c>
      <c r="AB92" s="17">
        <f t="shared" si="12"/>
        <v>1.306591142</v>
      </c>
      <c r="AC92" s="17">
        <f t="shared" si="13"/>
        <v>1.306591142</v>
      </c>
    </row>
    <row r="93" spans="1:29" x14ac:dyDescent="0.25">
      <c r="A93" s="4">
        <v>1891</v>
      </c>
      <c r="B93" s="2">
        <v>1533152997</v>
      </c>
      <c r="C93" s="6">
        <v>4228702780330.6738</v>
      </c>
      <c r="D93" s="8">
        <v>0</v>
      </c>
      <c r="E93" s="8">
        <v>0</v>
      </c>
      <c r="F93" s="8">
        <v>0</v>
      </c>
      <c r="G93" s="8">
        <v>0</v>
      </c>
      <c r="H93" s="8">
        <v>4.5184901170313091E-3</v>
      </c>
      <c r="I93" s="8">
        <v>0</v>
      </c>
      <c r="J93" s="8">
        <v>3.9168698873507596E-3</v>
      </c>
      <c r="K93" s="8">
        <v>1.091646393347941E-2</v>
      </c>
      <c r="L93" s="8">
        <v>0.45683805405372357</v>
      </c>
      <c r="M93" s="8">
        <v>0.75457361927128108</v>
      </c>
      <c r="N93" s="12">
        <f t="shared" si="7"/>
        <v>1.230763497262866</v>
      </c>
      <c r="O93" s="10">
        <v>0</v>
      </c>
      <c r="P93" s="10">
        <v>0</v>
      </c>
      <c r="Q93" s="10">
        <v>684</v>
      </c>
      <c r="R93" s="10">
        <v>8947488</v>
      </c>
      <c r="S93" s="10">
        <v>40831020</v>
      </c>
      <c r="T93" s="10">
        <v>1319136500</v>
      </c>
      <c r="U93" s="14">
        <f t="shared" si="8"/>
        <v>1368915692</v>
      </c>
      <c r="W93" s="16">
        <f t="shared" si="9"/>
        <v>0.29104989430508599</v>
      </c>
      <c r="X93" s="16">
        <f t="shared" si="10"/>
        <v>1.1122491811338044</v>
      </c>
      <c r="Z93" s="4">
        <v>1891</v>
      </c>
      <c r="AA93" s="17">
        <f t="shared" si="11"/>
        <v>1.3689156920000001</v>
      </c>
      <c r="AB93" s="17">
        <f t="shared" si="12"/>
        <v>1.3689156920000001</v>
      </c>
      <c r="AC93" s="17">
        <f t="shared" si="13"/>
        <v>1.3689156920000001</v>
      </c>
    </row>
    <row r="94" spans="1:29" x14ac:dyDescent="0.25">
      <c r="A94" s="4">
        <v>1892</v>
      </c>
      <c r="B94" s="2">
        <v>1543409640</v>
      </c>
      <c r="C94" s="6">
        <v>4305238779280.228</v>
      </c>
      <c r="D94" s="8">
        <v>0</v>
      </c>
      <c r="E94" s="8">
        <v>0</v>
      </c>
      <c r="F94" s="8">
        <v>0</v>
      </c>
      <c r="G94" s="8">
        <v>0</v>
      </c>
      <c r="H94" s="8">
        <v>4.5732117089125274E-3</v>
      </c>
      <c r="I94" s="8">
        <v>0</v>
      </c>
      <c r="J94" s="8">
        <v>4.077327845732428E-3</v>
      </c>
      <c r="K94" s="8">
        <v>1.1699543550551269E-2</v>
      </c>
      <c r="L94" s="8">
        <v>0.4738806832330662</v>
      </c>
      <c r="M94" s="8">
        <v>0.74744023923673808</v>
      </c>
      <c r="N94" s="12">
        <f t="shared" si="7"/>
        <v>1.2416710055750004</v>
      </c>
      <c r="O94" s="10">
        <v>0</v>
      </c>
      <c r="P94" s="10">
        <v>0</v>
      </c>
      <c r="Q94" s="10">
        <v>728</v>
      </c>
      <c r="R94" s="10">
        <v>7775008</v>
      </c>
      <c r="S94" s="10">
        <v>40206004</v>
      </c>
      <c r="T94" s="10">
        <v>1331827300</v>
      </c>
      <c r="U94" s="14">
        <f t="shared" si="8"/>
        <v>1379809040</v>
      </c>
      <c r="W94" s="16">
        <f t="shared" si="9"/>
        <v>0.28840932390342111</v>
      </c>
      <c r="X94" s="16">
        <f t="shared" si="10"/>
        <v>1.1112517195011973</v>
      </c>
      <c r="Z94" s="4">
        <v>1892</v>
      </c>
      <c r="AA94" s="17">
        <f t="shared" si="11"/>
        <v>1.37980904</v>
      </c>
      <c r="AB94" s="17">
        <f t="shared" si="12"/>
        <v>1.37980904</v>
      </c>
      <c r="AC94" s="17">
        <f t="shared" si="13"/>
        <v>1.37980904</v>
      </c>
    </row>
    <row r="95" spans="1:29" x14ac:dyDescent="0.25">
      <c r="A95" s="4">
        <v>1893</v>
      </c>
      <c r="B95" s="2">
        <v>1553427660</v>
      </c>
      <c r="C95" s="6">
        <v>4380636623460.3799</v>
      </c>
      <c r="D95" s="8">
        <v>0</v>
      </c>
      <c r="E95" s="8">
        <v>0</v>
      </c>
      <c r="F95" s="8">
        <v>0</v>
      </c>
      <c r="G95" s="8">
        <v>0</v>
      </c>
      <c r="H95" s="8">
        <v>4.6140190358816887E-3</v>
      </c>
      <c r="I95" s="8">
        <v>0</v>
      </c>
      <c r="J95" s="8">
        <v>4.2614916265412079E-3</v>
      </c>
      <c r="K95" s="8">
        <v>1.2523608958669019E-2</v>
      </c>
      <c r="L95" s="8">
        <v>0.49155819856387911</v>
      </c>
      <c r="M95" s="8">
        <v>0.73992334741367671</v>
      </c>
      <c r="N95" s="12">
        <f t="shared" si="7"/>
        <v>1.2528806655986477</v>
      </c>
      <c r="O95" s="10">
        <v>0</v>
      </c>
      <c r="P95" s="10">
        <v>0</v>
      </c>
      <c r="Q95" s="10">
        <v>665</v>
      </c>
      <c r="R95" s="10">
        <v>7287696</v>
      </c>
      <c r="S95" s="10">
        <v>42546228</v>
      </c>
      <c r="T95" s="10">
        <v>1312680400</v>
      </c>
      <c r="U95" s="14">
        <f t="shared" si="8"/>
        <v>1362514989</v>
      </c>
      <c r="W95" s="16">
        <f t="shared" si="9"/>
        <v>0.28600424396967317</v>
      </c>
      <c r="X95" s="16">
        <f t="shared" si="10"/>
        <v>1.0875057987657326</v>
      </c>
      <c r="Z95" s="4">
        <v>1893</v>
      </c>
      <c r="AA95" s="17">
        <f t="shared" si="11"/>
        <v>1.3625149889999999</v>
      </c>
      <c r="AB95" s="17">
        <f t="shared" si="12"/>
        <v>1.3625149889999999</v>
      </c>
      <c r="AC95" s="17">
        <f t="shared" si="13"/>
        <v>1.3625149889999999</v>
      </c>
    </row>
    <row r="96" spans="1:29" x14ac:dyDescent="0.25">
      <c r="A96" s="4">
        <v>1894</v>
      </c>
      <c r="B96" s="2">
        <v>1563583809</v>
      </c>
      <c r="C96" s="6">
        <v>4454690774785.6777</v>
      </c>
      <c r="D96" s="8">
        <v>0</v>
      </c>
      <c r="E96" s="8">
        <v>0</v>
      </c>
      <c r="F96" s="8">
        <v>0</v>
      </c>
      <c r="G96" s="8">
        <v>0</v>
      </c>
      <c r="H96" s="8">
        <v>4.6513953536106217E-3</v>
      </c>
      <c r="I96" s="8">
        <v>0</v>
      </c>
      <c r="J96" s="8">
        <v>4.4823556935020704E-3</v>
      </c>
      <c r="K96" s="8">
        <v>1.3403212913687941E-2</v>
      </c>
      <c r="L96" s="8">
        <v>0.51011826267018689</v>
      </c>
      <c r="M96" s="8">
        <v>0.7322733719586717</v>
      </c>
      <c r="N96" s="12">
        <f t="shared" si="7"/>
        <v>1.2649285985896592</v>
      </c>
      <c r="O96" s="10">
        <v>0</v>
      </c>
      <c r="P96" s="10">
        <v>0</v>
      </c>
      <c r="Q96" s="10">
        <v>695</v>
      </c>
      <c r="R96" s="10">
        <v>6697850</v>
      </c>
      <c r="S96" s="10">
        <v>41700680</v>
      </c>
      <c r="T96" s="10">
        <v>1363133700</v>
      </c>
      <c r="U96" s="14">
        <f t="shared" si="8"/>
        <v>1411532925</v>
      </c>
      <c r="W96" s="16">
        <f t="shared" si="9"/>
        <v>0.28395429953283724</v>
      </c>
      <c r="X96" s="16">
        <f t="shared" si="10"/>
        <v>1.1158992899471152</v>
      </c>
      <c r="Z96" s="4">
        <v>1894</v>
      </c>
      <c r="AA96" s="17">
        <f t="shared" si="11"/>
        <v>1.4115329249999999</v>
      </c>
      <c r="AB96" s="17">
        <f t="shared" si="12"/>
        <v>1.4115329249999999</v>
      </c>
      <c r="AC96" s="17">
        <f t="shared" si="13"/>
        <v>1.4115329249999999</v>
      </c>
    </row>
    <row r="97" spans="1:29" x14ac:dyDescent="0.25">
      <c r="A97" s="4">
        <v>1895</v>
      </c>
      <c r="B97" s="2">
        <v>1573891461</v>
      </c>
      <c r="C97" s="6">
        <v>4527195695170.6641</v>
      </c>
      <c r="D97" s="8">
        <v>0</v>
      </c>
      <c r="E97" s="8">
        <v>0</v>
      </c>
      <c r="F97" s="8">
        <v>0</v>
      </c>
      <c r="G97" s="8">
        <v>0</v>
      </c>
      <c r="H97" s="8">
        <v>4.6958239177711499E-3</v>
      </c>
      <c r="I97" s="8">
        <v>0</v>
      </c>
      <c r="J97" s="8">
        <v>4.7529145103399843E-3</v>
      </c>
      <c r="K97" s="8">
        <v>1.435290817146328E-2</v>
      </c>
      <c r="L97" s="8">
        <v>0.52980853817601448</v>
      </c>
      <c r="M97" s="8">
        <v>0.72474074102829822</v>
      </c>
      <c r="N97" s="12">
        <f t="shared" si="7"/>
        <v>1.278350925803887</v>
      </c>
      <c r="O97" s="10">
        <v>0</v>
      </c>
      <c r="P97" s="10">
        <v>0</v>
      </c>
      <c r="Q97" s="10">
        <v>726</v>
      </c>
      <c r="R97" s="10">
        <v>7042154</v>
      </c>
      <c r="S97" s="10">
        <v>48538404</v>
      </c>
      <c r="T97" s="10">
        <v>1439657600</v>
      </c>
      <c r="U97" s="14">
        <f t="shared" si="8"/>
        <v>1495238884</v>
      </c>
      <c r="W97" s="16">
        <f t="shared" si="9"/>
        <v>0.28237147494365078</v>
      </c>
      <c r="X97" s="16">
        <f t="shared" si="10"/>
        <v>1.169662299935148</v>
      </c>
      <c r="Z97" s="4">
        <v>1895</v>
      </c>
      <c r="AA97" s="17">
        <f t="shared" si="11"/>
        <v>1.4952388839999999</v>
      </c>
      <c r="AB97" s="17">
        <f t="shared" si="12"/>
        <v>1.4952388839999999</v>
      </c>
      <c r="AC97" s="17">
        <f t="shared" si="13"/>
        <v>1.4952388839999999</v>
      </c>
    </row>
    <row r="98" spans="1:29" x14ac:dyDescent="0.25">
      <c r="A98" s="4">
        <v>1896</v>
      </c>
      <c r="B98" s="2">
        <v>1584287434</v>
      </c>
      <c r="C98" s="6">
        <v>4597945846529.8848</v>
      </c>
      <c r="D98" s="8">
        <v>0</v>
      </c>
      <c r="E98" s="8">
        <v>0</v>
      </c>
      <c r="F98" s="8">
        <v>0</v>
      </c>
      <c r="G98" s="8">
        <v>0</v>
      </c>
      <c r="H98" s="8">
        <v>4.7577879840351002E-3</v>
      </c>
      <c r="I98" s="8">
        <v>0</v>
      </c>
      <c r="J98" s="8">
        <v>5.0861625407799243E-3</v>
      </c>
      <c r="K98" s="8">
        <v>1.5387247487850329E-2</v>
      </c>
      <c r="L98" s="8">
        <v>0.55087668770538645</v>
      </c>
      <c r="M98" s="8">
        <v>0.71757588277913109</v>
      </c>
      <c r="N98" s="12">
        <f t="shared" si="7"/>
        <v>1.2936837684971829</v>
      </c>
      <c r="O98" s="10">
        <v>0</v>
      </c>
      <c r="P98" s="10">
        <v>0</v>
      </c>
      <c r="Q98" s="10">
        <v>791</v>
      </c>
      <c r="R98" s="10">
        <v>6847964</v>
      </c>
      <c r="S98" s="10">
        <v>52570550</v>
      </c>
      <c r="T98" s="10">
        <v>1485241600</v>
      </c>
      <c r="U98" s="14">
        <f t="shared" si="8"/>
        <v>1544660905</v>
      </c>
      <c r="W98" s="16">
        <f t="shared" si="9"/>
        <v>0.281361245146795</v>
      </c>
      <c r="X98" s="16">
        <f t="shared" si="10"/>
        <v>1.1940019211915804</v>
      </c>
      <c r="Z98" s="4">
        <v>1896</v>
      </c>
      <c r="AA98" s="17">
        <f t="shared" si="11"/>
        <v>1.544660905</v>
      </c>
      <c r="AB98" s="17">
        <f t="shared" si="12"/>
        <v>1.544660905</v>
      </c>
      <c r="AC98" s="17">
        <f t="shared" si="13"/>
        <v>1.544660905</v>
      </c>
    </row>
    <row r="99" spans="1:29" x14ac:dyDescent="0.25">
      <c r="A99" s="4">
        <v>1897</v>
      </c>
      <c r="B99" s="2">
        <v>1594829273</v>
      </c>
      <c r="C99" s="6">
        <v>4666735690777.8848</v>
      </c>
      <c r="D99" s="8">
        <v>0</v>
      </c>
      <c r="E99" s="8">
        <v>0</v>
      </c>
      <c r="F99" s="8">
        <v>0</v>
      </c>
      <c r="G99" s="8">
        <v>0</v>
      </c>
      <c r="H99" s="8">
        <v>4.8477708080742997E-3</v>
      </c>
      <c r="I99" s="8">
        <v>0</v>
      </c>
      <c r="J99" s="8">
        <v>5.4950942485468618E-3</v>
      </c>
      <c r="K99" s="8">
        <v>1.6520783618704349E-2</v>
      </c>
      <c r="L99" s="8">
        <v>0.57357037388232746</v>
      </c>
      <c r="M99" s="8">
        <v>0.71102922536774549</v>
      </c>
      <c r="N99" s="12">
        <f t="shared" si="7"/>
        <v>1.3114632479253985</v>
      </c>
      <c r="O99" s="10">
        <v>0</v>
      </c>
      <c r="P99" s="10">
        <v>0</v>
      </c>
      <c r="Q99" s="10">
        <v>914</v>
      </c>
      <c r="R99" s="10">
        <v>7287643</v>
      </c>
      <c r="S99" s="10">
        <v>55529950</v>
      </c>
      <c r="T99" s="10">
        <v>1554674300</v>
      </c>
      <c r="U99" s="14">
        <f t="shared" si="8"/>
        <v>1617492807</v>
      </c>
      <c r="W99" s="16">
        <f t="shared" si="9"/>
        <v>0.28102368225332136</v>
      </c>
      <c r="X99" s="16">
        <f t="shared" si="10"/>
        <v>1.2333497027527911</v>
      </c>
      <c r="Z99" s="4">
        <v>1897</v>
      </c>
      <c r="AA99" s="17">
        <f t="shared" si="11"/>
        <v>1.6174928070000001</v>
      </c>
      <c r="AB99" s="17">
        <f t="shared" si="12"/>
        <v>1.6174928070000001</v>
      </c>
      <c r="AC99" s="17">
        <f t="shared" si="13"/>
        <v>1.6174928070000001</v>
      </c>
    </row>
    <row r="100" spans="1:29" x14ac:dyDescent="0.25">
      <c r="A100" s="4">
        <v>1898</v>
      </c>
      <c r="B100" s="2">
        <v>1605496236</v>
      </c>
      <c r="C100" s="6">
        <v>4733359689829.207</v>
      </c>
      <c r="D100" s="8">
        <v>0</v>
      </c>
      <c r="E100" s="8">
        <v>0</v>
      </c>
      <c r="F100" s="8">
        <v>0</v>
      </c>
      <c r="G100" s="8">
        <v>0</v>
      </c>
      <c r="H100" s="8">
        <v>4.9762556455605718E-3</v>
      </c>
      <c r="I100" s="8">
        <v>0</v>
      </c>
      <c r="J100" s="8">
        <v>5.9927040973657662E-3</v>
      </c>
      <c r="K100" s="8">
        <v>1.776806931988063E-2</v>
      </c>
      <c r="L100" s="8">
        <v>0.59813725933086248</v>
      </c>
      <c r="M100" s="8">
        <v>0.70535119695071635</v>
      </c>
      <c r="N100" s="12">
        <f t="shared" si="7"/>
        <v>1.3322254853443858</v>
      </c>
      <c r="O100" s="10">
        <v>0</v>
      </c>
      <c r="P100" s="10">
        <v>0</v>
      </c>
      <c r="Q100" s="10">
        <v>1007</v>
      </c>
      <c r="R100" s="10">
        <v>8460176</v>
      </c>
      <c r="S100" s="10">
        <v>57171620</v>
      </c>
      <c r="T100" s="10">
        <v>1640328100</v>
      </c>
      <c r="U100" s="14">
        <f t="shared" si="8"/>
        <v>1705960903</v>
      </c>
      <c r="W100" s="16">
        <f t="shared" si="9"/>
        <v>0.28145452123720949</v>
      </c>
      <c r="X100" s="16">
        <f t="shared" si="10"/>
        <v>1.2805346555572026</v>
      </c>
      <c r="Z100" s="4">
        <v>1898</v>
      </c>
      <c r="AA100" s="17">
        <f t="shared" si="11"/>
        <v>1.705960903</v>
      </c>
      <c r="AB100" s="17">
        <f t="shared" si="12"/>
        <v>1.705960903</v>
      </c>
      <c r="AC100" s="17">
        <f t="shared" si="13"/>
        <v>1.705960903</v>
      </c>
    </row>
    <row r="101" spans="1:29" x14ac:dyDescent="0.25">
      <c r="A101" s="4">
        <v>1899</v>
      </c>
      <c r="B101" s="2">
        <v>1616821366</v>
      </c>
      <c r="C101" s="6">
        <v>4797612305598.3965</v>
      </c>
      <c r="D101" s="8">
        <v>0</v>
      </c>
      <c r="E101" s="8">
        <v>0</v>
      </c>
      <c r="F101" s="8">
        <v>0</v>
      </c>
      <c r="G101" s="8">
        <v>0</v>
      </c>
      <c r="H101" s="8">
        <v>5.1537257521657451E-3</v>
      </c>
      <c r="I101" s="8">
        <v>0</v>
      </c>
      <c r="J101" s="8">
        <v>6.5919865509616073E-3</v>
      </c>
      <c r="K101" s="8">
        <v>1.914365734723442E-2</v>
      </c>
      <c r="L101" s="8">
        <v>0.62482500667501606</v>
      </c>
      <c r="M101" s="8">
        <v>0.70079222568461863</v>
      </c>
      <c r="N101" s="12">
        <f t="shared" si="7"/>
        <v>1.3565066020099965</v>
      </c>
      <c r="O101" s="10">
        <v>0</v>
      </c>
      <c r="P101" s="10">
        <v>0</v>
      </c>
      <c r="Q101" s="10">
        <v>1290</v>
      </c>
      <c r="R101" s="10">
        <v>10904064</v>
      </c>
      <c r="S101" s="10">
        <v>60030864</v>
      </c>
      <c r="T101" s="10">
        <v>1792199200</v>
      </c>
      <c r="U101" s="14">
        <f t="shared" si="8"/>
        <v>1863135418</v>
      </c>
      <c r="W101" s="16">
        <f t="shared" si="9"/>
        <v>0.28274619031368403</v>
      </c>
      <c r="X101" s="16">
        <f t="shared" si="10"/>
        <v>1.3734805383470372</v>
      </c>
      <c r="Z101" s="4">
        <v>1899</v>
      </c>
      <c r="AA101" s="17">
        <f t="shared" si="11"/>
        <v>1.8631354179999999</v>
      </c>
      <c r="AB101" s="17">
        <f t="shared" si="12"/>
        <v>1.8631354179999999</v>
      </c>
      <c r="AC101" s="17">
        <f t="shared" si="13"/>
        <v>1.8631354179999999</v>
      </c>
    </row>
    <row r="102" spans="1:29" x14ac:dyDescent="0.25">
      <c r="A102" s="4">
        <v>1900</v>
      </c>
      <c r="B102" s="2">
        <v>1628775142</v>
      </c>
      <c r="C102" s="6">
        <v>4859288000000</v>
      </c>
      <c r="D102" s="8">
        <v>0</v>
      </c>
      <c r="E102" s="8">
        <v>0</v>
      </c>
      <c r="F102" s="8">
        <v>0</v>
      </c>
      <c r="G102" s="8">
        <v>0</v>
      </c>
      <c r="H102" s="8">
        <v>5.3906643835616441E-3</v>
      </c>
      <c r="I102" s="8">
        <v>0</v>
      </c>
      <c r="J102" s="8">
        <v>7.3059360730593596E-3</v>
      </c>
      <c r="K102" s="8">
        <v>2.0662100456621001E-2</v>
      </c>
      <c r="L102" s="8">
        <v>0.65388127853881284</v>
      </c>
      <c r="M102" s="8">
        <v>0.69760273972602738</v>
      </c>
      <c r="N102" s="12">
        <f t="shared" si="7"/>
        <v>1.3848427191780823</v>
      </c>
      <c r="O102" s="10">
        <v>0</v>
      </c>
      <c r="P102" s="10">
        <v>0</v>
      </c>
      <c r="Q102" s="10">
        <v>1395</v>
      </c>
      <c r="R102" s="10">
        <v>11541600</v>
      </c>
      <c r="S102" s="10">
        <v>67308136</v>
      </c>
      <c r="T102" s="10">
        <v>1882639600</v>
      </c>
      <c r="U102" s="14">
        <f t="shared" si="8"/>
        <v>1961490731</v>
      </c>
      <c r="W102" s="16">
        <f t="shared" si="9"/>
        <v>0.28498881300677842</v>
      </c>
      <c r="X102" s="16">
        <f t="shared" si="10"/>
        <v>1.4163996415160878</v>
      </c>
      <c r="Z102" s="4">
        <v>1900</v>
      </c>
      <c r="AA102" s="17">
        <f t="shared" si="11"/>
        <v>1.961490731</v>
      </c>
      <c r="AB102" s="17">
        <f t="shared" si="12"/>
        <v>1.961490731</v>
      </c>
      <c r="AC102" s="17">
        <f t="shared" si="13"/>
        <v>1.961490731</v>
      </c>
    </row>
    <row r="103" spans="1:29" x14ac:dyDescent="0.25">
      <c r="A103" s="4">
        <v>1901</v>
      </c>
      <c r="B103" s="2">
        <v>1641372888</v>
      </c>
      <c r="C103" s="6">
        <v>4918363309229.9053</v>
      </c>
      <c r="D103" s="8">
        <v>0</v>
      </c>
      <c r="E103" s="8">
        <v>0</v>
      </c>
      <c r="F103" s="8">
        <v>0</v>
      </c>
      <c r="G103" s="8">
        <v>0</v>
      </c>
      <c r="H103" s="8">
        <v>5.6946818906615116E-3</v>
      </c>
      <c r="I103" s="8">
        <v>0</v>
      </c>
      <c r="J103" s="8">
        <v>8.1401462709649597E-3</v>
      </c>
      <c r="K103" s="8">
        <v>2.23363658712484E-2</v>
      </c>
      <c r="L103" s="8">
        <v>0.68541266677711643</v>
      </c>
      <c r="M103" s="8">
        <v>0.69596638136456157</v>
      </c>
      <c r="N103" s="12">
        <f t="shared" si="7"/>
        <v>1.4175502421745527</v>
      </c>
      <c r="O103" s="10">
        <v>0</v>
      </c>
      <c r="P103" s="10">
        <v>0</v>
      </c>
      <c r="Q103" s="10">
        <v>1666</v>
      </c>
      <c r="R103" s="10">
        <v>12860640</v>
      </c>
      <c r="S103" s="10">
        <v>74749096</v>
      </c>
      <c r="T103" s="10">
        <v>1936352400</v>
      </c>
      <c r="U103" s="14">
        <f t="shared" si="8"/>
        <v>2023963802</v>
      </c>
      <c r="W103" s="16">
        <f t="shared" si="9"/>
        <v>0.28821584601412992</v>
      </c>
      <c r="X103" s="16">
        <f t="shared" si="10"/>
        <v>1.4277898178022923</v>
      </c>
      <c r="Z103" s="4">
        <v>1901</v>
      </c>
      <c r="AA103" s="17">
        <f t="shared" si="11"/>
        <v>2.0239638019999999</v>
      </c>
      <c r="AB103" s="17">
        <f t="shared" si="12"/>
        <v>2.0239638019999999</v>
      </c>
      <c r="AC103" s="17">
        <f t="shared" si="13"/>
        <v>2.0239638019999999</v>
      </c>
    </row>
    <row r="104" spans="1:29" x14ac:dyDescent="0.25">
      <c r="A104" s="4">
        <v>1902</v>
      </c>
      <c r="B104" s="2">
        <v>1654624715</v>
      </c>
      <c r="C104" s="6">
        <v>4975543066609.3857</v>
      </c>
      <c r="D104" s="8">
        <v>0</v>
      </c>
      <c r="E104" s="8">
        <v>0</v>
      </c>
      <c r="F104" s="8">
        <v>0</v>
      </c>
      <c r="G104" s="8">
        <v>0</v>
      </c>
      <c r="H104" s="8">
        <v>6.0618970053442529E-3</v>
      </c>
      <c r="I104" s="8">
        <v>0</v>
      </c>
      <c r="J104" s="8">
        <v>9.0706073263081971E-3</v>
      </c>
      <c r="K104" s="8">
        <v>2.41730786837356E-2</v>
      </c>
      <c r="L104" s="8">
        <v>0.71896148016814465</v>
      </c>
      <c r="M104" s="8">
        <v>0.69579964942201533</v>
      </c>
      <c r="N104" s="12">
        <f t="shared" si="7"/>
        <v>1.454066712605548</v>
      </c>
      <c r="O104" s="10">
        <v>0</v>
      </c>
      <c r="P104" s="10">
        <v>0</v>
      </c>
      <c r="Q104" s="10">
        <v>2158</v>
      </c>
      <c r="R104" s="10">
        <v>13696032</v>
      </c>
      <c r="S104" s="10">
        <v>80806920</v>
      </c>
      <c r="T104" s="10">
        <v>1980295300</v>
      </c>
      <c r="U104" s="14">
        <f t="shared" si="8"/>
        <v>2074800410</v>
      </c>
      <c r="W104" s="16">
        <f t="shared" si="9"/>
        <v>0.29224281513383238</v>
      </c>
      <c r="X104" s="16">
        <f t="shared" si="10"/>
        <v>1.4268949230549104</v>
      </c>
      <c r="Z104" s="4">
        <v>1902</v>
      </c>
      <c r="AA104" s="17">
        <f t="shared" si="11"/>
        <v>2.0748004099999999</v>
      </c>
      <c r="AB104" s="17">
        <f t="shared" si="12"/>
        <v>2.0748004099999999</v>
      </c>
      <c r="AC104" s="17">
        <f t="shared" si="13"/>
        <v>2.0748004099999999</v>
      </c>
    </row>
    <row r="105" spans="1:29" x14ac:dyDescent="0.25">
      <c r="A105" s="4">
        <v>1903</v>
      </c>
      <c r="B105" s="2">
        <v>1668528120</v>
      </c>
      <c r="C105" s="6">
        <v>5031714179741.0547</v>
      </c>
      <c r="D105" s="8">
        <v>0</v>
      </c>
      <c r="E105" s="8">
        <v>0</v>
      </c>
      <c r="F105" s="8">
        <v>0</v>
      </c>
      <c r="G105" s="8">
        <v>0</v>
      </c>
      <c r="H105" s="8">
        <v>6.4855555547301902E-3</v>
      </c>
      <c r="I105" s="8">
        <v>0</v>
      </c>
      <c r="J105" s="8">
        <v>1.006590856429984E-2</v>
      </c>
      <c r="K105" s="8">
        <v>2.6177278454054369E-2</v>
      </c>
      <c r="L105" s="8">
        <v>0.75392895672095472</v>
      </c>
      <c r="M105" s="8">
        <v>0.6969522568532277</v>
      </c>
      <c r="N105" s="12">
        <f t="shared" si="7"/>
        <v>1.4936099561472669</v>
      </c>
      <c r="O105" s="10">
        <v>0</v>
      </c>
      <c r="P105" s="10">
        <v>0</v>
      </c>
      <c r="Q105" s="10">
        <v>2548</v>
      </c>
      <c r="R105" s="10">
        <v>14527760</v>
      </c>
      <c r="S105" s="10">
        <v>85565560</v>
      </c>
      <c r="T105" s="10">
        <v>2161950200</v>
      </c>
      <c r="U105" s="14">
        <f t="shared" si="8"/>
        <v>2262046068</v>
      </c>
      <c r="W105" s="16">
        <f t="shared" si="9"/>
        <v>0.29683918895093758</v>
      </c>
      <c r="X105" s="16">
        <f t="shared" si="10"/>
        <v>1.5144824515196034</v>
      </c>
      <c r="Z105" s="4">
        <v>1903</v>
      </c>
      <c r="AA105" s="17">
        <f t="shared" si="11"/>
        <v>2.2620460680000001</v>
      </c>
      <c r="AB105" s="17">
        <f t="shared" si="12"/>
        <v>2.2620460680000001</v>
      </c>
      <c r="AC105" s="17">
        <f t="shared" si="13"/>
        <v>2.2620460680000001</v>
      </c>
    </row>
    <row r="106" spans="1:29" x14ac:dyDescent="0.25">
      <c r="A106" s="4">
        <v>1904</v>
      </c>
      <c r="B106" s="2">
        <v>1682609040</v>
      </c>
      <c r="C106" s="6">
        <v>5087763556227.5313</v>
      </c>
      <c r="D106" s="8">
        <v>0</v>
      </c>
      <c r="E106" s="8">
        <v>0</v>
      </c>
      <c r="F106" s="8">
        <v>0</v>
      </c>
      <c r="G106" s="8">
        <v>0</v>
      </c>
      <c r="H106" s="8">
        <v>6.9589033659396482E-3</v>
      </c>
      <c r="I106" s="8">
        <v>0</v>
      </c>
      <c r="J106" s="8">
        <v>1.1094639310150639E-2</v>
      </c>
      <c r="K106" s="8">
        <v>2.835400474217644E-2</v>
      </c>
      <c r="L106" s="8">
        <v>0.7897163344446031</v>
      </c>
      <c r="M106" s="8">
        <v>0.69927391661303684</v>
      </c>
      <c r="N106" s="12">
        <f t="shared" si="7"/>
        <v>1.5353977984759066</v>
      </c>
      <c r="O106" s="10">
        <v>1833750</v>
      </c>
      <c r="P106" s="10">
        <v>0</v>
      </c>
      <c r="Q106" s="10">
        <v>2749</v>
      </c>
      <c r="R106" s="10">
        <v>15165234</v>
      </c>
      <c r="S106" s="10">
        <v>96080150</v>
      </c>
      <c r="T106" s="10">
        <v>2174427400</v>
      </c>
      <c r="U106" s="14">
        <f t="shared" si="8"/>
        <v>2287509283</v>
      </c>
      <c r="W106" s="16">
        <f t="shared" si="9"/>
        <v>0.30178245932764447</v>
      </c>
      <c r="X106" s="16">
        <f t="shared" si="10"/>
        <v>1.4898479633555992</v>
      </c>
      <c r="Z106" s="4">
        <v>1904</v>
      </c>
      <c r="AA106" s="17">
        <f t="shared" si="11"/>
        <v>2.2875092829999999</v>
      </c>
      <c r="AB106" s="17">
        <f t="shared" si="12"/>
        <v>2.2875092829999999</v>
      </c>
      <c r="AC106" s="17">
        <f t="shared" si="13"/>
        <v>2.2875092829999999</v>
      </c>
    </row>
    <row r="107" spans="1:29" x14ac:dyDescent="0.25">
      <c r="A107" s="4">
        <v>1905</v>
      </c>
      <c r="B107" s="2">
        <v>1696872228</v>
      </c>
      <c r="C107" s="6">
        <v>5144578103671.4316</v>
      </c>
      <c r="D107" s="8">
        <v>0</v>
      </c>
      <c r="E107" s="8">
        <v>0</v>
      </c>
      <c r="F107" s="8">
        <v>0</v>
      </c>
      <c r="G107" s="8">
        <v>0</v>
      </c>
      <c r="H107" s="8">
        <v>7.4751862660929454E-3</v>
      </c>
      <c r="I107" s="8">
        <v>0</v>
      </c>
      <c r="J107" s="8">
        <v>1.2125388889071369E-2</v>
      </c>
      <c r="K107" s="8">
        <v>3.070829710807358E-2</v>
      </c>
      <c r="L107" s="8">
        <v>0.82572485134814655</v>
      </c>
      <c r="M107" s="8">
        <v>0.70261434165628134</v>
      </c>
      <c r="N107" s="12">
        <f t="shared" si="7"/>
        <v>1.5786480652676658</v>
      </c>
      <c r="O107" s="10">
        <v>1980450</v>
      </c>
      <c r="P107" s="10">
        <v>0</v>
      </c>
      <c r="Q107" s="10">
        <v>3512</v>
      </c>
      <c r="R107" s="10">
        <v>17169504</v>
      </c>
      <c r="S107" s="10">
        <v>97019656</v>
      </c>
      <c r="T107" s="10">
        <v>2320888800</v>
      </c>
      <c r="U107" s="14">
        <f t="shared" si="8"/>
        <v>2437061922</v>
      </c>
      <c r="W107" s="16">
        <f t="shared" si="9"/>
        <v>0.30685666218986207</v>
      </c>
      <c r="X107" s="16">
        <f t="shared" si="10"/>
        <v>1.5437651846656444</v>
      </c>
      <c r="Z107" s="4">
        <v>1905</v>
      </c>
      <c r="AA107" s="17">
        <f t="shared" si="11"/>
        <v>2.4370619219999998</v>
      </c>
      <c r="AB107" s="17">
        <f t="shared" si="12"/>
        <v>2.4370619219999998</v>
      </c>
      <c r="AC107" s="17">
        <f t="shared" si="13"/>
        <v>2.4370619219999998</v>
      </c>
    </row>
    <row r="108" spans="1:29" x14ac:dyDescent="0.25">
      <c r="A108" s="4">
        <v>1906</v>
      </c>
      <c r="B108" s="2">
        <v>1711322601</v>
      </c>
      <c r="C108" s="6">
        <v>5203044729675.3721</v>
      </c>
      <c r="D108" s="8">
        <v>0</v>
      </c>
      <c r="E108" s="8">
        <v>0</v>
      </c>
      <c r="F108" s="8">
        <v>0</v>
      </c>
      <c r="G108" s="8">
        <v>0</v>
      </c>
      <c r="H108" s="8">
        <v>8.027650082310404E-3</v>
      </c>
      <c r="I108" s="8">
        <v>0</v>
      </c>
      <c r="J108" s="8">
        <v>1.312674662627278E-2</v>
      </c>
      <c r="K108" s="8">
        <v>3.3245195111717522E-2</v>
      </c>
      <c r="L108" s="8">
        <v>0.86135574544064197</v>
      </c>
      <c r="M108" s="8">
        <v>0.70682324493779947</v>
      </c>
      <c r="N108" s="12">
        <f t="shared" si="7"/>
        <v>1.6225785821987422</v>
      </c>
      <c r="O108" s="10">
        <v>2127150</v>
      </c>
      <c r="P108" s="10">
        <v>0</v>
      </c>
      <c r="Q108" s="10">
        <v>4497</v>
      </c>
      <c r="R108" s="10">
        <v>19027152</v>
      </c>
      <c r="S108" s="10">
        <v>97888760</v>
      </c>
      <c r="T108" s="10">
        <v>2425438200</v>
      </c>
      <c r="U108" s="14">
        <f t="shared" si="8"/>
        <v>2544485759</v>
      </c>
      <c r="W108" s="16">
        <f t="shared" si="9"/>
        <v>0.31185174575656166</v>
      </c>
      <c r="X108" s="16">
        <f t="shared" si="10"/>
        <v>1.5681741315431328</v>
      </c>
      <c r="Z108" s="4">
        <v>1906</v>
      </c>
      <c r="AA108" s="17">
        <f t="shared" si="11"/>
        <v>2.5444857590000001</v>
      </c>
      <c r="AB108" s="17">
        <f t="shared" si="12"/>
        <v>2.5444857590000001</v>
      </c>
      <c r="AC108" s="17">
        <f t="shared" si="13"/>
        <v>2.5444857590000001</v>
      </c>
    </row>
    <row r="109" spans="1:29" x14ac:dyDescent="0.25">
      <c r="A109" s="4">
        <v>1907</v>
      </c>
      <c r="B109" s="2">
        <v>1725984252</v>
      </c>
      <c r="C109" s="6">
        <v>5264050341841.9688</v>
      </c>
      <c r="D109" s="8">
        <v>0</v>
      </c>
      <c r="E109" s="8">
        <v>0</v>
      </c>
      <c r="F109" s="8">
        <v>0</v>
      </c>
      <c r="G109" s="8">
        <v>0</v>
      </c>
      <c r="H109" s="8">
        <v>8.6095406417123488E-3</v>
      </c>
      <c r="I109" s="8">
        <v>0</v>
      </c>
      <c r="J109" s="8">
        <v>1.406730184696563E-2</v>
      </c>
      <c r="K109" s="8">
        <v>3.5969738313080021E-2</v>
      </c>
      <c r="L109" s="8">
        <v>0.89601025473114615</v>
      </c>
      <c r="M109" s="8">
        <v>0.71175033941242982</v>
      </c>
      <c r="N109" s="12">
        <f t="shared" si="7"/>
        <v>1.666407174945334</v>
      </c>
      <c r="O109" s="10">
        <v>2053800.1</v>
      </c>
      <c r="P109" s="10">
        <v>0</v>
      </c>
      <c r="Q109" s="10">
        <v>4630</v>
      </c>
      <c r="R109" s="10">
        <v>19877138</v>
      </c>
      <c r="S109" s="10">
        <v>119423060</v>
      </c>
      <c r="T109" s="10">
        <v>2758966000</v>
      </c>
      <c r="U109" s="14">
        <f t="shared" si="8"/>
        <v>2900324628.0999999</v>
      </c>
      <c r="W109" s="16">
        <f t="shared" si="9"/>
        <v>0.3165636851341801</v>
      </c>
      <c r="X109" s="16">
        <f t="shared" si="10"/>
        <v>1.7404657587333925</v>
      </c>
      <c r="Z109" s="4">
        <v>1907</v>
      </c>
      <c r="AA109" s="17">
        <f t="shared" si="11"/>
        <v>2.9003246280999999</v>
      </c>
      <c r="AB109" s="17">
        <f t="shared" si="12"/>
        <v>2.9003246280999999</v>
      </c>
      <c r="AC109" s="17">
        <f t="shared" si="13"/>
        <v>2.9003246280999999</v>
      </c>
    </row>
    <row r="110" spans="1:29" x14ac:dyDescent="0.25">
      <c r="A110" s="4">
        <v>1908</v>
      </c>
      <c r="B110" s="2">
        <v>1740858009</v>
      </c>
      <c r="C110" s="6">
        <v>5328481847773.8389</v>
      </c>
      <c r="D110" s="8">
        <v>0</v>
      </c>
      <c r="E110" s="8">
        <v>0</v>
      </c>
      <c r="F110" s="8">
        <v>0</v>
      </c>
      <c r="G110" s="8">
        <v>0</v>
      </c>
      <c r="H110" s="8">
        <v>9.2141037714190983E-3</v>
      </c>
      <c r="I110" s="8">
        <v>0</v>
      </c>
      <c r="J110" s="8">
        <v>1.491564387636069E-2</v>
      </c>
      <c r="K110" s="8">
        <v>3.8886966272132832E-2</v>
      </c>
      <c r="L110" s="8">
        <v>0.92908961722871575</v>
      </c>
      <c r="M110" s="8">
        <v>0.71724533803501089</v>
      </c>
      <c r="N110" s="12">
        <f t="shared" si="7"/>
        <v>1.7093516691836392</v>
      </c>
      <c r="O110" s="10">
        <v>1833750</v>
      </c>
      <c r="P110" s="10">
        <v>0</v>
      </c>
      <c r="Q110" s="10">
        <v>115405</v>
      </c>
      <c r="R110" s="10">
        <v>19675680</v>
      </c>
      <c r="S110" s="10">
        <v>128792664</v>
      </c>
      <c r="T110" s="10">
        <v>2635269400</v>
      </c>
      <c r="U110" s="14">
        <f t="shared" si="8"/>
        <v>2785686899</v>
      </c>
      <c r="W110" s="16">
        <f t="shared" si="9"/>
        <v>0.32079525050794366</v>
      </c>
      <c r="X110" s="16">
        <f t="shared" si="10"/>
        <v>1.6296745422376442</v>
      </c>
      <c r="Z110" s="4">
        <v>1908</v>
      </c>
      <c r="AA110" s="17">
        <f t="shared" si="11"/>
        <v>2.7856868989999999</v>
      </c>
      <c r="AB110" s="17">
        <f t="shared" si="12"/>
        <v>2.7856868989999999</v>
      </c>
      <c r="AC110" s="17">
        <f t="shared" si="13"/>
        <v>2.7856868989999999</v>
      </c>
    </row>
    <row r="111" spans="1:29" x14ac:dyDescent="0.25">
      <c r="A111" s="4">
        <v>1909</v>
      </c>
      <c r="B111" s="2">
        <v>1755137593</v>
      </c>
      <c r="C111" s="6">
        <v>5397226155073.5977</v>
      </c>
      <c r="D111" s="8">
        <v>0</v>
      </c>
      <c r="E111" s="8">
        <v>0</v>
      </c>
      <c r="F111" s="8">
        <v>0</v>
      </c>
      <c r="G111" s="8">
        <v>0</v>
      </c>
      <c r="H111" s="8">
        <v>9.8345852985509789E-3</v>
      </c>
      <c r="I111" s="8">
        <v>0</v>
      </c>
      <c r="J111" s="8">
        <v>1.5640362039668711E-2</v>
      </c>
      <c r="K111" s="8">
        <v>4.2001918548847682E-2</v>
      </c>
      <c r="L111" s="8">
        <v>0.95999507094240766</v>
      </c>
      <c r="M111" s="8">
        <v>0.72315795376038117</v>
      </c>
      <c r="N111" s="12">
        <f t="shared" si="7"/>
        <v>1.7506298905898563</v>
      </c>
      <c r="O111" s="10">
        <v>2347200</v>
      </c>
      <c r="P111" s="10">
        <v>0</v>
      </c>
      <c r="Q111" s="10">
        <v>115641</v>
      </c>
      <c r="R111" s="10">
        <v>23522878</v>
      </c>
      <c r="S111" s="10">
        <v>134372030</v>
      </c>
      <c r="T111" s="10">
        <v>2740809500</v>
      </c>
      <c r="U111" s="14">
        <f t="shared" si="8"/>
        <v>2901167249</v>
      </c>
      <c r="W111" s="16">
        <f t="shared" si="9"/>
        <v>0.32435733472909922</v>
      </c>
      <c r="X111" s="16">
        <f t="shared" si="10"/>
        <v>1.6572133633697312</v>
      </c>
      <c r="Z111" s="4">
        <v>1909</v>
      </c>
      <c r="AA111" s="17">
        <f t="shared" si="11"/>
        <v>2.9011672489999998</v>
      </c>
      <c r="AB111" s="17">
        <f t="shared" si="12"/>
        <v>2.9011672489999998</v>
      </c>
      <c r="AC111" s="17">
        <f t="shared" si="13"/>
        <v>2.9011672489999998</v>
      </c>
    </row>
    <row r="112" spans="1:29" x14ac:dyDescent="0.25">
      <c r="A112" s="4">
        <v>1910</v>
      </c>
      <c r="B112" s="2">
        <v>1768819310</v>
      </c>
      <c r="C112" s="6">
        <v>5471170171343.8643</v>
      </c>
      <c r="D112" s="8">
        <v>0</v>
      </c>
      <c r="E112" s="8">
        <v>0</v>
      </c>
      <c r="F112" s="8">
        <v>0</v>
      </c>
      <c r="G112" s="8">
        <v>0</v>
      </c>
      <c r="H112" s="8">
        <v>1.046423105022831E-2</v>
      </c>
      <c r="I112" s="8">
        <v>0</v>
      </c>
      <c r="J112" s="8">
        <v>1.6210045662100461E-2</v>
      </c>
      <c r="K112" s="8">
        <v>4.5319634703196353E-2</v>
      </c>
      <c r="L112" s="8">
        <v>0.98812785388127855</v>
      </c>
      <c r="M112" s="8">
        <v>0.72933789954337902</v>
      </c>
      <c r="N112" s="12">
        <f t="shared" si="7"/>
        <v>1.7894596648401826</v>
      </c>
      <c r="O112" s="10">
        <v>2347200</v>
      </c>
      <c r="P112" s="10">
        <v>0</v>
      </c>
      <c r="Q112" s="10">
        <v>135402</v>
      </c>
      <c r="R112" s="10">
        <v>24915200</v>
      </c>
      <c r="S112" s="10">
        <v>144106300</v>
      </c>
      <c r="T112" s="10">
        <v>2871821800</v>
      </c>
      <c r="U112" s="14">
        <f t="shared" si="8"/>
        <v>3043325902</v>
      </c>
      <c r="W112" s="16">
        <f t="shared" si="9"/>
        <v>0.32707073784923857</v>
      </c>
      <c r="X112" s="16">
        <f t="shared" si="10"/>
        <v>1.7006954455560757</v>
      </c>
      <c r="Z112" s="4">
        <v>1910</v>
      </c>
      <c r="AA112" s="17">
        <f t="shared" si="11"/>
        <v>3.0433259019999999</v>
      </c>
      <c r="AB112" s="17">
        <f t="shared" si="12"/>
        <v>3.0433259019999999</v>
      </c>
      <c r="AC112" s="17">
        <f t="shared" si="13"/>
        <v>3.0433259019999999</v>
      </c>
    </row>
    <row r="113" spans="1:29" x14ac:dyDescent="0.25">
      <c r="A113" s="4">
        <v>1911</v>
      </c>
      <c r="B113" s="2">
        <v>1781817703</v>
      </c>
      <c r="C113" s="6">
        <v>5551200804187.252</v>
      </c>
      <c r="D113" s="8">
        <v>0</v>
      </c>
      <c r="E113" s="8">
        <v>0</v>
      </c>
      <c r="F113" s="8">
        <v>0</v>
      </c>
      <c r="G113" s="8">
        <v>0</v>
      </c>
      <c r="H113" s="8">
        <v>1.110074686785552E-2</v>
      </c>
      <c r="I113" s="8">
        <v>0</v>
      </c>
      <c r="J113" s="8">
        <v>1.661333993609285E-2</v>
      </c>
      <c r="K113" s="8">
        <v>4.8855603521966648E-2</v>
      </c>
      <c r="L113" s="8">
        <v>1.013023394577512</v>
      </c>
      <c r="M113" s="8">
        <v>0.73565263921138691</v>
      </c>
      <c r="N113" s="12">
        <f t="shared" si="7"/>
        <v>1.8252457241148139</v>
      </c>
      <c r="O113" s="10">
        <v>2273850</v>
      </c>
      <c r="P113" s="10">
        <v>0</v>
      </c>
      <c r="Q113" s="10">
        <v>148075</v>
      </c>
      <c r="R113" s="10">
        <v>25717654</v>
      </c>
      <c r="S113" s="10">
        <v>152829620</v>
      </c>
      <c r="T113" s="10">
        <v>2909129000</v>
      </c>
      <c r="U113" s="14">
        <f t="shared" si="8"/>
        <v>3090098199</v>
      </c>
      <c r="W113" s="16">
        <f t="shared" si="9"/>
        <v>0.328801963484736</v>
      </c>
      <c r="X113" s="16">
        <f t="shared" si="10"/>
        <v>1.6929765445683209</v>
      </c>
      <c r="Z113" s="4">
        <v>1911</v>
      </c>
      <c r="AA113" s="17">
        <f t="shared" si="11"/>
        <v>3.0900981989999998</v>
      </c>
      <c r="AB113" s="17">
        <f t="shared" si="12"/>
        <v>3.0900981989999998</v>
      </c>
      <c r="AC113" s="17">
        <f t="shared" si="13"/>
        <v>3.0900981989999998</v>
      </c>
    </row>
    <row r="114" spans="1:29" x14ac:dyDescent="0.25">
      <c r="A114" s="4">
        <v>1912</v>
      </c>
      <c r="B114" s="2">
        <v>1794303200</v>
      </c>
      <c r="C114" s="6">
        <v>5638204961206.3799</v>
      </c>
      <c r="D114" s="8">
        <v>0</v>
      </c>
      <c r="E114" s="8">
        <v>0</v>
      </c>
      <c r="F114" s="8">
        <v>0</v>
      </c>
      <c r="G114" s="8">
        <v>0</v>
      </c>
      <c r="H114" s="8">
        <v>1.1759678649973449E-2</v>
      </c>
      <c r="I114" s="8">
        <v>0</v>
      </c>
      <c r="J114" s="8">
        <v>1.691911352298742E-2</v>
      </c>
      <c r="K114" s="8">
        <v>5.2667110699210748E-2</v>
      </c>
      <c r="L114" s="8">
        <v>1.034753883655799</v>
      </c>
      <c r="M114" s="8">
        <v>0.74204064008196213</v>
      </c>
      <c r="N114" s="12">
        <f t="shared" si="7"/>
        <v>1.8581404266099328</v>
      </c>
      <c r="O114" s="10">
        <v>2347200</v>
      </c>
      <c r="P114" s="10">
        <v>0</v>
      </c>
      <c r="Q114" s="10">
        <v>176700</v>
      </c>
      <c r="R114" s="10">
        <v>28315392</v>
      </c>
      <c r="S114" s="10">
        <v>157180080</v>
      </c>
      <c r="T114" s="10">
        <v>3058457900</v>
      </c>
      <c r="U114" s="14">
        <f t="shared" si="8"/>
        <v>3246477272</v>
      </c>
      <c r="W114" s="16">
        <f t="shared" si="9"/>
        <v>0.32956241204334569</v>
      </c>
      <c r="X114" s="16">
        <f t="shared" si="10"/>
        <v>1.7471646520941402</v>
      </c>
      <c r="Z114" s="4">
        <v>1912</v>
      </c>
      <c r="AA114" s="17">
        <f t="shared" si="11"/>
        <v>3.2464772719999999</v>
      </c>
      <c r="AB114" s="17">
        <f t="shared" si="12"/>
        <v>3.2464772719999999</v>
      </c>
      <c r="AC114" s="17">
        <f t="shared" si="13"/>
        <v>3.2464772719999999</v>
      </c>
    </row>
    <row r="115" spans="1:29" x14ac:dyDescent="0.25">
      <c r="A115" s="4">
        <v>1913</v>
      </c>
      <c r="B115" s="2">
        <v>1806190707</v>
      </c>
      <c r="C115" s="6">
        <v>5733069550003.8633</v>
      </c>
      <c r="D115" s="8">
        <v>0</v>
      </c>
      <c r="E115" s="8">
        <v>0</v>
      </c>
      <c r="F115" s="8">
        <v>0</v>
      </c>
      <c r="G115" s="8">
        <v>0</v>
      </c>
      <c r="H115" s="8">
        <v>1.246103230940707E-2</v>
      </c>
      <c r="I115" s="8">
        <v>0</v>
      </c>
      <c r="J115" s="8">
        <v>1.7216290951351881E-2</v>
      </c>
      <c r="K115" s="8">
        <v>5.6821891155796923E-2</v>
      </c>
      <c r="L115" s="8">
        <v>1.053525702263957</v>
      </c>
      <c r="M115" s="8">
        <v>0.74845812034520665</v>
      </c>
      <c r="N115" s="12">
        <f t="shared" si="7"/>
        <v>1.8884830370257197</v>
      </c>
      <c r="O115" s="10">
        <v>2420550</v>
      </c>
      <c r="P115" s="10">
        <v>0</v>
      </c>
      <c r="Q115" s="10">
        <v>202725</v>
      </c>
      <c r="R115" s="10">
        <v>29597792</v>
      </c>
      <c r="S115" s="10">
        <v>181979940</v>
      </c>
      <c r="T115" s="10">
        <v>3302332000</v>
      </c>
      <c r="U115" s="14">
        <f t="shared" si="8"/>
        <v>3516533007</v>
      </c>
      <c r="W115" s="16">
        <f t="shared" si="9"/>
        <v>0.32940173157753638</v>
      </c>
      <c r="X115" s="16">
        <f t="shared" si="10"/>
        <v>1.8620940395304739</v>
      </c>
      <c r="Z115" s="4">
        <v>1913</v>
      </c>
      <c r="AA115" s="17">
        <f t="shared" si="11"/>
        <v>3.516533007</v>
      </c>
      <c r="AB115" s="17">
        <f t="shared" si="12"/>
        <v>3.516533007</v>
      </c>
      <c r="AC115" s="17">
        <f t="shared" si="13"/>
        <v>3.516533007</v>
      </c>
    </row>
    <row r="116" spans="1:29" x14ac:dyDescent="0.25">
      <c r="A116" s="4">
        <v>1914</v>
      </c>
      <c r="B116" s="2">
        <v>1818268536</v>
      </c>
      <c r="C116" s="6">
        <v>5836681478182.3193</v>
      </c>
      <c r="D116" s="8">
        <v>0</v>
      </c>
      <c r="E116" s="8">
        <v>0</v>
      </c>
      <c r="F116" s="8">
        <v>0</v>
      </c>
      <c r="G116" s="8">
        <v>0</v>
      </c>
      <c r="H116" s="8">
        <v>1.322481375898131E-2</v>
      </c>
      <c r="I116" s="8">
        <v>0</v>
      </c>
      <c r="J116" s="8">
        <v>1.7593796749753931E-2</v>
      </c>
      <c r="K116" s="8">
        <v>6.1387679812593431E-2</v>
      </c>
      <c r="L116" s="8">
        <v>1.069545231549804</v>
      </c>
      <c r="M116" s="8">
        <v>0.75486129819122183</v>
      </c>
      <c r="N116" s="12">
        <f t="shared" si="7"/>
        <v>1.9166128200623547</v>
      </c>
      <c r="O116" s="10">
        <v>2273850</v>
      </c>
      <c r="P116" s="10">
        <v>0</v>
      </c>
      <c r="Q116" s="10">
        <v>146633</v>
      </c>
      <c r="R116" s="10">
        <v>30136464</v>
      </c>
      <c r="S116" s="10">
        <v>186021580</v>
      </c>
      <c r="T116" s="10">
        <v>2971207700</v>
      </c>
      <c r="U116" s="14">
        <f t="shared" si="8"/>
        <v>3189786227</v>
      </c>
      <c r="W116" s="16">
        <f t="shared" si="9"/>
        <v>0.32837372181893215</v>
      </c>
      <c r="X116" s="16">
        <f t="shared" si="10"/>
        <v>1.6642830485169271</v>
      </c>
      <c r="Z116" s="4">
        <v>1914</v>
      </c>
      <c r="AA116" s="17">
        <f t="shared" si="11"/>
        <v>3.1897862269999999</v>
      </c>
      <c r="AB116" s="17">
        <f t="shared" si="12"/>
        <v>3.1897862269999999</v>
      </c>
      <c r="AC116" s="17">
        <f t="shared" si="13"/>
        <v>3.1897862269999999</v>
      </c>
    </row>
    <row r="117" spans="1:29" x14ac:dyDescent="0.25">
      <c r="A117" s="4">
        <v>1915</v>
      </c>
      <c r="B117" s="2">
        <v>1830483263</v>
      </c>
      <c r="C117" s="6">
        <v>5949927653344.3633</v>
      </c>
      <c r="D117" s="8">
        <v>0</v>
      </c>
      <c r="E117" s="8">
        <v>0</v>
      </c>
      <c r="F117" s="8">
        <v>0</v>
      </c>
      <c r="G117" s="8">
        <v>0</v>
      </c>
      <c r="H117" s="8">
        <v>1.4071028911521141E-2</v>
      </c>
      <c r="I117" s="8">
        <v>0</v>
      </c>
      <c r="J117" s="8">
        <v>1.814055544676127E-2</v>
      </c>
      <c r="K117" s="8">
        <v>6.6432211590468512E-2</v>
      </c>
      <c r="L117" s="8">
        <v>1.083018852661157</v>
      </c>
      <c r="M117" s="8">
        <v>0.7612063918101093</v>
      </c>
      <c r="N117" s="12">
        <f t="shared" si="7"/>
        <v>1.9428690404200173</v>
      </c>
      <c r="O117" s="10">
        <v>2420550</v>
      </c>
      <c r="P117" s="10">
        <v>0</v>
      </c>
      <c r="Q117" s="10">
        <v>160302</v>
      </c>
      <c r="R117" s="10">
        <v>31865750</v>
      </c>
      <c r="S117" s="10">
        <v>197576580</v>
      </c>
      <c r="T117" s="10">
        <v>2908253400</v>
      </c>
      <c r="U117" s="14">
        <f t="shared" si="8"/>
        <v>3140276582</v>
      </c>
      <c r="W117" s="16">
        <f t="shared" si="9"/>
        <v>0.32653658222683773</v>
      </c>
      <c r="X117" s="16">
        <f t="shared" si="10"/>
        <v>1.6163089311058878</v>
      </c>
      <c r="Z117" s="4">
        <v>1915</v>
      </c>
      <c r="AA117" s="17">
        <f t="shared" si="11"/>
        <v>3.1402765819999998</v>
      </c>
      <c r="AB117" s="17">
        <f t="shared" si="12"/>
        <v>3.1402765819999998</v>
      </c>
      <c r="AC117" s="17">
        <f t="shared" si="13"/>
        <v>3.1402765819999998</v>
      </c>
    </row>
    <row r="118" spans="1:29" x14ac:dyDescent="0.25">
      <c r="A118" s="4">
        <v>1916</v>
      </c>
      <c r="B118" s="2">
        <v>1842772561</v>
      </c>
      <c r="C118" s="6">
        <v>6073694983092.6143</v>
      </c>
      <c r="D118" s="8">
        <v>0</v>
      </c>
      <c r="E118" s="8">
        <v>0</v>
      </c>
      <c r="F118" s="8">
        <v>0</v>
      </c>
      <c r="G118" s="8">
        <v>0</v>
      </c>
      <c r="H118" s="8">
        <v>1.5019683679851511E-2</v>
      </c>
      <c r="I118" s="8">
        <v>0</v>
      </c>
      <c r="J118" s="8">
        <v>1.8945491570941601E-2</v>
      </c>
      <c r="K118" s="8">
        <v>7.2023221410290453E-2</v>
      </c>
      <c r="L118" s="8">
        <v>1.094152946745834</v>
      </c>
      <c r="M118" s="8">
        <v>0.76744961939197043</v>
      </c>
      <c r="N118" s="12">
        <f t="shared" si="7"/>
        <v>1.9675909627988879</v>
      </c>
      <c r="O118" s="10">
        <v>2713950</v>
      </c>
      <c r="P118" s="10">
        <v>0</v>
      </c>
      <c r="Q118" s="10">
        <v>181316</v>
      </c>
      <c r="R118" s="10">
        <v>38376810</v>
      </c>
      <c r="S118" s="10">
        <v>215209570</v>
      </c>
      <c r="T118" s="10">
        <v>3135491600</v>
      </c>
      <c r="U118" s="14">
        <f t="shared" si="8"/>
        <v>3391973246</v>
      </c>
      <c r="W118" s="16">
        <f t="shared" si="9"/>
        <v>0.3239528768362725</v>
      </c>
      <c r="X118" s="16">
        <f t="shared" si="10"/>
        <v>1.7239219482767576</v>
      </c>
      <c r="Z118" s="4">
        <v>1916</v>
      </c>
      <c r="AA118" s="17">
        <f t="shared" si="11"/>
        <v>3.3919732460000001</v>
      </c>
      <c r="AB118" s="17">
        <f t="shared" si="12"/>
        <v>3.3919732460000001</v>
      </c>
      <c r="AC118" s="17">
        <f t="shared" si="13"/>
        <v>3.3919732460000001</v>
      </c>
    </row>
    <row r="119" spans="1:29" x14ac:dyDescent="0.25">
      <c r="A119" s="4">
        <v>1917</v>
      </c>
      <c r="B119" s="2">
        <v>1855150450</v>
      </c>
      <c r="C119" s="6">
        <v>6208870375029.6865</v>
      </c>
      <c r="D119" s="8">
        <v>0</v>
      </c>
      <c r="E119" s="8">
        <v>0</v>
      </c>
      <c r="F119" s="8">
        <v>0</v>
      </c>
      <c r="G119" s="8">
        <v>0</v>
      </c>
      <c r="H119" s="8">
        <v>1.609078397679737E-2</v>
      </c>
      <c r="I119" s="8">
        <v>0</v>
      </c>
      <c r="J119" s="8">
        <v>2.009752965086262E-2</v>
      </c>
      <c r="K119" s="8">
        <v>7.822844419292746E-2</v>
      </c>
      <c r="L119" s="8">
        <v>1.1031538949516531</v>
      </c>
      <c r="M119" s="8">
        <v>0.77354719912690706</v>
      </c>
      <c r="N119" s="12">
        <f t="shared" si="7"/>
        <v>1.9911178518991477</v>
      </c>
      <c r="O119" s="10">
        <v>2493900</v>
      </c>
      <c r="P119" s="10">
        <v>0</v>
      </c>
      <c r="Q119" s="10">
        <v>148254</v>
      </c>
      <c r="R119" s="10">
        <v>40509124</v>
      </c>
      <c r="S119" s="10">
        <v>239378930</v>
      </c>
      <c r="T119" s="10">
        <v>3265608200</v>
      </c>
      <c r="U119" s="14">
        <f t="shared" si="8"/>
        <v>3548138408</v>
      </c>
      <c r="W119" s="16">
        <f t="shared" si="9"/>
        <v>0.3206892287374622</v>
      </c>
      <c r="X119" s="16">
        <f t="shared" si="10"/>
        <v>1.7819831230058789</v>
      </c>
      <c r="Z119" s="4">
        <v>1917</v>
      </c>
      <c r="AA119" s="17">
        <f t="shared" si="11"/>
        <v>3.5481384079999998</v>
      </c>
      <c r="AB119" s="17">
        <f t="shared" si="12"/>
        <v>3.5481384079999998</v>
      </c>
      <c r="AC119" s="17">
        <f t="shared" si="13"/>
        <v>3.5481384079999998</v>
      </c>
    </row>
    <row r="120" spans="1:29" x14ac:dyDescent="0.25">
      <c r="A120" s="4">
        <v>1918</v>
      </c>
      <c r="B120" s="2">
        <v>1868149842</v>
      </c>
      <c r="C120" s="6">
        <v>6356340736758.1973</v>
      </c>
      <c r="D120" s="8">
        <v>0</v>
      </c>
      <c r="E120" s="8">
        <v>0</v>
      </c>
      <c r="F120" s="8">
        <v>0</v>
      </c>
      <c r="G120" s="8">
        <v>0</v>
      </c>
      <c r="H120" s="8">
        <v>1.730433571518367E-2</v>
      </c>
      <c r="I120" s="8">
        <v>0</v>
      </c>
      <c r="J120" s="8">
        <v>2.168559421509202E-2</v>
      </c>
      <c r="K120" s="8">
        <v>8.5115614859247832E-2</v>
      </c>
      <c r="L120" s="8">
        <v>1.1102280784264309</v>
      </c>
      <c r="M120" s="8">
        <v>0.77945534920502035</v>
      </c>
      <c r="N120" s="12">
        <f t="shared" si="7"/>
        <v>2.0137889724209748</v>
      </c>
      <c r="O120" s="10">
        <v>2127150</v>
      </c>
      <c r="P120" s="10">
        <v>0</v>
      </c>
      <c r="Q120" s="10">
        <v>119586</v>
      </c>
      <c r="R120" s="10">
        <v>36519090</v>
      </c>
      <c r="S120" s="10">
        <v>245027790</v>
      </c>
      <c r="T120" s="10">
        <v>3215892700</v>
      </c>
      <c r="U120" s="14">
        <f t="shared" si="8"/>
        <v>3499686316</v>
      </c>
      <c r="W120" s="16">
        <f t="shared" si="9"/>
        <v>0.31681576803700884</v>
      </c>
      <c r="X120" s="16">
        <f t="shared" si="10"/>
        <v>1.737861495880912</v>
      </c>
      <c r="Z120" s="4">
        <v>1918</v>
      </c>
      <c r="AA120" s="17">
        <f t="shared" si="11"/>
        <v>3.499686316</v>
      </c>
      <c r="AB120" s="17">
        <f t="shared" si="12"/>
        <v>3.499686316</v>
      </c>
      <c r="AC120" s="17">
        <f t="shared" si="13"/>
        <v>3.499686316</v>
      </c>
    </row>
    <row r="121" spans="1:29" x14ac:dyDescent="0.25">
      <c r="A121" s="4">
        <v>1919</v>
      </c>
      <c r="B121" s="2">
        <v>1881960395</v>
      </c>
      <c r="C121" s="6">
        <v>6516992975880.7617</v>
      </c>
      <c r="D121" s="8">
        <v>0</v>
      </c>
      <c r="E121" s="8">
        <v>0</v>
      </c>
      <c r="F121" s="8">
        <v>0</v>
      </c>
      <c r="G121" s="8">
        <v>0</v>
      </c>
      <c r="H121" s="8">
        <v>1.868034480783537E-2</v>
      </c>
      <c r="I121" s="8">
        <v>0</v>
      </c>
      <c r="J121" s="8">
        <v>2.3798609792197521E-2</v>
      </c>
      <c r="K121" s="8">
        <v>9.2752468330119811E-2</v>
      </c>
      <c r="L121" s="8">
        <v>1.1155818783179861</v>
      </c>
      <c r="M121" s="8">
        <v>0.78513028781641214</v>
      </c>
      <c r="N121" s="12">
        <f t="shared" si="7"/>
        <v>2.035943589064551</v>
      </c>
      <c r="O121" s="10">
        <v>2200500</v>
      </c>
      <c r="P121" s="10">
        <v>0</v>
      </c>
      <c r="Q121" s="10">
        <v>124745</v>
      </c>
      <c r="R121" s="10">
        <v>37948036</v>
      </c>
      <c r="S121" s="10">
        <v>273412100</v>
      </c>
      <c r="T121" s="10">
        <v>2720154000</v>
      </c>
      <c r="U121" s="14">
        <f t="shared" si="8"/>
        <v>3033839381</v>
      </c>
      <c r="W121" s="16">
        <f t="shared" si="9"/>
        <v>0.3124053680277899</v>
      </c>
      <c r="X121" s="16">
        <f t="shared" si="10"/>
        <v>1.490139214708768</v>
      </c>
      <c r="Z121" s="4">
        <v>1919</v>
      </c>
      <c r="AA121" s="17">
        <f t="shared" si="11"/>
        <v>3.0338393809999999</v>
      </c>
      <c r="AB121" s="17">
        <f t="shared" si="12"/>
        <v>3.0338393809999999</v>
      </c>
      <c r="AC121" s="17">
        <f t="shared" si="13"/>
        <v>3.0338393809999999</v>
      </c>
    </row>
    <row r="122" spans="1:29" x14ac:dyDescent="0.25">
      <c r="A122" s="4">
        <v>1920</v>
      </c>
      <c r="B122" s="2">
        <v>1896694911</v>
      </c>
      <c r="C122" s="6">
        <v>6691714000000</v>
      </c>
      <c r="D122" s="8">
        <v>0</v>
      </c>
      <c r="E122" s="8">
        <v>0</v>
      </c>
      <c r="F122" s="8">
        <v>0</v>
      </c>
      <c r="G122" s="8">
        <v>0</v>
      </c>
      <c r="H122" s="8">
        <v>2.023881716757741E-2</v>
      </c>
      <c r="I122" s="8">
        <v>0</v>
      </c>
      <c r="J122" s="8">
        <v>2.6525500910746808E-2</v>
      </c>
      <c r="K122" s="8">
        <v>0.1012067395264117</v>
      </c>
      <c r="L122" s="8">
        <v>1.1194216757741351</v>
      </c>
      <c r="M122" s="8">
        <v>0.79052823315118392</v>
      </c>
      <c r="N122" s="12">
        <f t="shared" si="7"/>
        <v>2.0579209665300549</v>
      </c>
      <c r="O122" s="10">
        <v>2347200</v>
      </c>
      <c r="P122" s="10">
        <v>0</v>
      </c>
      <c r="Q122" s="10">
        <v>148899</v>
      </c>
      <c r="R122" s="10">
        <v>41685396</v>
      </c>
      <c r="S122" s="10">
        <v>361040500</v>
      </c>
      <c r="T122" s="10">
        <v>3132615200</v>
      </c>
      <c r="U122" s="14">
        <f t="shared" si="8"/>
        <v>3537837195</v>
      </c>
      <c r="W122" s="16">
        <f t="shared" si="9"/>
        <v>0.30753271382041358</v>
      </c>
      <c r="X122" s="16">
        <f t="shared" si="10"/>
        <v>1.7191317123151202</v>
      </c>
      <c r="Z122" s="4">
        <v>1920</v>
      </c>
      <c r="AA122" s="17">
        <f t="shared" si="11"/>
        <v>3.5378371949999998</v>
      </c>
      <c r="AB122" s="17">
        <f t="shared" si="12"/>
        <v>3.5378371949999998</v>
      </c>
      <c r="AC122" s="17">
        <f t="shared" si="13"/>
        <v>3.5378371949999998</v>
      </c>
    </row>
    <row r="123" spans="1:29" x14ac:dyDescent="0.25">
      <c r="A123" s="4">
        <v>1921</v>
      </c>
      <c r="B123" s="2">
        <v>1912086780</v>
      </c>
      <c r="C123" s="6">
        <v>6880903097213.5615</v>
      </c>
      <c r="D123" s="8">
        <v>0</v>
      </c>
      <c r="E123" s="8">
        <v>0</v>
      </c>
      <c r="F123" s="8">
        <v>0</v>
      </c>
      <c r="G123" s="8">
        <v>0</v>
      </c>
      <c r="H123" s="8">
        <v>2.1991038214725429E-2</v>
      </c>
      <c r="I123" s="8">
        <v>0</v>
      </c>
      <c r="J123" s="8">
        <v>2.9916906752585411E-2</v>
      </c>
      <c r="K123" s="8">
        <v>0.1105010108810178</v>
      </c>
      <c r="L123" s="8">
        <v>1.1219897204915961</v>
      </c>
      <c r="M123" s="8">
        <v>0.79561019156507418</v>
      </c>
      <c r="N123" s="12">
        <f t="shared" si="7"/>
        <v>2.0800088679049988</v>
      </c>
      <c r="O123" s="10">
        <v>1687050</v>
      </c>
      <c r="P123" s="10">
        <v>0</v>
      </c>
      <c r="Q123" s="10">
        <v>129580.01</v>
      </c>
      <c r="R123" s="10">
        <v>34992324</v>
      </c>
      <c r="S123" s="10">
        <v>397272930</v>
      </c>
      <c r="T123" s="10">
        <v>2672102400</v>
      </c>
      <c r="U123" s="14">
        <f t="shared" si="8"/>
        <v>3106184284.0100002</v>
      </c>
      <c r="W123" s="16">
        <f t="shared" si="9"/>
        <v>0.30228719086994604</v>
      </c>
      <c r="X123" s="16">
        <f t="shared" si="10"/>
        <v>1.4933514620726465</v>
      </c>
      <c r="Z123" s="4">
        <v>1921</v>
      </c>
      <c r="AA123" s="17">
        <f t="shared" si="11"/>
        <v>3.1061842840100002</v>
      </c>
      <c r="AB123" s="17">
        <f t="shared" si="12"/>
        <v>3.1061842840100002</v>
      </c>
      <c r="AC123" s="17">
        <f t="shared" si="13"/>
        <v>3.1061842840100002</v>
      </c>
    </row>
    <row r="124" spans="1:29" x14ac:dyDescent="0.25">
      <c r="A124" s="4">
        <v>1922</v>
      </c>
      <c r="B124" s="2">
        <v>1928251133</v>
      </c>
      <c r="C124" s="6">
        <v>7083009077599.2402</v>
      </c>
      <c r="D124" s="8">
        <v>0</v>
      </c>
      <c r="E124" s="8">
        <v>0</v>
      </c>
      <c r="F124" s="8">
        <v>0</v>
      </c>
      <c r="G124" s="8">
        <v>0</v>
      </c>
      <c r="H124" s="8">
        <v>2.3913411399557698E-2</v>
      </c>
      <c r="I124" s="8">
        <v>0</v>
      </c>
      <c r="J124" s="8">
        <v>3.3870325112670081E-2</v>
      </c>
      <c r="K124" s="8">
        <v>0.120477254874937</v>
      </c>
      <c r="L124" s="8">
        <v>1.123671736362688</v>
      </c>
      <c r="M124" s="8">
        <v>0.80035632207637064</v>
      </c>
      <c r="N124" s="12">
        <f t="shared" si="7"/>
        <v>2.1022890498262234</v>
      </c>
      <c r="O124" s="10">
        <v>2420550</v>
      </c>
      <c r="P124" s="10">
        <v>0</v>
      </c>
      <c r="Q124" s="10">
        <v>192769</v>
      </c>
      <c r="R124" s="10">
        <v>40106990</v>
      </c>
      <c r="S124" s="10">
        <v>438310820</v>
      </c>
      <c r="T124" s="10">
        <v>2773431300</v>
      </c>
      <c r="U124" s="14">
        <f t="shared" si="8"/>
        <v>3254462429</v>
      </c>
      <c r="W124" s="16">
        <f t="shared" si="9"/>
        <v>0.29680733524328429</v>
      </c>
      <c r="X124" s="16">
        <f t="shared" si="10"/>
        <v>1.548056595390161</v>
      </c>
      <c r="Z124" s="4">
        <v>1922</v>
      </c>
      <c r="AA124" s="17">
        <f t="shared" si="11"/>
        <v>3.2544624290000002</v>
      </c>
      <c r="AB124" s="17">
        <f t="shared" si="12"/>
        <v>3.2544624290000002</v>
      </c>
      <c r="AC124" s="17">
        <f t="shared" si="13"/>
        <v>3.2544624290000002</v>
      </c>
    </row>
    <row r="125" spans="1:29" x14ac:dyDescent="0.25">
      <c r="A125" s="4">
        <v>1923</v>
      </c>
      <c r="B125" s="2">
        <v>1945105186</v>
      </c>
      <c r="C125" s="6">
        <v>7295993131729.8682</v>
      </c>
      <c r="D125" s="8">
        <v>0</v>
      </c>
      <c r="E125" s="8">
        <v>0</v>
      </c>
      <c r="F125" s="8">
        <v>0</v>
      </c>
      <c r="G125" s="8">
        <v>0</v>
      </c>
      <c r="H125" s="8">
        <v>2.5973619679843171E-2</v>
      </c>
      <c r="I125" s="8">
        <v>0</v>
      </c>
      <c r="J125" s="8">
        <v>3.8244968439235409E-2</v>
      </c>
      <c r="K125" s="8">
        <v>0.1309322915011944</v>
      </c>
      <c r="L125" s="8">
        <v>1.1248893158286259</v>
      </c>
      <c r="M125" s="8">
        <v>0.80475157186899726</v>
      </c>
      <c r="N125" s="12">
        <f t="shared" si="7"/>
        <v>2.1247917673178964</v>
      </c>
      <c r="O125" s="10">
        <v>2713950</v>
      </c>
      <c r="P125" s="10">
        <v>0</v>
      </c>
      <c r="Q125" s="10">
        <v>207956</v>
      </c>
      <c r="R125" s="10">
        <v>52526108</v>
      </c>
      <c r="S125" s="10">
        <v>485537820</v>
      </c>
      <c r="T125" s="10">
        <v>3149712000</v>
      </c>
      <c r="U125" s="14">
        <f t="shared" si="8"/>
        <v>3690697834</v>
      </c>
      <c r="W125" s="16">
        <f t="shared" si="9"/>
        <v>0.2912272159464207</v>
      </c>
      <c r="X125" s="16">
        <f t="shared" si="10"/>
        <v>1.7369691895308552</v>
      </c>
      <c r="Z125" s="4">
        <v>1923</v>
      </c>
      <c r="AA125" s="17">
        <f t="shared" si="11"/>
        <v>3.6906978339999998</v>
      </c>
      <c r="AB125" s="17">
        <f t="shared" si="12"/>
        <v>3.6906978339999998</v>
      </c>
      <c r="AC125" s="17">
        <f t="shared" si="13"/>
        <v>3.6906978339999998</v>
      </c>
    </row>
    <row r="126" spans="1:29" x14ac:dyDescent="0.25">
      <c r="A126" s="4">
        <v>1924</v>
      </c>
      <c r="B126" s="2">
        <v>1962228460</v>
      </c>
      <c r="C126" s="6">
        <v>7517816450178.2754</v>
      </c>
      <c r="D126" s="8">
        <v>0</v>
      </c>
      <c r="E126" s="8">
        <v>0</v>
      </c>
      <c r="F126" s="8">
        <v>0</v>
      </c>
      <c r="G126" s="8">
        <v>0</v>
      </c>
      <c r="H126" s="8">
        <v>2.8139346013350799E-2</v>
      </c>
      <c r="I126" s="8">
        <v>0</v>
      </c>
      <c r="J126" s="8">
        <v>4.2900049180515987E-2</v>
      </c>
      <c r="K126" s="8">
        <v>0.14166294075281499</v>
      </c>
      <c r="L126" s="8">
        <v>1.1260640513306299</v>
      </c>
      <c r="M126" s="8">
        <v>0.80878088812687898</v>
      </c>
      <c r="N126" s="12">
        <f t="shared" si="7"/>
        <v>2.1475472754041904</v>
      </c>
      <c r="O126" s="10">
        <v>2713950</v>
      </c>
      <c r="P126" s="10">
        <v>0</v>
      </c>
      <c r="Q126" s="10">
        <v>216033</v>
      </c>
      <c r="R126" s="10">
        <v>59708880</v>
      </c>
      <c r="S126" s="10">
        <v>484191230</v>
      </c>
      <c r="T126" s="10">
        <v>3155947000</v>
      </c>
      <c r="U126" s="14">
        <f t="shared" si="8"/>
        <v>3702777093</v>
      </c>
      <c r="W126" s="16">
        <f t="shared" si="9"/>
        <v>0.28566104129255032</v>
      </c>
      <c r="X126" s="16">
        <f t="shared" si="10"/>
        <v>1.7241888620603705</v>
      </c>
      <c r="Z126" s="4">
        <v>1924</v>
      </c>
      <c r="AA126" s="17">
        <f t="shared" si="11"/>
        <v>3.7027770929999999</v>
      </c>
      <c r="AB126" s="17">
        <f t="shared" si="12"/>
        <v>3.7027770929999999</v>
      </c>
      <c r="AC126" s="17">
        <f t="shared" si="13"/>
        <v>3.7027770929999999</v>
      </c>
    </row>
    <row r="127" spans="1:29" x14ac:dyDescent="0.25">
      <c r="A127" s="4">
        <v>1925</v>
      </c>
      <c r="B127" s="2">
        <v>1979623671</v>
      </c>
      <c r="C127" s="6">
        <v>7746440223517.2891</v>
      </c>
      <c r="D127" s="8">
        <v>0</v>
      </c>
      <c r="E127" s="8">
        <v>0</v>
      </c>
      <c r="F127" s="8">
        <v>0</v>
      </c>
      <c r="G127" s="8">
        <v>0</v>
      </c>
      <c r="H127" s="8">
        <v>3.0378273357849549E-2</v>
      </c>
      <c r="I127" s="8">
        <v>0</v>
      </c>
      <c r="J127" s="8">
        <v>4.7694779784746393E-2</v>
      </c>
      <c r="K127" s="8">
        <v>0.1524660226228238</v>
      </c>
      <c r="L127" s="8">
        <v>1.1276175353099169</v>
      </c>
      <c r="M127" s="8">
        <v>0.81242921803394008</v>
      </c>
      <c r="N127" s="12">
        <f t="shared" si="7"/>
        <v>2.1705858291092768</v>
      </c>
      <c r="O127" s="10">
        <v>3080700</v>
      </c>
      <c r="P127" s="10">
        <v>0</v>
      </c>
      <c r="Q127" s="10">
        <v>14428664</v>
      </c>
      <c r="R127" s="10">
        <v>63922430</v>
      </c>
      <c r="S127" s="10">
        <v>505528540</v>
      </c>
      <c r="T127" s="10">
        <v>3153673200</v>
      </c>
      <c r="U127" s="14">
        <f t="shared" si="8"/>
        <v>3740633534</v>
      </c>
      <c r="W127" s="16">
        <f t="shared" si="9"/>
        <v>0.28020429597063584</v>
      </c>
      <c r="X127" s="16">
        <f t="shared" si="10"/>
        <v>1.7233290127647287</v>
      </c>
      <c r="Z127" s="4">
        <v>1925</v>
      </c>
      <c r="AA127" s="17">
        <f t="shared" si="11"/>
        <v>3.7406335340000001</v>
      </c>
      <c r="AB127" s="17">
        <f t="shared" si="12"/>
        <v>3.7406335340000001</v>
      </c>
      <c r="AC127" s="17">
        <f t="shared" si="13"/>
        <v>3.7406335340000001</v>
      </c>
    </row>
    <row r="128" spans="1:29" x14ac:dyDescent="0.25">
      <c r="A128" s="4">
        <v>1926</v>
      </c>
      <c r="B128" s="2">
        <v>1997271952</v>
      </c>
      <c r="C128" s="6">
        <v>7979825642319.7422</v>
      </c>
      <c r="D128" s="8">
        <v>0</v>
      </c>
      <c r="E128" s="8">
        <v>0</v>
      </c>
      <c r="F128" s="8">
        <v>0</v>
      </c>
      <c r="G128" s="8">
        <v>0</v>
      </c>
      <c r="H128" s="8">
        <v>3.265808467110836E-2</v>
      </c>
      <c r="I128" s="8">
        <v>0</v>
      </c>
      <c r="J128" s="8">
        <v>5.2488372700161177E-2</v>
      </c>
      <c r="K128" s="8">
        <v>0.16313835710424571</v>
      </c>
      <c r="L128" s="8">
        <v>1.1299713602077051</v>
      </c>
      <c r="M128" s="8">
        <v>0.81568150877410495</v>
      </c>
      <c r="N128" s="12">
        <f t="shared" si="7"/>
        <v>2.1939376834573254</v>
      </c>
      <c r="O128" s="10">
        <v>3007350</v>
      </c>
      <c r="P128" s="10">
        <v>0</v>
      </c>
      <c r="Q128" s="10">
        <v>14740364</v>
      </c>
      <c r="R128" s="10">
        <v>69144660</v>
      </c>
      <c r="S128" s="10">
        <v>506480580</v>
      </c>
      <c r="T128" s="10">
        <v>3084034300</v>
      </c>
      <c r="U128" s="14">
        <f t="shared" si="8"/>
        <v>3677407254</v>
      </c>
      <c r="W128" s="16">
        <f t="shared" si="9"/>
        <v>0.27493554142613397</v>
      </c>
      <c r="X128" s="16">
        <f t="shared" si="10"/>
        <v>1.6761675966132927</v>
      </c>
      <c r="Z128" s="4">
        <v>1926</v>
      </c>
      <c r="AA128" s="17">
        <f t="shared" si="11"/>
        <v>3.6774072539999998</v>
      </c>
      <c r="AB128" s="17">
        <f t="shared" si="12"/>
        <v>3.6774072539999998</v>
      </c>
      <c r="AC128" s="17">
        <f t="shared" si="13"/>
        <v>3.6774072539999998</v>
      </c>
    </row>
    <row r="129" spans="1:29" x14ac:dyDescent="0.25">
      <c r="A129" s="4">
        <v>1927</v>
      </c>
      <c r="B129" s="2">
        <v>2015174795</v>
      </c>
      <c r="C129" s="6">
        <v>8215933897158.4639</v>
      </c>
      <c r="D129" s="8">
        <v>0</v>
      </c>
      <c r="E129" s="8">
        <v>0</v>
      </c>
      <c r="F129" s="8">
        <v>0</v>
      </c>
      <c r="G129" s="8">
        <v>0</v>
      </c>
      <c r="H129" s="8">
        <v>3.4946462910896189E-2</v>
      </c>
      <c r="I129" s="8">
        <v>0</v>
      </c>
      <c r="J129" s="8">
        <v>5.7140040374994983E-2</v>
      </c>
      <c r="K129" s="8">
        <v>0.17347676419010599</v>
      </c>
      <c r="L129" s="8">
        <v>1.1335471184652111</v>
      </c>
      <c r="M129" s="8">
        <v>0.81852270753129808</v>
      </c>
      <c r="N129" s="12">
        <f t="shared" si="7"/>
        <v>2.2176330934725064</v>
      </c>
      <c r="O129" s="10">
        <v>2934000</v>
      </c>
      <c r="P129" s="10">
        <v>0</v>
      </c>
      <c r="Q129" s="10">
        <v>15448016</v>
      </c>
      <c r="R129" s="10">
        <v>76017144</v>
      </c>
      <c r="S129" s="10">
        <v>554161600</v>
      </c>
      <c r="T129" s="10">
        <v>3364386600</v>
      </c>
      <c r="U129" s="14">
        <f t="shared" si="8"/>
        <v>4012947360</v>
      </c>
      <c r="W129" s="16">
        <f t="shared" si="9"/>
        <v>0.26991856570797018</v>
      </c>
      <c r="X129" s="16">
        <f t="shared" si="10"/>
        <v>1.8095632554419903</v>
      </c>
      <c r="Z129" s="4">
        <v>1927</v>
      </c>
      <c r="AA129" s="17">
        <f t="shared" si="11"/>
        <v>4.0129473600000001</v>
      </c>
      <c r="AB129" s="17">
        <f t="shared" si="12"/>
        <v>4.0129473600000001</v>
      </c>
      <c r="AC129" s="17">
        <f t="shared" si="13"/>
        <v>4.0129473600000001</v>
      </c>
    </row>
    <row r="130" spans="1:29" x14ac:dyDescent="0.25">
      <c r="A130" s="4">
        <v>1928</v>
      </c>
      <c r="B130" s="2">
        <v>2033359257</v>
      </c>
      <c r="C130" s="6">
        <v>8452726178606.2852</v>
      </c>
      <c r="D130" s="8">
        <v>0</v>
      </c>
      <c r="E130" s="8">
        <v>0</v>
      </c>
      <c r="F130" s="8">
        <v>0</v>
      </c>
      <c r="G130" s="8">
        <v>0</v>
      </c>
      <c r="H130" s="8">
        <v>3.7211091034981977E-2</v>
      </c>
      <c r="I130" s="8">
        <v>0</v>
      </c>
      <c r="J130" s="8">
        <v>6.1508995257482352E-2</v>
      </c>
      <c r="K130" s="8">
        <v>0.1832780638734294</v>
      </c>
      <c r="L130" s="8">
        <v>1.1387664025236539</v>
      </c>
      <c r="M130" s="8">
        <v>0.82093776148944408</v>
      </c>
      <c r="N130" s="12">
        <f t="shared" si="7"/>
        <v>2.2417023141789918</v>
      </c>
      <c r="O130" s="10">
        <v>2934000</v>
      </c>
      <c r="P130" s="10">
        <v>0</v>
      </c>
      <c r="Q130" s="10">
        <v>35583016</v>
      </c>
      <c r="R130" s="10">
        <v>82623096</v>
      </c>
      <c r="S130" s="10">
        <v>567606200</v>
      </c>
      <c r="T130" s="10">
        <v>3307565300</v>
      </c>
      <c r="U130" s="14">
        <f t="shared" si="8"/>
        <v>3996311612</v>
      </c>
      <c r="W130" s="16">
        <f t="shared" si="9"/>
        <v>0.26520465312749686</v>
      </c>
      <c r="X130" s="16">
        <f t="shared" si="10"/>
        <v>1.7827128904328327</v>
      </c>
      <c r="Z130" s="4">
        <v>1928</v>
      </c>
      <c r="AA130" s="17">
        <f t="shared" si="11"/>
        <v>3.996311612</v>
      </c>
      <c r="AB130" s="17">
        <f t="shared" si="12"/>
        <v>3.996311612</v>
      </c>
      <c r="AC130" s="17">
        <f t="shared" si="13"/>
        <v>3.996311612</v>
      </c>
    </row>
    <row r="131" spans="1:29" x14ac:dyDescent="0.25">
      <c r="A131" s="4">
        <v>1929</v>
      </c>
      <c r="B131" s="2">
        <v>2052225362</v>
      </c>
      <c r="C131" s="6">
        <v>8688163677236.0342</v>
      </c>
      <c r="D131" s="8">
        <v>0</v>
      </c>
      <c r="E131" s="8">
        <v>0</v>
      </c>
      <c r="F131" s="8">
        <v>0</v>
      </c>
      <c r="G131" s="8">
        <v>0</v>
      </c>
      <c r="H131" s="8">
        <v>3.9419652001134703E-2</v>
      </c>
      <c r="I131" s="8">
        <v>0</v>
      </c>
      <c r="J131" s="8">
        <v>6.5454449795857877E-2</v>
      </c>
      <c r="K131" s="8">
        <v>0.19233907614724119</v>
      </c>
      <c r="L131" s="8">
        <v>1.146050804824251</v>
      </c>
      <c r="M131" s="8">
        <v>0.82291161783246736</v>
      </c>
      <c r="N131" s="12">
        <f t="shared" ref="N131:N194" si="14">SUM(D131:M131)</f>
        <v>2.2661756006009521</v>
      </c>
      <c r="O131" s="10">
        <v>2860650</v>
      </c>
      <c r="P131" s="10">
        <v>0</v>
      </c>
      <c r="Q131" s="10">
        <v>36872740</v>
      </c>
      <c r="R131" s="10">
        <v>102894296</v>
      </c>
      <c r="S131" s="10">
        <v>621714560</v>
      </c>
      <c r="T131" s="10">
        <v>3523869200</v>
      </c>
      <c r="U131" s="14">
        <f t="shared" ref="U131:U194" si="15">SUM(O131:T131)</f>
        <v>4288211446</v>
      </c>
      <c r="W131" s="16">
        <f t="shared" ref="W131:W194" si="16">1000000000000*N131/C131</f>
        <v>0.26083481904681272</v>
      </c>
      <c r="X131" s="16">
        <f t="shared" ref="X131:X194" si="17">0.000000001*U131/N131</f>
        <v>1.8922679446653814</v>
      </c>
      <c r="Z131" s="4">
        <v>1929</v>
      </c>
      <c r="AA131" s="17">
        <f t="shared" ref="AA131:AA194" si="18">U131/1000000000</f>
        <v>4.288211446</v>
      </c>
      <c r="AB131" s="17">
        <f t="shared" ref="AB131:AB151" si="19">U131/1000000000</f>
        <v>4.288211446</v>
      </c>
      <c r="AC131" s="17">
        <f t="shared" ref="AC131:AC194" si="20">$U131/1000000000</f>
        <v>4.288211446</v>
      </c>
    </row>
    <row r="132" spans="1:29" x14ac:dyDescent="0.25">
      <c r="A132" s="4">
        <v>1930</v>
      </c>
      <c r="B132" s="2">
        <v>2071814612</v>
      </c>
      <c r="C132" s="6">
        <v>8920207583620.543</v>
      </c>
      <c r="D132" s="8">
        <v>0</v>
      </c>
      <c r="E132" s="8">
        <v>0</v>
      </c>
      <c r="F132" s="8">
        <v>0</v>
      </c>
      <c r="G132" s="8">
        <v>0</v>
      </c>
      <c r="H132" s="8">
        <v>4.1539828767123282E-2</v>
      </c>
      <c r="I132" s="8">
        <v>0</v>
      </c>
      <c r="J132" s="8">
        <v>6.8835616438356159E-2</v>
      </c>
      <c r="K132" s="8">
        <v>0.20045662100456621</v>
      </c>
      <c r="L132" s="8">
        <v>1.155821917808219</v>
      </c>
      <c r="M132" s="8">
        <v>0.82442922374429228</v>
      </c>
      <c r="N132" s="12">
        <f t="shared" si="14"/>
        <v>2.2910832077625569</v>
      </c>
      <c r="O132" s="10">
        <v>2273850</v>
      </c>
      <c r="P132" s="10">
        <v>0</v>
      </c>
      <c r="Q132" s="10">
        <v>35561064</v>
      </c>
      <c r="R132" s="10">
        <v>104224110</v>
      </c>
      <c r="S132" s="10">
        <v>599795400</v>
      </c>
      <c r="T132" s="10">
        <v>3216241400</v>
      </c>
      <c r="U132" s="14">
        <f t="shared" si="15"/>
        <v>3958095824</v>
      </c>
      <c r="W132" s="16">
        <f t="shared" si="16"/>
        <v>0.25684191609727652</v>
      </c>
      <c r="X132" s="16">
        <f t="shared" si="17"/>
        <v>1.7276089365018859</v>
      </c>
      <c r="Z132" s="4">
        <v>1930</v>
      </c>
      <c r="AA132" s="17">
        <f t="shared" si="18"/>
        <v>3.9580958239999999</v>
      </c>
      <c r="AB132" s="17">
        <f t="shared" si="19"/>
        <v>3.9580958239999999</v>
      </c>
      <c r="AC132" s="17">
        <f t="shared" si="20"/>
        <v>3.9580958239999999</v>
      </c>
    </row>
    <row r="133" spans="1:29" x14ac:dyDescent="0.25">
      <c r="A133" s="4">
        <v>1931</v>
      </c>
      <c r="B133" s="2">
        <v>2092140457</v>
      </c>
      <c r="C133" s="6">
        <v>9146819088332.6426</v>
      </c>
      <c r="D133" s="8">
        <v>0</v>
      </c>
      <c r="E133" s="8">
        <v>0</v>
      </c>
      <c r="F133" s="8">
        <v>0</v>
      </c>
      <c r="G133" s="8">
        <v>0</v>
      </c>
      <c r="H133" s="8">
        <v>4.3549250024953842E-2</v>
      </c>
      <c r="I133" s="8">
        <v>0</v>
      </c>
      <c r="J133" s="8">
        <v>7.1570682378614803E-2</v>
      </c>
      <c r="K133" s="8">
        <v>0.20754450308995051</v>
      </c>
      <c r="L133" s="8">
        <v>1.1683372705155139</v>
      </c>
      <c r="M133" s="8">
        <v>0.8254865032041151</v>
      </c>
      <c r="N133" s="12">
        <f t="shared" si="14"/>
        <v>2.3164882092131482</v>
      </c>
      <c r="O133" s="10">
        <v>1833750</v>
      </c>
      <c r="P133" s="10">
        <v>0</v>
      </c>
      <c r="Q133" s="10">
        <v>30894292</v>
      </c>
      <c r="R133" s="10">
        <v>92887496</v>
      </c>
      <c r="S133" s="10">
        <v>580520000</v>
      </c>
      <c r="T133" s="10">
        <v>2833184800</v>
      </c>
      <c r="U133" s="14">
        <f t="shared" si="15"/>
        <v>3539320338</v>
      </c>
      <c r="W133" s="16">
        <f t="shared" si="16"/>
        <v>0.25325615242220967</v>
      </c>
      <c r="X133" s="16">
        <f t="shared" si="17"/>
        <v>1.5278818704638331</v>
      </c>
      <c r="Z133" s="4">
        <v>1931</v>
      </c>
      <c r="AA133" s="17">
        <f t="shared" si="18"/>
        <v>3.539320338</v>
      </c>
      <c r="AB133" s="17">
        <f t="shared" si="19"/>
        <v>3.539320338</v>
      </c>
      <c r="AC133" s="17">
        <f t="shared" si="20"/>
        <v>3.539320338</v>
      </c>
    </row>
    <row r="134" spans="1:29" x14ac:dyDescent="0.25">
      <c r="A134" s="4">
        <v>1932</v>
      </c>
      <c r="B134" s="2">
        <v>2113176368</v>
      </c>
      <c r="C134" s="6">
        <v>9365959381945.1582</v>
      </c>
      <c r="D134" s="8">
        <v>0</v>
      </c>
      <c r="E134" s="8">
        <v>0</v>
      </c>
      <c r="F134" s="8">
        <v>0</v>
      </c>
      <c r="G134" s="8">
        <v>0</v>
      </c>
      <c r="H134" s="8">
        <v>4.5465327403581057E-2</v>
      </c>
      <c r="I134" s="8">
        <v>0</v>
      </c>
      <c r="J134" s="8">
        <v>7.3813733791883565E-2</v>
      </c>
      <c r="K134" s="8">
        <v>0.21398446565402429</v>
      </c>
      <c r="L134" s="8">
        <v>1.1831981383810379</v>
      </c>
      <c r="M134" s="8">
        <v>0.82612328737221796</v>
      </c>
      <c r="N134" s="12">
        <f t="shared" si="14"/>
        <v>2.3425849526027447</v>
      </c>
      <c r="O134" s="10">
        <v>1320300</v>
      </c>
      <c r="P134" s="10">
        <v>0</v>
      </c>
      <c r="Q134" s="10">
        <v>24694074</v>
      </c>
      <c r="R134" s="10">
        <v>88218664</v>
      </c>
      <c r="S134" s="10">
        <v>556009540</v>
      </c>
      <c r="T134" s="10">
        <v>2522348800</v>
      </c>
      <c r="U134" s="14">
        <f t="shared" si="15"/>
        <v>3192591378</v>
      </c>
      <c r="W134" s="16">
        <f t="shared" si="16"/>
        <v>0.25011692417955239</v>
      </c>
      <c r="X134" s="16">
        <f t="shared" si="17"/>
        <v>1.3628497760360196</v>
      </c>
      <c r="Z134" s="4">
        <v>1932</v>
      </c>
      <c r="AA134" s="17">
        <f t="shared" si="18"/>
        <v>3.1925913779999999</v>
      </c>
      <c r="AB134" s="17">
        <f t="shared" si="19"/>
        <v>3.1925913779999999</v>
      </c>
      <c r="AC134" s="17">
        <f t="shared" si="20"/>
        <v>3.1925913779999999</v>
      </c>
    </row>
    <row r="135" spans="1:29" x14ac:dyDescent="0.25">
      <c r="A135" s="4">
        <v>1933</v>
      </c>
      <c r="B135" s="2">
        <v>2134883407</v>
      </c>
      <c r="C135" s="6">
        <v>9575589655030.9258</v>
      </c>
      <c r="D135" s="8">
        <v>0</v>
      </c>
      <c r="E135" s="8">
        <v>0</v>
      </c>
      <c r="F135" s="8">
        <v>0</v>
      </c>
      <c r="G135" s="8">
        <v>0</v>
      </c>
      <c r="H135" s="8">
        <v>4.7315418266196778E-2</v>
      </c>
      <c r="I135" s="8">
        <v>0</v>
      </c>
      <c r="J135" s="8">
        <v>7.5777831598815279E-2</v>
      </c>
      <c r="K135" s="8">
        <v>0.22027523659893841</v>
      </c>
      <c r="L135" s="8">
        <v>1.199841733438431</v>
      </c>
      <c r="M135" s="8">
        <v>0.82639038420415512</v>
      </c>
      <c r="N135" s="12">
        <f t="shared" si="14"/>
        <v>2.3696006041065365</v>
      </c>
      <c r="O135" s="10">
        <v>1540350</v>
      </c>
      <c r="P135" s="10">
        <v>0</v>
      </c>
      <c r="Q135" s="10">
        <v>23839036</v>
      </c>
      <c r="R135" s="10">
        <v>90917200</v>
      </c>
      <c r="S135" s="10">
        <v>607608500</v>
      </c>
      <c r="T135" s="10">
        <v>2638778400</v>
      </c>
      <c r="U135" s="14">
        <f t="shared" si="15"/>
        <v>3362683486</v>
      </c>
      <c r="W135" s="16">
        <f t="shared" si="16"/>
        <v>0.24746263044611258</v>
      </c>
      <c r="X135" s="16">
        <f t="shared" si="17"/>
        <v>1.4190929391950877</v>
      </c>
      <c r="Z135" s="4">
        <v>1933</v>
      </c>
      <c r="AA135" s="17">
        <f t="shared" si="18"/>
        <v>3.3626834859999999</v>
      </c>
      <c r="AB135" s="17">
        <f t="shared" si="19"/>
        <v>3.3626834859999999</v>
      </c>
      <c r="AC135" s="17">
        <f t="shared" si="20"/>
        <v>3.3626834859999999</v>
      </c>
    </row>
    <row r="136" spans="1:29" x14ac:dyDescent="0.25">
      <c r="A136" s="4">
        <v>1934</v>
      </c>
      <c r="B136" s="2">
        <v>2156859436</v>
      </c>
      <c r="C136" s="6">
        <v>9773671098162.7715</v>
      </c>
      <c r="D136" s="8">
        <v>0</v>
      </c>
      <c r="E136" s="8">
        <v>0</v>
      </c>
      <c r="F136" s="8">
        <v>0</v>
      </c>
      <c r="G136" s="8">
        <v>0</v>
      </c>
      <c r="H136" s="8">
        <v>4.9126879975992833E-2</v>
      </c>
      <c r="I136" s="8">
        <v>0</v>
      </c>
      <c r="J136" s="8">
        <v>7.7676036720062763E-2</v>
      </c>
      <c r="K136" s="8">
        <v>0.22691554382684401</v>
      </c>
      <c r="L136" s="8">
        <v>1.2177052677213329</v>
      </c>
      <c r="M136" s="8">
        <v>0.82633860165548023</v>
      </c>
      <c r="N136" s="12">
        <f t="shared" si="14"/>
        <v>2.3977623298997126</v>
      </c>
      <c r="O136" s="10">
        <v>1613700</v>
      </c>
      <c r="P136" s="10">
        <v>0</v>
      </c>
      <c r="Q136" s="10">
        <v>28514344</v>
      </c>
      <c r="R136" s="10">
        <v>101950100</v>
      </c>
      <c r="S136" s="10">
        <v>643677100</v>
      </c>
      <c r="T136" s="10">
        <v>2880431900</v>
      </c>
      <c r="U136" s="14">
        <f t="shared" si="15"/>
        <v>3656187144</v>
      </c>
      <c r="W136" s="16">
        <f t="shared" si="16"/>
        <v>0.24532873122264542</v>
      </c>
      <c r="X136" s="16">
        <f t="shared" si="17"/>
        <v>1.5248330071783729</v>
      </c>
      <c r="Z136" s="4">
        <v>1934</v>
      </c>
      <c r="AA136" s="17">
        <f t="shared" si="18"/>
        <v>3.656187144</v>
      </c>
      <c r="AB136" s="17">
        <f t="shared" si="19"/>
        <v>3.656187144</v>
      </c>
      <c r="AC136" s="17">
        <f t="shared" si="20"/>
        <v>3.656187144</v>
      </c>
    </row>
    <row r="137" spans="1:29" x14ac:dyDescent="0.25">
      <c r="A137" s="4">
        <v>1935</v>
      </c>
      <c r="B137" s="2">
        <v>2179110637</v>
      </c>
      <c r="C137" s="6">
        <v>9958164901913.5273</v>
      </c>
      <c r="D137" s="8">
        <v>0</v>
      </c>
      <c r="E137" s="8">
        <v>0</v>
      </c>
      <c r="F137" s="8">
        <v>0</v>
      </c>
      <c r="G137" s="8">
        <v>0</v>
      </c>
      <c r="H137" s="8">
        <v>5.092706989616104E-2</v>
      </c>
      <c r="I137" s="8">
        <v>0</v>
      </c>
      <c r="J137" s="8">
        <v>7.9721410076278809E-2</v>
      </c>
      <c r="K137" s="8">
        <v>0.23440411523989221</v>
      </c>
      <c r="L137" s="8">
        <v>1.2362259532633839</v>
      </c>
      <c r="M137" s="8">
        <v>0.82601874768174743</v>
      </c>
      <c r="N137" s="12">
        <f t="shared" si="14"/>
        <v>2.4272972961574633</v>
      </c>
      <c r="O137" s="10">
        <v>1980450</v>
      </c>
      <c r="P137" s="10">
        <v>0</v>
      </c>
      <c r="Q137" s="10">
        <v>32057656</v>
      </c>
      <c r="R137" s="10">
        <v>111372520</v>
      </c>
      <c r="S137" s="10">
        <v>692010100</v>
      </c>
      <c r="T137" s="10">
        <v>2998321700</v>
      </c>
      <c r="U137" s="14">
        <f t="shared" si="15"/>
        <v>3835742426</v>
      </c>
      <c r="W137" s="16">
        <f t="shared" si="16"/>
        <v>0.24374945786357105</v>
      </c>
      <c r="X137" s="16">
        <f t="shared" si="17"/>
        <v>1.5802524198713435</v>
      </c>
      <c r="Z137" s="4">
        <v>1935</v>
      </c>
      <c r="AA137" s="17">
        <f t="shared" si="18"/>
        <v>3.8357424259999999</v>
      </c>
      <c r="AB137" s="17">
        <f t="shared" si="19"/>
        <v>3.8357424259999999</v>
      </c>
      <c r="AC137" s="17">
        <f t="shared" si="20"/>
        <v>3.8357424259999999</v>
      </c>
    </row>
    <row r="138" spans="1:29" x14ac:dyDescent="0.25">
      <c r="A138" s="4">
        <v>1936</v>
      </c>
      <c r="B138" s="2">
        <v>2201735645</v>
      </c>
      <c r="C138" s="6">
        <v>10127032256856.02</v>
      </c>
      <c r="D138" s="8">
        <v>0</v>
      </c>
      <c r="E138" s="8">
        <v>0</v>
      </c>
      <c r="F138" s="8">
        <v>0</v>
      </c>
      <c r="G138" s="8">
        <v>0</v>
      </c>
      <c r="H138" s="8">
        <v>5.274334538989324E-2</v>
      </c>
      <c r="I138" s="8">
        <v>0</v>
      </c>
      <c r="J138" s="8">
        <v>8.2127012588116208E-2</v>
      </c>
      <c r="K138" s="8">
        <v>0.24323967874023411</v>
      </c>
      <c r="L138" s="8">
        <v>1.2548410020982219</v>
      </c>
      <c r="M138" s="8">
        <v>0.82548163023851062</v>
      </c>
      <c r="N138" s="12">
        <f t="shared" si="14"/>
        <v>2.458432669054976</v>
      </c>
      <c r="O138" s="10">
        <v>2493900</v>
      </c>
      <c r="P138" s="10">
        <v>0</v>
      </c>
      <c r="Q138" s="10">
        <v>38736196</v>
      </c>
      <c r="R138" s="10">
        <v>125529680</v>
      </c>
      <c r="S138" s="10">
        <v>753506700</v>
      </c>
      <c r="T138" s="10">
        <v>3287664400</v>
      </c>
      <c r="U138" s="14">
        <f t="shared" si="15"/>
        <v>4207930876</v>
      </c>
      <c r="W138" s="16">
        <f t="shared" si="16"/>
        <v>0.24275943896501492</v>
      </c>
      <c r="X138" s="16">
        <f t="shared" si="17"/>
        <v>1.711631532140977</v>
      </c>
      <c r="Z138" s="4">
        <v>1936</v>
      </c>
      <c r="AA138" s="17">
        <f t="shared" si="18"/>
        <v>4.2079308759999998</v>
      </c>
      <c r="AB138" s="17">
        <f t="shared" si="19"/>
        <v>4.2079308759999998</v>
      </c>
      <c r="AC138" s="17">
        <f t="shared" si="20"/>
        <v>4.2079308759999998</v>
      </c>
    </row>
    <row r="139" spans="1:29" x14ac:dyDescent="0.25">
      <c r="A139" s="4">
        <v>1937</v>
      </c>
      <c r="B139" s="2">
        <v>2224706308</v>
      </c>
      <c r="C139" s="6">
        <v>10278234353563.09</v>
      </c>
      <c r="D139" s="8">
        <v>0</v>
      </c>
      <c r="E139" s="8">
        <v>0</v>
      </c>
      <c r="F139" s="8">
        <v>0</v>
      </c>
      <c r="G139" s="8">
        <v>0</v>
      </c>
      <c r="H139" s="8">
        <v>5.4603063820381277E-2</v>
      </c>
      <c r="I139" s="8">
        <v>0</v>
      </c>
      <c r="J139" s="8">
        <v>8.5105905176227833E-2</v>
      </c>
      <c r="K139" s="8">
        <v>0.25392096223002059</v>
      </c>
      <c r="L139" s="8">
        <v>1.2729876262594879</v>
      </c>
      <c r="M139" s="8">
        <v>0.82477805728132392</v>
      </c>
      <c r="N139" s="12">
        <f t="shared" si="14"/>
        <v>2.4913956147674416</v>
      </c>
      <c r="O139" s="10">
        <v>2713950</v>
      </c>
      <c r="P139" s="10">
        <v>0</v>
      </c>
      <c r="Q139" s="10">
        <v>40803908</v>
      </c>
      <c r="R139" s="10">
        <v>140575360</v>
      </c>
      <c r="S139" s="10">
        <v>846686460</v>
      </c>
      <c r="T139" s="10">
        <v>3465936000</v>
      </c>
      <c r="U139" s="14">
        <f t="shared" si="15"/>
        <v>4496715678</v>
      </c>
      <c r="W139" s="16">
        <f t="shared" si="16"/>
        <v>0.24239529174617089</v>
      </c>
      <c r="X139" s="16">
        <f t="shared" si="17"/>
        <v>1.8048982872676944</v>
      </c>
      <c r="Z139" s="4">
        <v>1937</v>
      </c>
      <c r="AA139" s="17">
        <f t="shared" si="18"/>
        <v>4.4967156780000002</v>
      </c>
      <c r="AB139" s="17">
        <f t="shared" si="19"/>
        <v>4.4967156780000002</v>
      </c>
      <c r="AC139" s="17">
        <f t="shared" si="20"/>
        <v>4.4967156780000002</v>
      </c>
    </row>
    <row r="140" spans="1:29" x14ac:dyDescent="0.25">
      <c r="A140" s="4">
        <v>1938</v>
      </c>
      <c r="B140" s="2">
        <v>2248106049</v>
      </c>
      <c r="C140" s="6">
        <v>10409732382607.551</v>
      </c>
      <c r="D140" s="8">
        <v>0</v>
      </c>
      <c r="E140" s="8">
        <v>0</v>
      </c>
      <c r="F140" s="8">
        <v>0</v>
      </c>
      <c r="G140" s="8">
        <v>0</v>
      </c>
      <c r="H140" s="8">
        <v>5.6533582550816981E-2</v>
      </c>
      <c r="I140" s="8">
        <v>0</v>
      </c>
      <c r="J140" s="8">
        <v>8.8871148761266436E-2</v>
      </c>
      <c r="K140" s="8">
        <v>0.26694669361140289</v>
      </c>
      <c r="L140" s="8">
        <v>1.290103037780822</v>
      </c>
      <c r="M140" s="8">
        <v>0.82395883676574089</v>
      </c>
      <c r="N140" s="12">
        <f t="shared" si="14"/>
        <v>2.5264132994700494</v>
      </c>
      <c r="O140" s="10">
        <v>2200500</v>
      </c>
      <c r="P140" s="10">
        <v>0</v>
      </c>
      <c r="Q140" s="10">
        <v>38521028</v>
      </c>
      <c r="R140" s="10">
        <v>135494240</v>
      </c>
      <c r="S140" s="10">
        <v>822876860</v>
      </c>
      <c r="T140" s="10">
        <v>3230526700</v>
      </c>
      <c r="U140" s="14">
        <f t="shared" si="15"/>
        <v>4229619328</v>
      </c>
      <c r="W140" s="16">
        <f t="shared" si="16"/>
        <v>0.24269723818175659</v>
      </c>
      <c r="X140" s="16">
        <f t="shared" si="17"/>
        <v>1.6741596986079919</v>
      </c>
      <c r="Z140" s="4">
        <v>1938</v>
      </c>
      <c r="AA140" s="17">
        <f t="shared" si="18"/>
        <v>4.2296193280000001</v>
      </c>
      <c r="AB140" s="17">
        <f t="shared" si="19"/>
        <v>4.2296193280000001</v>
      </c>
      <c r="AC140" s="17">
        <f t="shared" si="20"/>
        <v>4.2296193280000001</v>
      </c>
    </row>
    <row r="141" spans="1:29" x14ac:dyDescent="0.25">
      <c r="A141" s="4">
        <v>1939</v>
      </c>
      <c r="B141" s="2">
        <v>2270656405</v>
      </c>
      <c r="C141" s="6">
        <v>10519487534562.25</v>
      </c>
      <c r="D141" s="8">
        <v>0</v>
      </c>
      <c r="E141" s="8">
        <v>0</v>
      </c>
      <c r="F141" s="8">
        <v>0</v>
      </c>
      <c r="G141" s="8">
        <v>0</v>
      </c>
      <c r="H141" s="8">
        <v>5.8562258944392181E-2</v>
      </c>
      <c r="I141" s="8">
        <v>0</v>
      </c>
      <c r="J141" s="8">
        <v>9.3635804263884848E-2</v>
      </c>
      <c r="K141" s="8">
        <v>0.28281560078653212</v>
      </c>
      <c r="L141" s="8">
        <v>1.305624448695863</v>
      </c>
      <c r="M141" s="8">
        <v>0.82307477664731599</v>
      </c>
      <c r="N141" s="12">
        <f t="shared" si="14"/>
        <v>2.5637128893379879</v>
      </c>
      <c r="O141" s="10">
        <v>2860650</v>
      </c>
      <c r="P141" s="10">
        <v>0</v>
      </c>
      <c r="Q141" s="10">
        <v>35659388</v>
      </c>
      <c r="R141" s="10">
        <v>141328960</v>
      </c>
      <c r="S141" s="10">
        <v>854564900</v>
      </c>
      <c r="T141" s="10">
        <v>3435720700</v>
      </c>
      <c r="U141" s="14">
        <f t="shared" si="15"/>
        <v>4470134598</v>
      </c>
      <c r="W141" s="16">
        <f t="shared" si="16"/>
        <v>0.24371081584675999</v>
      </c>
      <c r="X141" s="16">
        <f t="shared" si="17"/>
        <v>1.7436174762745358</v>
      </c>
      <c r="Z141" s="4">
        <v>1939</v>
      </c>
      <c r="AA141" s="17">
        <f t="shared" si="18"/>
        <v>4.4701345979999996</v>
      </c>
      <c r="AB141" s="17">
        <f t="shared" si="19"/>
        <v>4.4701345979999996</v>
      </c>
      <c r="AC141" s="17">
        <f t="shared" si="20"/>
        <v>4.4701345979999996</v>
      </c>
    </row>
    <row r="142" spans="1:29" x14ac:dyDescent="0.25">
      <c r="A142" s="4">
        <v>1940</v>
      </c>
      <c r="B142" s="2">
        <v>2291962742</v>
      </c>
      <c r="C142" s="6">
        <v>10605461000000</v>
      </c>
      <c r="D142" s="8">
        <v>0</v>
      </c>
      <c r="E142" s="8">
        <v>0</v>
      </c>
      <c r="F142" s="8">
        <v>0</v>
      </c>
      <c r="G142" s="8">
        <v>0</v>
      </c>
      <c r="H142" s="8">
        <v>6.0716450364298728E-2</v>
      </c>
      <c r="I142" s="8">
        <v>0</v>
      </c>
      <c r="J142" s="8">
        <v>9.9612932604735888E-2</v>
      </c>
      <c r="K142" s="8">
        <v>0.30202641165755922</v>
      </c>
      <c r="L142" s="8">
        <v>1.318989071038251</v>
      </c>
      <c r="M142" s="8">
        <v>0.82217668488160289</v>
      </c>
      <c r="N142" s="12">
        <f t="shared" si="14"/>
        <v>2.6035215505464477</v>
      </c>
      <c r="O142" s="10">
        <v>3227400</v>
      </c>
      <c r="P142" s="10">
        <v>0</v>
      </c>
      <c r="Q142" s="10">
        <v>31430612</v>
      </c>
      <c r="R142" s="10">
        <v>153516830</v>
      </c>
      <c r="S142" s="10">
        <v>901067100</v>
      </c>
      <c r="T142" s="10">
        <v>3795421700</v>
      </c>
      <c r="U142" s="14">
        <f t="shared" si="15"/>
        <v>4884663642</v>
      </c>
      <c r="W142" s="16">
        <f t="shared" si="16"/>
        <v>0.24548876758364843</v>
      </c>
      <c r="X142" s="16">
        <f t="shared" si="17"/>
        <v>1.8761756133628964</v>
      </c>
      <c r="Z142" s="4">
        <v>1940</v>
      </c>
      <c r="AA142" s="17">
        <f t="shared" si="18"/>
        <v>4.8846636419999996</v>
      </c>
      <c r="AB142" s="17">
        <f t="shared" si="19"/>
        <v>4.8846636419999996</v>
      </c>
      <c r="AC142" s="17">
        <f t="shared" si="20"/>
        <v>4.8846636419999996</v>
      </c>
    </row>
    <row r="143" spans="1:29" x14ac:dyDescent="0.25">
      <c r="A143" s="4">
        <v>1941</v>
      </c>
      <c r="B143" s="2">
        <v>2312083521</v>
      </c>
      <c r="C143" s="6">
        <v>10667640617671.68</v>
      </c>
      <c r="D143" s="8">
        <v>0</v>
      </c>
      <c r="E143" s="8">
        <v>0</v>
      </c>
      <c r="F143" s="8">
        <v>0</v>
      </c>
      <c r="G143" s="8">
        <v>0</v>
      </c>
      <c r="H143" s="8">
        <v>6.3033927470120585E-2</v>
      </c>
      <c r="I143" s="8">
        <v>0</v>
      </c>
      <c r="J143" s="8">
        <v>0.1069814638652008</v>
      </c>
      <c r="K143" s="8">
        <v>0.32491165595173438</v>
      </c>
      <c r="L143" s="8">
        <v>1.3298626169013961</v>
      </c>
      <c r="M143" s="8">
        <v>0.82134793203087175</v>
      </c>
      <c r="N143" s="12">
        <f t="shared" si="14"/>
        <v>2.6461375962193237</v>
      </c>
      <c r="O143" s="10">
        <v>4034249.8</v>
      </c>
      <c r="P143" s="10">
        <v>0</v>
      </c>
      <c r="Q143" s="10">
        <v>43292988</v>
      </c>
      <c r="R143" s="10">
        <v>153463230</v>
      </c>
      <c r="S143" s="10">
        <v>912406700</v>
      </c>
      <c r="T143" s="10">
        <v>3885895400</v>
      </c>
      <c r="U143" s="14">
        <f t="shared" si="15"/>
        <v>4999092567.8000002</v>
      </c>
      <c r="W143" s="16">
        <f t="shared" si="16"/>
        <v>0.24805275046816022</v>
      </c>
      <c r="X143" s="16">
        <f t="shared" si="17"/>
        <v>1.8892035602919772</v>
      </c>
      <c r="Z143" s="4">
        <v>1941</v>
      </c>
      <c r="AA143" s="17">
        <f t="shared" si="18"/>
        <v>4.9990925678</v>
      </c>
      <c r="AB143" s="17">
        <f t="shared" si="19"/>
        <v>4.9990925678</v>
      </c>
      <c r="AC143" s="17">
        <f t="shared" si="20"/>
        <v>4.9990925678</v>
      </c>
    </row>
    <row r="144" spans="1:29" x14ac:dyDescent="0.25">
      <c r="A144" s="4">
        <v>1942</v>
      </c>
      <c r="B144" s="2">
        <v>2331120759</v>
      </c>
      <c r="C144" s="6">
        <v>10714120819040.26</v>
      </c>
      <c r="D144" s="8">
        <v>0</v>
      </c>
      <c r="E144" s="8">
        <v>0</v>
      </c>
      <c r="F144" s="8">
        <v>0</v>
      </c>
      <c r="G144" s="8">
        <v>0</v>
      </c>
      <c r="H144" s="8">
        <v>6.5594114107010312E-2</v>
      </c>
      <c r="I144" s="8">
        <v>0</v>
      </c>
      <c r="J144" s="8">
        <v>0.1157838047695748</v>
      </c>
      <c r="K144" s="8">
        <v>0.35113907069670469</v>
      </c>
      <c r="L144" s="8">
        <v>1.3388247986177879</v>
      </c>
      <c r="M144" s="8">
        <v>0.82080213908425737</v>
      </c>
      <c r="N144" s="12">
        <f t="shared" si="14"/>
        <v>2.6921439272753349</v>
      </c>
      <c r="O144" s="10">
        <v>4034249.8</v>
      </c>
      <c r="P144" s="10">
        <v>0</v>
      </c>
      <c r="Q144" s="10">
        <v>38376330</v>
      </c>
      <c r="R144" s="10">
        <v>166048940</v>
      </c>
      <c r="S144" s="10">
        <v>863516000</v>
      </c>
      <c r="T144" s="10">
        <v>3910548200</v>
      </c>
      <c r="U144" s="14">
        <f t="shared" si="15"/>
        <v>4982523719.8000002</v>
      </c>
      <c r="W144" s="16">
        <f t="shared" si="16"/>
        <v>0.25127063365676039</v>
      </c>
      <c r="X144" s="16">
        <f t="shared" si="17"/>
        <v>1.8507642438131877</v>
      </c>
      <c r="Z144" s="4">
        <v>1942</v>
      </c>
      <c r="AA144" s="17">
        <f t="shared" si="18"/>
        <v>4.9825237198000005</v>
      </c>
      <c r="AB144" s="17">
        <f t="shared" si="19"/>
        <v>4.9825237198000005</v>
      </c>
      <c r="AC144" s="17">
        <f t="shared" si="20"/>
        <v>4.9825237198000005</v>
      </c>
    </row>
    <row r="145" spans="1:29" x14ac:dyDescent="0.25">
      <c r="A145" s="4">
        <v>1943</v>
      </c>
      <c r="B145" s="2">
        <v>2349000347</v>
      </c>
      <c r="C145" s="6">
        <v>10755022683746.779</v>
      </c>
      <c r="D145" s="8">
        <v>0</v>
      </c>
      <c r="E145" s="8">
        <v>0</v>
      </c>
      <c r="F145" s="8">
        <v>0</v>
      </c>
      <c r="G145" s="8">
        <v>0</v>
      </c>
      <c r="H145" s="8">
        <v>6.848684741651262E-2</v>
      </c>
      <c r="I145" s="8">
        <v>0</v>
      </c>
      <c r="J145" s="8">
        <v>0.12602823120288151</v>
      </c>
      <c r="K145" s="8">
        <v>0.38021019474521589</v>
      </c>
      <c r="L145" s="8">
        <v>1.346683828579686</v>
      </c>
      <c r="M145" s="8">
        <v>0.82078548963761033</v>
      </c>
      <c r="N145" s="12">
        <f t="shared" si="14"/>
        <v>2.7421945915819066</v>
      </c>
      <c r="O145" s="10">
        <v>4327650</v>
      </c>
      <c r="P145" s="10">
        <v>0</v>
      </c>
      <c r="Q145" s="10">
        <v>34768880</v>
      </c>
      <c r="R145" s="10">
        <v>182899900</v>
      </c>
      <c r="S145" s="10">
        <v>926609400</v>
      </c>
      <c r="T145" s="10">
        <v>3926667300</v>
      </c>
      <c r="U145" s="14">
        <f t="shared" si="15"/>
        <v>5075273130</v>
      </c>
      <c r="W145" s="16">
        <f t="shared" si="16"/>
        <v>0.25496874085872173</v>
      </c>
      <c r="X145" s="16">
        <f t="shared" si="17"/>
        <v>1.8508070672957591</v>
      </c>
      <c r="Z145" s="4">
        <v>1943</v>
      </c>
      <c r="AA145" s="17">
        <f t="shared" si="18"/>
        <v>5.0752731300000002</v>
      </c>
      <c r="AB145" s="17">
        <f t="shared" si="19"/>
        <v>5.0752731300000002</v>
      </c>
      <c r="AC145" s="17">
        <f t="shared" si="20"/>
        <v>5.0752731300000002</v>
      </c>
    </row>
    <row r="146" spans="1:29" x14ac:dyDescent="0.25">
      <c r="A146" s="4">
        <v>1944</v>
      </c>
      <c r="B146" s="2">
        <v>2366904919</v>
      </c>
      <c r="C146" s="6">
        <v>10800467291432.24</v>
      </c>
      <c r="D146" s="8">
        <v>0</v>
      </c>
      <c r="E146" s="8">
        <v>0</v>
      </c>
      <c r="F146" s="8">
        <v>0</v>
      </c>
      <c r="G146" s="8">
        <v>0</v>
      </c>
      <c r="H146" s="8">
        <v>7.1801964540172208E-2</v>
      </c>
      <c r="I146" s="8">
        <v>0</v>
      </c>
      <c r="J146" s="8">
        <v>0.1377230190501445</v>
      </c>
      <c r="K146" s="8">
        <v>0.41162656695001432</v>
      </c>
      <c r="L146" s="8">
        <v>1.3542479191793511</v>
      </c>
      <c r="M146" s="8">
        <v>0.82154416728678192</v>
      </c>
      <c r="N146" s="12">
        <f t="shared" si="14"/>
        <v>2.7969436370064642</v>
      </c>
      <c r="O146" s="10">
        <v>4327650</v>
      </c>
      <c r="P146" s="10">
        <v>0</v>
      </c>
      <c r="Q146" s="10">
        <v>22663946</v>
      </c>
      <c r="R146" s="10">
        <v>197600830</v>
      </c>
      <c r="S146" s="10">
        <v>1068819840</v>
      </c>
      <c r="T146" s="10">
        <v>3869074200</v>
      </c>
      <c r="U146" s="14">
        <f t="shared" si="15"/>
        <v>5162486466</v>
      </c>
      <c r="W146" s="16">
        <f t="shared" si="16"/>
        <v>0.25896505785682206</v>
      </c>
      <c r="X146" s="16">
        <f t="shared" si="17"/>
        <v>1.8457599208274891</v>
      </c>
      <c r="Z146" s="4">
        <v>1944</v>
      </c>
      <c r="AA146" s="17">
        <f t="shared" si="18"/>
        <v>5.1624864659999998</v>
      </c>
      <c r="AB146" s="17">
        <f t="shared" si="19"/>
        <v>5.1624864659999998</v>
      </c>
      <c r="AC146" s="17">
        <f t="shared" si="20"/>
        <v>5.1624864659999998</v>
      </c>
    </row>
    <row r="147" spans="1:29" x14ac:dyDescent="0.25">
      <c r="A147" s="4">
        <v>1945</v>
      </c>
      <c r="B147" s="2">
        <v>2384658183</v>
      </c>
      <c r="C147" s="6">
        <v>10860575721737.67</v>
      </c>
      <c r="D147" s="8">
        <v>0</v>
      </c>
      <c r="E147" s="8">
        <v>0</v>
      </c>
      <c r="F147" s="8">
        <v>0</v>
      </c>
      <c r="G147" s="8">
        <v>0</v>
      </c>
      <c r="H147" s="8">
        <v>7.5629302619533795E-2</v>
      </c>
      <c r="I147" s="8">
        <v>0</v>
      </c>
      <c r="J147" s="8">
        <v>0.1508764441963874</v>
      </c>
      <c r="K147" s="8">
        <v>0.44488972616384592</v>
      </c>
      <c r="L147" s="8">
        <v>1.362325282809042</v>
      </c>
      <c r="M147" s="8">
        <v>0.82332435562762263</v>
      </c>
      <c r="N147" s="12">
        <f t="shared" si="14"/>
        <v>2.8570451114164319</v>
      </c>
      <c r="O147" s="10">
        <v>3960900</v>
      </c>
      <c r="P147" s="10">
        <v>0</v>
      </c>
      <c r="Q147" s="10">
        <v>22985654</v>
      </c>
      <c r="R147" s="10">
        <v>216698420</v>
      </c>
      <c r="S147" s="10">
        <v>1045859840</v>
      </c>
      <c r="T147" s="10">
        <v>2999807700</v>
      </c>
      <c r="U147" s="14">
        <f t="shared" si="15"/>
        <v>4289312514</v>
      </c>
      <c r="W147" s="16">
        <f t="shared" si="16"/>
        <v>0.263065714435193</v>
      </c>
      <c r="X147" s="16">
        <f t="shared" si="17"/>
        <v>1.5013107412481479</v>
      </c>
      <c r="Z147" s="4">
        <v>1945</v>
      </c>
      <c r="AA147" s="17">
        <f t="shared" si="18"/>
        <v>4.2893125139999997</v>
      </c>
      <c r="AB147" s="17">
        <f t="shared" si="19"/>
        <v>4.2893125139999997</v>
      </c>
      <c r="AC147" s="17">
        <f t="shared" si="20"/>
        <v>4.2893125139999997</v>
      </c>
    </row>
    <row r="148" spans="1:29" x14ac:dyDescent="0.25">
      <c r="A148" s="4">
        <v>1946</v>
      </c>
      <c r="B148" s="2">
        <v>2402288496</v>
      </c>
      <c r="C148" s="6">
        <v>10945469054304.08</v>
      </c>
      <c r="D148" s="8">
        <v>0</v>
      </c>
      <c r="E148" s="8">
        <v>0</v>
      </c>
      <c r="F148" s="8">
        <v>0</v>
      </c>
      <c r="G148" s="8">
        <v>0</v>
      </c>
      <c r="H148" s="8">
        <v>8.0058698796142053E-2</v>
      </c>
      <c r="I148" s="8">
        <v>0</v>
      </c>
      <c r="J148" s="8">
        <v>0.16549678252663391</v>
      </c>
      <c r="K148" s="8">
        <v>0.47950121123945649</v>
      </c>
      <c r="L148" s="8">
        <v>1.3717241318610189</v>
      </c>
      <c r="M148" s="8">
        <v>0.82637223825598338</v>
      </c>
      <c r="N148" s="12">
        <f t="shared" si="14"/>
        <v>2.9231530626792348</v>
      </c>
      <c r="O148" s="10">
        <v>3960900</v>
      </c>
      <c r="P148" s="10">
        <v>0</v>
      </c>
      <c r="Q148" s="10">
        <v>36306132</v>
      </c>
      <c r="R148" s="10">
        <v>223835120</v>
      </c>
      <c r="S148" s="10">
        <v>1108509800</v>
      </c>
      <c r="T148" s="10">
        <v>3235935000</v>
      </c>
      <c r="U148" s="14">
        <f t="shared" si="15"/>
        <v>4608546952</v>
      </c>
      <c r="W148" s="16">
        <f t="shared" si="16"/>
        <v>0.26706512513776332</v>
      </c>
      <c r="X148" s="16">
        <f t="shared" si="17"/>
        <v>1.5765671017500558</v>
      </c>
      <c r="Z148" s="4">
        <v>1946</v>
      </c>
      <c r="AA148" s="17">
        <f t="shared" si="18"/>
        <v>4.6085469520000002</v>
      </c>
      <c r="AB148" s="17">
        <f t="shared" si="19"/>
        <v>4.6085469520000002</v>
      </c>
      <c r="AC148" s="17">
        <f t="shared" si="20"/>
        <v>4.6085469520000002</v>
      </c>
    </row>
    <row r="149" spans="1:29" x14ac:dyDescent="0.25">
      <c r="A149" s="4">
        <v>1947</v>
      </c>
      <c r="B149" s="2">
        <v>2421278844</v>
      </c>
      <c r="C149" s="6">
        <v>11065268368772.51</v>
      </c>
      <c r="D149" s="8">
        <v>0</v>
      </c>
      <c r="E149" s="8">
        <v>0</v>
      </c>
      <c r="F149" s="8">
        <v>0</v>
      </c>
      <c r="G149" s="8">
        <v>0</v>
      </c>
      <c r="H149" s="8">
        <v>8.5179990211541712E-2</v>
      </c>
      <c r="I149" s="8">
        <v>0</v>
      </c>
      <c r="J149" s="8">
        <v>0.1815923099259075</v>
      </c>
      <c r="K149" s="8">
        <v>0.51496256102959237</v>
      </c>
      <c r="L149" s="8">
        <v>1.3832526787275421</v>
      </c>
      <c r="M149" s="8">
        <v>0.8309339987677149</v>
      </c>
      <c r="N149" s="12">
        <f t="shared" si="14"/>
        <v>2.9959215386622988</v>
      </c>
      <c r="O149" s="10">
        <v>4547700</v>
      </c>
      <c r="P149" s="10">
        <v>0</v>
      </c>
      <c r="Q149" s="10">
        <v>43140790</v>
      </c>
      <c r="R149" s="10">
        <v>247889780</v>
      </c>
      <c r="S149" s="10">
        <v>1246563800</v>
      </c>
      <c r="T149" s="10">
        <v>3623063300</v>
      </c>
      <c r="U149" s="14">
        <f t="shared" si="15"/>
        <v>5165205370</v>
      </c>
      <c r="W149" s="16">
        <f t="shared" si="16"/>
        <v>0.27075001155120126</v>
      </c>
      <c r="X149" s="16">
        <f t="shared" si="17"/>
        <v>1.7240789864965234</v>
      </c>
      <c r="Z149" s="4">
        <v>1947</v>
      </c>
      <c r="AA149" s="17">
        <f t="shared" si="18"/>
        <v>5.1652053699999998</v>
      </c>
      <c r="AB149" s="17">
        <f t="shared" si="19"/>
        <v>5.1652053699999998</v>
      </c>
      <c r="AC149" s="17">
        <f t="shared" si="20"/>
        <v>5.1652053699999998</v>
      </c>
    </row>
    <row r="150" spans="1:29" x14ac:dyDescent="0.25">
      <c r="A150" s="4">
        <v>1948</v>
      </c>
      <c r="B150" s="2">
        <v>2441884495</v>
      </c>
      <c r="C150" s="6">
        <v>11230094744783.949</v>
      </c>
      <c r="D150" s="8">
        <v>0</v>
      </c>
      <c r="E150" s="8">
        <v>0</v>
      </c>
      <c r="F150" s="8">
        <v>0</v>
      </c>
      <c r="G150" s="8">
        <v>0</v>
      </c>
      <c r="H150" s="8">
        <v>9.108301400727746E-2</v>
      </c>
      <c r="I150" s="8">
        <v>0</v>
      </c>
      <c r="J150" s="8">
        <v>0.19917130227923199</v>
      </c>
      <c r="K150" s="8">
        <v>0.55077531438699967</v>
      </c>
      <c r="L150" s="8">
        <v>1.3977191358008709</v>
      </c>
      <c r="M150" s="8">
        <v>0.83725582075866845</v>
      </c>
      <c r="N150" s="12">
        <f t="shared" si="14"/>
        <v>3.0760045872330486</v>
      </c>
      <c r="O150" s="10">
        <v>4841100</v>
      </c>
      <c r="P150" s="10">
        <v>0</v>
      </c>
      <c r="Q150" s="10">
        <v>51635060</v>
      </c>
      <c r="R150" s="10">
        <v>280123900</v>
      </c>
      <c r="S150" s="10">
        <v>1370651500</v>
      </c>
      <c r="T150" s="10">
        <v>3740633000</v>
      </c>
      <c r="U150" s="14">
        <f t="shared" si="15"/>
        <v>5447884560</v>
      </c>
      <c r="W150" s="16">
        <f t="shared" si="16"/>
        <v>0.27390726945218008</v>
      </c>
      <c r="X150" s="16">
        <f t="shared" si="17"/>
        <v>1.7710911689180944</v>
      </c>
      <c r="Z150" s="4">
        <v>1948</v>
      </c>
      <c r="AA150" s="17">
        <f t="shared" si="18"/>
        <v>5.4478845600000003</v>
      </c>
      <c r="AB150" s="17">
        <f t="shared" si="19"/>
        <v>5.4478845600000003</v>
      </c>
      <c r="AC150" s="17">
        <f t="shared" si="20"/>
        <v>5.4478845600000003</v>
      </c>
    </row>
    <row r="151" spans="1:29" x14ac:dyDescent="0.25">
      <c r="A151" s="4">
        <v>1949</v>
      </c>
      <c r="B151" s="2">
        <v>2467907907</v>
      </c>
      <c r="C151" s="6">
        <v>11450069261979.449</v>
      </c>
      <c r="D151" s="8">
        <v>0</v>
      </c>
      <c r="E151" s="8">
        <v>0</v>
      </c>
      <c r="F151" s="8">
        <v>0</v>
      </c>
      <c r="G151" s="8">
        <v>0</v>
      </c>
      <c r="H151" s="8">
        <v>9.7857607324894014E-2</v>
      </c>
      <c r="I151" s="8">
        <v>0</v>
      </c>
      <c r="J151" s="8">
        <v>0.2182420354716309</v>
      </c>
      <c r="K151" s="8">
        <v>0.58644101016442407</v>
      </c>
      <c r="L151" s="8">
        <v>1.415931715473266</v>
      </c>
      <c r="M151" s="8">
        <v>0.8455838878246944</v>
      </c>
      <c r="N151" s="12">
        <f t="shared" si="14"/>
        <v>3.1640562562589096</v>
      </c>
      <c r="O151" s="10">
        <v>4180950.2</v>
      </c>
      <c r="P151" s="10">
        <v>0</v>
      </c>
      <c r="Q151" s="10">
        <v>58188836</v>
      </c>
      <c r="R151" s="10">
        <v>300456030</v>
      </c>
      <c r="S151" s="10">
        <v>1294041600</v>
      </c>
      <c r="T151" s="10">
        <v>3547168000</v>
      </c>
      <c r="U151" s="14">
        <f t="shared" si="15"/>
        <v>5204035416.1999998</v>
      </c>
      <c r="W151" s="16">
        <f t="shared" si="16"/>
        <v>0.2763351193660743</v>
      </c>
      <c r="X151" s="16">
        <f t="shared" si="17"/>
        <v>1.6447354265290794</v>
      </c>
      <c r="Z151" s="4">
        <v>1949</v>
      </c>
      <c r="AA151" s="17">
        <f t="shared" si="18"/>
        <v>5.2040354162</v>
      </c>
      <c r="AB151" s="17">
        <f t="shared" si="19"/>
        <v>5.2040354162</v>
      </c>
      <c r="AC151" s="17">
        <f t="shared" si="20"/>
        <v>5.2040354162</v>
      </c>
    </row>
    <row r="152" spans="1:29" x14ac:dyDescent="0.25">
      <c r="A152" s="4">
        <v>1950</v>
      </c>
      <c r="B152" s="2">
        <v>2493092801</v>
      </c>
      <c r="C152" s="6">
        <v>11735313000000</v>
      </c>
      <c r="D152" s="8">
        <v>0</v>
      </c>
      <c r="E152" s="8">
        <v>0</v>
      </c>
      <c r="F152" s="8">
        <v>0</v>
      </c>
      <c r="G152" s="8">
        <v>0</v>
      </c>
      <c r="H152" s="8">
        <v>0.1055936073059361</v>
      </c>
      <c r="I152" s="8">
        <v>0</v>
      </c>
      <c r="J152" s="8">
        <v>0.23881278538812789</v>
      </c>
      <c r="K152" s="8">
        <v>0.62146118721461185</v>
      </c>
      <c r="L152" s="8">
        <v>1.438698630136986</v>
      </c>
      <c r="M152" s="8">
        <v>0.85616438356164382</v>
      </c>
      <c r="N152" s="12">
        <f t="shared" si="14"/>
        <v>3.2607305936073057</v>
      </c>
      <c r="O152" s="10">
        <v>4987800</v>
      </c>
      <c r="P152" s="10">
        <v>73624420</v>
      </c>
      <c r="Q152" s="10">
        <v>66899612</v>
      </c>
      <c r="R152" s="10">
        <v>353151420</v>
      </c>
      <c r="S152" s="10">
        <v>1549885400</v>
      </c>
      <c r="T152" s="10">
        <v>3881695000</v>
      </c>
      <c r="U152" s="14">
        <f t="shared" si="15"/>
        <v>5930243652</v>
      </c>
      <c r="W152" s="16">
        <f t="shared" si="16"/>
        <v>0.27785629523535554</v>
      </c>
      <c r="X152" s="16">
        <f t="shared" si="17"/>
        <v>1.8186855619493072</v>
      </c>
      <c r="Z152" s="4">
        <v>1950</v>
      </c>
      <c r="AA152" s="17">
        <f t="shared" si="18"/>
        <v>5.9302436519999997</v>
      </c>
      <c r="AB152" s="19">
        <f>0.000000001*C152*(U$152/C$152)</f>
        <v>5.9302436519999997</v>
      </c>
      <c r="AC152" s="17">
        <f t="shared" si="20"/>
        <v>5.9302436519999997</v>
      </c>
    </row>
    <row r="153" spans="1:29" x14ac:dyDescent="0.25">
      <c r="A153" s="4">
        <v>1951</v>
      </c>
      <c r="B153" s="2">
        <v>2536926981</v>
      </c>
      <c r="C153" s="6">
        <v>12094041402440.029</v>
      </c>
      <c r="D153" s="8">
        <v>0</v>
      </c>
      <c r="E153" s="8">
        <v>0</v>
      </c>
      <c r="F153" s="8">
        <v>0</v>
      </c>
      <c r="G153" s="8">
        <v>0</v>
      </c>
      <c r="H153" s="8">
        <v>0.11434313947407081</v>
      </c>
      <c r="I153" s="8">
        <v>0</v>
      </c>
      <c r="J153" s="8">
        <v>0.26087209348278673</v>
      </c>
      <c r="K153" s="8">
        <v>0.65577420608711767</v>
      </c>
      <c r="L153" s="8">
        <v>1.4664913982913059</v>
      </c>
      <c r="M153" s="8">
        <v>0.86911543180836104</v>
      </c>
      <c r="N153" s="12">
        <f t="shared" si="14"/>
        <v>3.3665962691436424</v>
      </c>
      <c r="O153" s="10">
        <v>5501250</v>
      </c>
      <c r="P153" s="10">
        <v>79875256</v>
      </c>
      <c r="Q153" s="10">
        <v>75765976</v>
      </c>
      <c r="R153" s="10">
        <v>416181630</v>
      </c>
      <c r="S153" s="10">
        <v>1718225700</v>
      </c>
      <c r="T153" s="10">
        <v>4085878800</v>
      </c>
      <c r="U153" s="14">
        <f t="shared" si="15"/>
        <v>6381428612</v>
      </c>
      <c r="W153" s="16">
        <f t="shared" si="16"/>
        <v>0.27836817794128077</v>
      </c>
      <c r="X153" s="16">
        <f t="shared" si="17"/>
        <v>1.8955134806298701</v>
      </c>
      <c r="Z153" s="4">
        <v>1951</v>
      </c>
      <c r="AA153" s="17">
        <f t="shared" si="18"/>
        <v>6.3814286119999997</v>
      </c>
      <c r="AB153" s="19">
        <f t="shared" ref="AB153:AC216" si="21">0.000000001*C153*(U$152/C$152)</f>
        <v>6.1115210351735119</v>
      </c>
      <c r="AC153" s="17">
        <f t="shared" si="20"/>
        <v>6.3814286119999997</v>
      </c>
    </row>
    <row r="154" spans="1:29" x14ac:dyDescent="0.25">
      <c r="A154" s="4">
        <v>1952</v>
      </c>
      <c r="B154" s="2">
        <v>2584086282</v>
      </c>
      <c r="C154" s="6">
        <v>12526847368707.51</v>
      </c>
      <c r="D154" s="8">
        <v>0</v>
      </c>
      <c r="E154" s="8">
        <v>0</v>
      </c>
      <c r="F154" s="8">
        <v>0</v>
      </c>
      <c r="G154" s="8">
        <v>0</v>
      </c>
      <c r="H154" s="8">
        <v>0.12400748288145499</v>
      </c>
      <c r="I154" s="8">
        <v>0</v>
      </c>
      <c r="J154" s="8">
        <v>0.28432956348583188</v>
      </c>
      <c r="K154" s="8">
        <v>0.69106571411873008</v>
      </c>
      <c r="L154" s="8">
        <v>1.498434762863557</v>
      </c>
      <c r="M154" s="8">
        <v>0.88404291737566409</v>
      </c>
      <c r="N154" s="12">
        <f t="shared" si="14"/>
        <v>3.4818804407252379</v>
      </c>
      <c r="O154" s="10">
        <v>5354550</v>
      </c>
      <c r="P154" s="10">
        <v>85363810</v>
      </c>
      <c r="Q154" s="10">
        <v>80746260</v>
      </c>
      <c r="R154" s="10">
        <v>447080600</v>
      </c>
      <c r="S154" s="10">
        <v>1817347000</v>
      </c>
      <c r="T154" s="10">
        <v>4031568400</v>
      </c>
      <c r="U154" s="14">
        <f t="shared" si="15"/>
        <v>6467460620</v>
      </c>
      <c r="W154" s="16">
        <f t="shared" si="16"/>
        <v>0.27795344975808467</v>
      </c>
      <c r="X154" s="16">
        <f t="shared" si="17"/>
        <v>1.8574620036789369</v>
      </c>
      <c r="Z154" s="4">
        <v>1952</v>
      </c>
      <c r="AA154" s="17">
        <f t="shared" si="18"/>
        <v>6.4674606199999998</v>
      </c>
      <c r="AB154" s="19">
        <f t="shared" si="21"/>
        <v>6.3302322731273222</v>
      </c>
      <c r="AC154" s="17">
        <f t="shared" si="20"/>
        <v>6.4674606199999998</v>
      </c>
    </row>
    <row r="155" spans="1:29" x14ac:dyDescent="0.25">
      <c r="A155" s="4">
        <v>1953</v>
      </c>
      <c r="B155" s="2">
        <v>2634106196</v>
      </c>
      <c r="C155" s="6">
        <v>13032418162163.82</v>
      </c>
      <c r="D155" s="8">
        <v>0</v>
      </c>
      <c r="E155" s="8">
        <v>0</v>
      </c>
      <c r="F155" s="8">
        <v>0</v>
      </c>
      <c r="G155" s="8">
        <v>0</v>
      </c>
      <c r="H155" s="8">
        <v>0.13445020496236809</v>
      </c>
      <c r="I155" s="8">
        <v>0</v>
      </c>
      <c r="J155" s="8">
        <v>0.30907506469652812</v>
      </c>
      <c r="K155" s="8">
        <v>0.72945818034304644</v>
      </c>
      <c r="L155" s="8">
        <v>1.533316772888081</v>
      </c>
      <c r="M155" s="8">
        <v>0.90042466531736465</v>
      </c>
      <c r="N155" s="12">
        <f t="shared" si="14"/>
        <v>3.6067248882073883</v>
      </c>
      <c r="O155" s="10">
        <v>6454800</v>
      </c>
      <c r="P155" s="10">
        <v>81348030</v>
      </c>
      <c r="Q155" s="10">
        <v>89545660</v>
      </c>
      <c r="R155" s="10">
        <v>474523840</v>
      </c>
      <c r="S155" s="10">
        <v>1936623100</v>
      </c>
      <c r="T155" s="10">
        <v>4062390000</v>
      </c>
      <c r="U155" s="14">
        <f t="shared" si="15"/>
        <v>6650885430</v>
      </c>
      <c r="W155" s="16">
        <f t="shared" si="16"/>
        <v>0.27675024261257669</v>
      </c>
      <c r="X155" s="16">
        <f t="shared" si="17"/>
        <v>1.844023493930977</v>
      </c>
      <c r="Z155" s="4">
        <v>1953</v>
      </c>
      <c r="AA155" s="17">
        <f t="shared" si="18"/>
        <v>6.6508854299999998</v>
      </c>
      <c r="AB155" s="19">
        <f t="shared" si="21"/>
        <v>6.5857139964124949</v>
      </c>
      <c r="AC155" s="17">
        <f t="shared" si="20"/>
        <v>6.6508854299999998</v>
      </c>
    </row>
    <row r="156" spans="1:29" x14ac:dyDescent="0.25">
      <c r="A156" s="4">
        <v>1954</v>
      </c>
      <c r="B156" s="2">
        <v>2685894824</v>
      </c>
      <c r="C156" s="6">
        <v>13609441046170.311</v>
      </c>
      <c r="D156" s="8">
        <v>0</v>
      </c>
      <c r="E156" s="8">
        <v>0</v>
      </c>
      <c r="F156" s="8">
        <v>0</v>
      </c>
      <c r="G156" s="8">
        <v>0</v>
      </c>
      <c r="H156" s="8">
        <v>0.1455348731510894</v>
      </c>
      <c r="I156" s="8">
        <v>0</v>
      </c>
      <c r="J156" s="8">
        <v>0.33499846641413988</v>
      </c>
      <c r="K156" s="8">
        <v>0.77307407379366422</v>
      </c>
      <c r="L156" s="8">
        <v>1.5699254773992251</v>
      </c>
      <c r="M156" s="8">
        <v>0.91773850068727425</v>
      </c>
      <c r="N156" s="12">
        <f t="shared" si="14"/>
        <v>3.7412713914453928</v>
      </c>
      <c r="O156" s="10">
        <v>5721300</v>
      </c>
      <c r="P156" s="10">
        <v>77612020</v>
      </c>
      <c r="Q156" s="10">
        <v>97133670</v>
      </c>
      <c r="R156" s="10">
        <v>501349730</v>
      </c>
      <c r="S156" s="10">
        <v>2052919700</v>
      </c>
      <c r="T156" s="10">
        <v>4054792700</v>
      </c>
      <c r="U156" s="14">
        <f t="shared" si="15"/>
        <v>6789529120</v>
      </c>
      <c r="W156" s="16">
        <f t="shared" si="16"/>
        <v>0.27490264873869924</v>
      </c>
      <c r="X156" s="16">
        <f t="shared" si="17"/>
        <v>1.8147651986767395</v>
      </c>
      <c r="Z156" s="4">
        <v>1954</v>
      </c>
      <c r="AA156" s="17">
        <f t="shared" si="18"/>
        <v>6.7895291200000001</v>
      </c>
      <c r="AB156" s="19">
        <f t="shared" si="21"/>
        <v>6.8773028355800765</v>
      </c>
      <c r="AC156" s="17">
        <f t="shared" si="20"/>
        <v>6.7895291200000001</v>
      </c>
    </row>
    <row r="157" spans="1:29" x14ac:dyDescent="0.25">
      <c r="A157" s="4">
        <v>1955</v>
      </c>
      <c r="B157" s="2">
        <v>2740213742</v>
      </c>
      <c r="C157" s="6">
        <v>14256603284088.369</v>
      </c>
      <c r="D157" s="8">
        <v>0</v>
      </c>
      <c r="E157" s="8">
        <v>0</v>
      </c>
      <c r="F157" s="8">
        <v>0</v>
      </c>
      <c r="G157" s="8">
        <v>0</v>
      </c>
      <c r="H157" s="8">
        <v>0.15712505488189821</v>
      </c>
      <c r="I157" s="8">
        <v>0</v>
      </c>
      <c r="J157" s="8">
        <v>0.36198963793793199</v>
      </c>
      <c r="K157" s="8">
        <v>0.82403586350418057</v>
      </c>
      <c r="L157" s="8">
        <v>1.607048925431332</v>
      </c>
      <c r="M157" s="8">
        <v>0.93546224853920423</v>
      </c>
      <c r="N157" s="12">
        <f t="shared" si="14"/>
        <v>3.8856617302945469</v>
      </c>
      <c r="O157" s="10">
        <v>6968250</v>
      </c>
      <c r="P157" s="10">
        <v>96835896</v>
      </c>
      <c r="Q157" s="10">
        <v>107435670</v>
      </c>
      <c r="R157" s="10">
        <v>547229800</v>
      </c>
      <c r="S157" s="10">
        <v>2298363000</v>
      </c>
      <c r="T157" s="10">
        <v>4387063300</v>
      </c>
      <c r="U157" s="14">
        <f t="shared" si="15"/>
        <v>7443895916</v>
      </c>
      <c r="W157" s="16">
        <f t="shared" si="16"/>
        <v>0.27255171886779578</v>
      </c>
      <c r="X157" s="16">
        <f t="shared" si="17"/>
        <v>1.9157344186612268</v>
      </c>
      <c r="Z157" s="4">
        <v>1955</v>
      </c>
      <c r="AA157" s="17">
        <f t="shared" si="18"/>
        <v>7.4438959159999998</v>
      </c>
      <c r="AB157" s="19">
        <f t="shared" si="21"/>
        <v>7.2043354211811321</v>
      </c>
      <c r="AC157" s="17">
        <f t="shared" si="20"/>
        <v>7.4438959159999998</v>
      </c>
    </row>
    <row r="158" spans="1:29" x14ac:dyDescent="0.25">
      <c r="A158" s="4">
        <v>1956</v>
      </c>
      <c r="B158" s="2">
        <v>2795409946</v>
      </c>
      <c r="C158" s="6">
        <v>14972592139279.359</v>
      </c>
      <c r="D158" s="8">
        <v>0</v>
      </c>
      <c r="E158" s="8">
        <v>0</v>
      </c>
      <c r="F158" s="8">
        <v>0</v>
      </c>
      <c r="G158" s="8">
        <v>0</v>
      </c>
      <c r="H158" s="8">
        <v>0.1690843175890738</v>
      </c>
      <c r="I158" s="8">
        <v>0</v>
      </c>
      <c r="J158" s="8">
        <v>0.3899384485671693</v>
      </c>
      <c r="K158" s="8">
        <v>0.88446601850819273</v>
      </c>
      <c r="L158" s="8">
        <v>1.643475166018747</v>
      </c>
      <c r="M158" s="8">
        <v>0.95307373392696648</v>
      </c>
      <c r="N158" s="12">
        <f t="shared" si="14"/>
        <v>4.0400376846101489</v>
      </c>
      <c r="O158" s="10">
        <v>7041600</v>
      </c>
      <c r="P158" s="10">
        <v>108173770</v>
      </c>
      <c r="Q158" s="10">
        <v>116487600</v>
      </c>
      <c r="R158" s="10">
        <v>587230700</v>
      </c>
      <c r="S158" s="10">
        <v>2498143000</v>
      </c>
      <c r="T158" s="10">
        <v>4608936000</v>
      </c>
      <c r="U158" s="14">
        <f t="shared" si="15"/>
        <v>7926012670</v>
      </c>
      <c r="W158" s="16">
        <f t="shared" si="16"/>
        <v>0.2698288744546406</v>
      </c>
      <c r="X158" s="16">
        <f t="shared" si="17"/>
        <v>1.9618660242187409</v>
      </c>
      <c r="Z158" s="4">
        <v>1956</v>
      </c>
      <c r="AA158" s="17">
        <f t="shared" si="18"/>
        <v>7.9260126700000004</v>
      </c>
      <c r="AB158" s="19">
        <f t="shared" si="21"/>
        <v>7.5661483837667154</v>
      </c>
      <c r="AC158" s="17">
        <f t="shared" si="20"/>
        <v>7.9260126700000004</v>
      </c>
    </row>
    <row r="159" spans="1:29" x14ac:dyDescent="0.25">
      <c r="A159" s="4">
        <v>1957</v>
      </c>
      <c r="B159" s="2">
        <v>2852618291</v>
      </c>
      <c r="C159" s="6">
        <v>15756094875104.65</v>
      </c>
      <c r="D159" s="8">
        <v>0</v>
      </c>
      <c r="E159" s="8">
        <v>0</v>
      </c>
      <c r="F159" s="8">
        <v>0</v>
      </c>
      <c r="G159" s="8">
        <v>0</v>
      </c>
      <c r="H159" s="8">
        <v>0.1812762287068955</v>
      </c>
      <c r="I159" s="8">
        <v>0</v>
      </c>
      <c r="J159" s="8">
        <v>0.41873476760111622</v>
      </c>
      <c r="K159" s="8">
        <v>0.95648700783929841</v>
      </c>
      <c r="L159" s="8">
        <v>1.6779922481958149</v>
      </c>
      <c r="M159" s="8">
        <v>0.97005078190437255</v>
      </c>
      <c r="N159" s="12">
        <f t="shared" si="14"/>
        <v>4.204541034247498</v>
      </c>
      <c r="O159" s="10">
        <v>6821550</v>
      </c>
      <c r="P159" s="10">
        <v>106385510</v>
      </c>
      <c r="Q159" s="10">
        <v>122451560</v>
      </c>
      <c r="R159" s="10">
        <v>646669950</v>
      </c>
      <c r="S159" s="10">
        <v>2611237600</v>
      </c>
      <c r="T159" s="10">
        <v>4692078600</v>
      </c>
      <c r="U159" s="14">
        <f t="shared" si="15"/>
        <v>8185644770</v>
      </c>
      <c r="W159" s="16">
        <f t="shared" si="16"/>
        <v>0.26685172103722637</v>
      </c>
      <c r="X159" s="16">
        <f t="shared" si="17"/>
        <v>1.9468581001647933</v>
      </c>
      <c r="Z159" s="4">
        <v>1957</v>
      </c>
      <c r="AA159" s="17">
        <f t="shared" si="18"/>
        <v>8.1856447699999997</v>
      </c>
      <c r="AB159" s="19">
        <f t="shared" si="21"/>
        <v>7.9620783538878843</v>
      </c>
      <c r="AC159" s="17">
        <f t="shared" si="20"/>
        <v>8.1856447699999997</v>
      </c>
    </row>
    <row r="160" spans="1:29" x14ac:dyDescent="0.25">
      <c r="A160" s="4">
        <v>1958</v>
      </c>
      <c r="B160" s="2">
        <v>2911249598</v>
      </c>
      <c r="C160" s="6">
        <v>16605798754925.6</v>
      </c>
      <c r="D160" s="8">
        <v>0</v>
      </c>
      <c r="E160" s="8">
        <v>0</v>
      </c>
      <c r="F160" s="8">
        <v>0</v>
      </c>
      <c r="G160" s="8">
        <v>0</v>
      </c>
      <c r="H160" s="8">
        <v>0.19356435566964281</v>
      </c>
      <c r="I160" s="8">
        <v>0</v>
      </c>
      <c r="J160" s="8">
        <v>0.44826846433903739</v>
      </c>
      <c r="K160" s="8">
        <v>1.042221300531095</v>
      </c>
      <c r="L160" s="8">
        <v>1.70938822099688</v>
      </c>
      <c r="M160" s="8">
        <v>0.98587121752523399</v>
      </c>
      <c r="N160" s="12">
        <f t="shared" si="14"/>
        <v>4.379313559061889</v>
      </c>
      <c r="O160" s="10">
        <v>6161400</v>
      </c>
      <c r="P160" s="10">
        <v>95114850</v>
      </c>
      <c r="Q160" s="10">
        <v>129694030</v>
      </c>
      <c r="R160" s="10">
        <v>705830700</v>
      </c>
      <c r="S160" s="10">
        <v>2718585000</v>
      </c>
      <c r="T160" s="10">
        <v>4761801700</v>
      </c>
      <c r="U160" s="14">
        <f t="shared" si="15"/>
        <v>8417187680</v>
      </c>
      <c r="W160" s="16">
        <f t="shared" si="16"/>
        <v>0.26372194579094849</v>
      </c>
      <c r="X160" s="16">
        <f t="shared" si="17"/>
        <v>1.9220335713533794</v>
      </c>
      <c r="Z160" s="4">
        <v>1958</v>
      </c>
      <c r="AA160" s="17">
        <f t="shared" si="18"/>
        <v>8.4171876799999996</v>
      </c>
      <c r="AB160" s="19">
        <f t="shared" si="21"/>
        <v>8.3914619620956881</v>
      </c>
      <c r="AC160" s="17">
        <f t="shared" si="20"/>
        <v>8.4171876799999996</v>
      </c>
    </row>
    <row r="161" spans="1:29" x14ac:dyDescent="0.25">
      <c r="A161" s="4">
        <v>1959</v>
      </c>
      <c r="B161" s="2">
        <v>2965950296</v>
      </c>
      <c r="C161" s="6">
        <v>17520391042103.6</v>
      </c>
      <c r="D161" s="8">
        <v>0</v>
      </c>
      <c r="E161" s="8">
        <v>0</v>
      </c>
      <c r="F161" s="8">
        <v>0</v>
      </c>
      <c r="G161" s="8">
        <v>0</v>
      </c>
      <c r="H161" s="8">
        <v>0.20581226591159479</v>
      </c>
      <c r="I161" s="8">
        <v>0</v>
      </c>
      <c r="J161" s="8">
        <v>0.47842940808019763</v>
      </c>
      <c r="K161" s="8">
        <v>1.143791365617179</v>
      </c>
      <c r="L161" s="8">
        <v>1.736451133456286</v>
      </c>
      <c r="M161" s="8">
        <v>1.000012865843362</v>
      </c>
      <c r="N161" s="12">
        <f t="shared" si="14"/>
        <v>4.5644970389086197</v>
      </c>
      <c r="O161" s="10">
        <v>8288550.5</v>
      </c>
      <c r="P161" s="10">
        <v>91693540</v>
      </c>
      <c r="Q161" s="10">
        <v>145244800</v>
      </c>
      <c r="R161" s="10">
        <v>758233600</v>
      </c>
      <c r="S161" s="10">
        <v>2897077200</v>
      </c>
      <c r="T161" s="10">
        <v>4954151400</v>
      </c>
      <c r="U161" s="14">
        <f t="shared" si="15"/>
        <v>8854689090.5</v>
      </c>
      <c r="W161" s="16">
        <f t="shared" si="16"/>
        <v>0.26052483805524584</v>
      </c>
      <c r="X161" s="16">
        <f t="shared" si="17"/>
        <v>1.9399046631032921</v>
      </c>
      <c r="Z161" s="4">
        <v>1959</v>
      </c>
      <c r="AA161" s="17">
        <f t="shared" si="18"/>
        <v>8.8546890905000009</v>
      </c>
      <c r="AB161" s="19">
        <f t="shared" si="21"/>
        <v>8.853635838941198</v>
      </c>
      <c r="AC161" s="17">
        <f t="shared" si="20"/>
        <v>8.8546890905000009</v>
      </c>
    </row>
    <row r="162" spans="1:29" x14ac:dyDescent="0.25">
      <c r="A162" s="4">
        <v>1960</v>
      </c>
      <c r="B162" s="2">
        <v>3015470858</v>
      </c>
      <c r="C162" s="6">
        <v>18498559000000</v>
      </c>
      <c r="D162" s="8">
        <v>0</v>
      </c>
      <c r="E162" s="8">
        <v>0</v>
      </c>
      <c r="F162" s="8">
        <v>0</v>
      </c>
      <c r="G162" s="8">
        <v>0</v>
      </c>
      <c r="H162" s="8">
        <v>0.217883526867031</v>
      </c>
      <c r="I162" s="8">
        <v>0</v>
      </c>
      <c r="J162" s="8">
        <v>0.50910746812386154</v>
      </c>
      <c r="K162" s="8">
        <v>1.263319672131147</v>
      </c>
      <c r="L162" s="8">
        <v>1.7579690346083789</v>
      </c>
      <c r="M162" s="8">
        <v>1.011953551912568</v>
      </c>
      <c r="N162" s="12">
        <f t="shared" si="14"/>
        <v>4.760233253642987</v>
      </c>
      <c r="O162" s="10">
        <v>27507190</v>
      </c>
      <c r="P162" s="10">
        <v>89140216</v>
      </c>
      <c r="Q162" s="10">
        <v>157393820</v>
      </c>
      <c r="R162" s="10">
        <v>834559170</v>
      </c>
      <c r="S162" s="10">
        <v>3120795400</v>
      </c>
      <c r="T162" s="10">
        <v>5157614600</v>
      </c>
      <c r="U162" s="14">
        <f t="shared" si="15"/>
        <v>9387010396</v>
      </c>
      <c r="W162" s="16">
        <f t="shared" si="16"/>
        <v>0.25732994951893212</v>
      </c>
      <c r="X162" s="16">
        <f t="shared" si="17"/>
        <v>1.9719643756566256</v>
      </c>
      <c r="Z162" s="4">
        <v>1960</v>
      </c>
      <c r="AA162" s="17">
        <f t="shared" si="18"/>
        <v>9.3870103960000009</v>
      </c>
      <c r="AB162" s="19">
        <f t="shared" si="21"/>
        <v>9.3479366149754561</v>
      </c>
      <c r="AC162" s="17">
        <f t="shared" si="20"/>
        <v>9.3870103960000009</v>
      </c>
    </row>
    <row r="163" spans="1:29" x14ac:dyDescent="0.25">
      <c r="A163" s="4">
        <v>1961</v>
      </c>
      <c r="B163" s="2">
        <v>3064869609</v>
      </c>
      <c r="C163" s="6">
        <v>19537933028568.199</v>
      </c>
      <c r="D163" s="8">
        <v>4.4943980456019558E-4</v>
      </c>
      <c r="E163" s="8">
        <v>4.078306454398058E-4</v>
      </c>
      <c r="F163" s="8">
        <v>0</v>
      </c>
      <c r="G163" s="8">
        <v>0</v>
      </c>
      <c r="H163" s="8">
        <v>0.22981713977451809</v>
      </c>
      <c r="I163" s="8">
        <v>-2.121291417841998E-3</v>
      </c>
      <c r="J163" s="8">
        <v>0.5406182284177129</v>
      </c>
      <c r="K163" s="8">
        <v>1.40174053834632</v>
      </c>
      <c r="L163" s="8">
        <v>1.7735844025635019</v>
      </c>
      <c r="M163" s="8">
        <v>1.0213752926710711</v>
      </c>
      <c r="N163" s="12">
        <f t="shared" si="14"/>
        <v>4.965871580805282</v>
      </c>
      <c r="O163" s="10">
        <v>29218550</v>
      </c>
      <c r="P163" s="10">
        <v>86218500</v>
      </c>
      <c r="Q163" s="10">
        <v>164145200</v>
      </c>
      <c r="R163" s="10">
        <v>882050100</v>
      </c>
      <c r="S163" s="10">
        <v>3310092000</v>
      </c>
      <c r="T163" s="10">
        <v>4943317500</v>
      </c>
      <c r="U163" s="14">
        <f t="shared" si="15"/>
        <v>9415041850</v>
      </c>
      <c r="W163" s="16">
        <f t="shared" si="16"/>
        <v>0.25416565680434194</v>
      </c>
      <c r="X163" s="16">
        <f t="shared" si="17"/>
        <v>1.895949522011849</v>
      </c>
      <c r="Z163" s="4">
        <v>1961</v>
      </c>
      <c r="AA163" s="17">
        <f t="shared" si="18"/>
        <v>9.4150418499999997</v>
      </c>
      <c r="AB163" s="19">
        <f t="shared" si="21"/>
        <v>9.8731668525473246</v>
      </c>
      <c r="AC163" s="17">
        <f t="shared" si="20"/>
        <v>9.4150418499999997</v>
      </c>
    </row>
    <row r="164" spans="1:29" x14ac:dyDescent="0.25">
      <c r="A164" s="4">
        <v>1962</v>
      </c>
      <c r="B164" s="2">
        <v>3123374259</v>
      </c>
      <c r="C164" s="6">
        <v>20631916074129.68</v>
      </c>
      <c r="D164" s="8">
        <v>1.692613792869495E-3</v>
      </c>
      <c r="E164" s="8">
        <v>6.9144878366018698E-4</v>
      </c>
      <c r="F164" s="8">
        <v>0</v>
      </c>
      <c r="G164" s="8">
        <v>0</v>
      </c>
      <c r="H164" s="8">
        <v>0.2423538410897732</v>
      </c>
      <c r="I164" s="8">
        <v>-1.489857463967476E-3</v>
      </c>
      <c r="J164" s="8">
        <v>0.57498013150311222</v>
      </c>
      <c r="K164" s="8">
        <v>1.5552356794948961</v>
      </c>
      <c r="L164" s="8">
        <v>1.786357431736</v>
      </c>
      <c r="M164" s="8">
        <v>1.0287768725947091</v>
      </c>
      <c r="N164" s="12">
        <f t="shared" si="14"/>
        <v>5.1885981615310532</v>
      </c>
      <c r="O164" s="10">
        <v>30277030</v>
      </c>
      <c r="P164" s="10">
        <v>85930790</v>
      </c>
      <c r="Q164" s="10">
        <v>176366770</v>
      </c>
      <c r="R164" s="10">
        <v>967733250</v>
      </c>
      <c r="S164" s="10">
        <v>3559352800</v>
      </c>
      <c r="T164" s="10">
        <v>4927626000</v>
      </c>
      <c r="U164" s="14">
        <f t="shared" si="15"/>
        <v>9747286640</v>
      </c>
      <c r="W164" s="16">
        <f t="shared" si="16"/>
        <v>0.25148406686459079</v>
      </c>
      <c r="X164" s="16">
        <f t="shared" si="17"/>
        <v>1.878597327553261</v>
      </c>
      <c r="Z164" s="4">
        <v>1962</v>
      </c>
      <c r="AA164" s="17">
        <f t="shared" si="18"/>
        <v>9.7472866400000004</v>
      </c>
      <c r="AB164" s="19">
        <f t="shared" si="21"/>
        <v>10.425992841196846</v>
      </c>
      <c r="AC164" s="17">
        <f t="shared" si="20"/>
        <v>9.7472866400000004</v>
      </c>
    </row>
    <row r="165" spans="1:29" x14ac:dyDescent="0.25">
      <c r="A165" s="4">
        <v>1963</v>
      </c>
      <c r="B165" s="2">
        <v>3192807773</v>
      </c>
      <c r="C165" s="6">
        <v>21772854219597.949</v>
      </c>
      <c r="D165" s="8">
        <v>3.3526643400859121E-3</v>
      </c>
      <c r="E165" s="8">
        <v>8.7423220418349624E-4</v>
      </c>
      <c r="F165" s="8">
        <v>0</v>
      </c>
      <c r="G165" s="8">
        <v>0</v>
      </c>
      <c r="H165" s="8">
        <v>0.25640980107280092</v>
      </c>
      <c r="I165" s="8">
        <v>1.0120814454033899E-3</v>
      </c>
      <c r="J165" s="8">
        <v>0.61463733456983893</v>
      </c>
      <c r="K165" s="8">
        <v>1.7187986600488001</v>
      </c>
      <c r="L165" s="8">
        <v>1.800202745616218</v>
      </c>
      <c r="M165" s="8">
        <v>1.0348612680437299</v>
      </c>
      <c r="N165" s="12">
        <f t="shared" si="14"/>
        <v>5.4301487873410608</v>
      </c>
      <c r="O165" s="10">
        <v>31751382</v>
      </c>
      <c r="P165" s="10">
        <v>90506184</v>
      </c>
      <c r="Q165" s="10">
        <v>185984370</v>
      </c>
      <c r="R165" s="10">
        <v>1046872300</v>
      </c>
      <c r="S165" s="10">
        <v>3804557600</v>
      </c>
      <c r="T165" s="10">
        <v>5107100700</v>
      </c>
      <c r="U165" s="14">
        <f t="shared" si="15"/>
        <v>10266772536</v>
      </c>
      <c r="W165" s="16">
        <f t="shared" si="16"/>
        <v>0.24939995154394287</v>
      </c>
      <c r="X165" s="16">
        <f t="shared" si="17"/>
        <v>1.8906981996394343</v>
      </c>
      <c r="Z165" s="4">
        <v>1963</v>
      </c>
      <c r="AA165" s="17">
        <f t="shared" si="18"/>
        <v>10.266772536</v>
      </c>
      <c r="AB165" s="19">
        <f t="shared" si="21"/>
        <v>11.00254680226187</v>
      </c>
      <c r="AC165" s="17">
        <f t="shared" si="20"/>
        <v>10.266772536</v>
      </c>
    </row>
    <row r="166" spans="1:29" x14ac:dyDescent="0.25">
      <c r="A166" s="4">
        <v>1964</v>
      </c>
      <c r="B166" s="2">
        <v>3264487295</v>
      </c>
      <c r="C166" s="6">
        <v>22953093547886.5</v>
      </c>
      <c r="D166" s="8">
        <v>5.0527338213674578E-3</v>
      </c>
      <c r="E166" s="8">
        <v>9.7955869653208651E-4</v>
      </c>
      <c r="F166" s="8">
        <v>0</v>
      </c>
      <c r="G166" s="8">
        <v>0</v>
      </c>
      <c r="H166" s="8">
        <v>0.27290118998360557</v>
      </c>
      <c r="I166" s="8">
        <v>4.5023048940504139E-3</v>
      </c>
      <c r="J166" s="8">
        <v>0.66203399480767255</v>
      </c>
      <c r="K166" s="8">
        <v>1.8874230444799509</v>
      </c>
      <c r="L166" s="8">
        <v>1.8190349676944979</v>
      </c>
      <c r="M166" s="8">
        <v>1.04033145537838</v>
      </c>
      <c r="N166" s="12">
        <f t="shared" si="14"/>
        <v>5.6922592497560576</v>
      </c>
      <c r="O166" s="10">
        <v>34980452</v>
      </c>
      <c r="P166" s="10">
        <v>112791870</v>
      </c>
      <c r="Q166" s="10">
        <v>206155410</v>
      </c>
      <c r="R166" s="10">
        <v>1152917600</v>
      </c>
      <c r="S166" s="10">
        <v>4105110300</v>
      </c>
      <c r="T166" s="10">
        <v>5212510000</v>
      </c>
      <c r="U166" s="14">
        <f t="shared" si="15"/>
        <v>10824465632</v>
      </c>
      <c r="W166" s="16">
        <f t="shared" si="16"/>
        <v>0.24799529692502803</v>
      </c>
      <c r="X166" s="16">
        <f t="shared" si="17"/>
        <v>1.901611496782035</v>
      </c>
      <c r="Z166" s="4">
        <v>1964</v>
      </c>
      <c r="AA166" s="17">
        <f t="shared" si="18"/>
        <v>10.824465632000001</v>
      </c>
      <c r="AB166" s="19">
        <f t="shared" si="21"/>
        <v>11.598960957080232</v>
      </c>
      <c r="AC166" s="17">
        <f t="shared" si="20"/>
        <v>10.824465632000001</v>
      </c>
    </row>
    <row r="167" spans="1:29" x14ac:dyDescent="0.25">
      <c r="A167" s="4">
        <v>1965</v>
      </c>
      <c r="B167" s="2">
        <v>3334533671</v>
      </c>
      <c r="C167" s="6">
        <v>24164980141908.852</v>
      </c>
      <c r="D167" s="8">
        <v>6.4159646118721464E-3</v>
      </c>
      <c r="E167" s="8">
        <v>1.03080605022831E-3</v>
      </c>
      <c r="F167" s="8">
        <v>0</v>
      </c>
      <c r="G167" s="8">
        <v>0</v>
      </c>
      <c r="H167" s="8">
        <v>0.29274417808219177</v>
      </c>
      <c r="I167" s="8">
        <v>8.0985924657534236E-3</v>
      </c>
      <c r="J167" s="8">
        <v>0.71961426940639273</v>
      </c>
      <c r="K167" s="8">
        <v>2.0561023972602741</v>
      </c>
      <c r="L167" s="8">
        <v>1.846768721461187</v>
      </c>
      <c r="M167" s="8">
        <v>1.045890410958904</v>
      </c>
      <c r="N167" s="12">
        <f t="shared" si="14"/>
        <v>5.9766653402968037</v>
      </c>
      <c r="O167" s="10">
        <v>34531960</v>
      </c>
      <c r="P167" s="10">
        <v>130442810</v>
      </c>
      <c r="Q167" s="10">
        <v>216437250</v>
      </c>
      <c r="R167" s="10">
        <v>1230598900</v>
      </c>
      <c r="S167" s="10">
        <v>4410039000</v>
      </c>
      <c r="T167" s="10">
        <v>5288551000</v>
      </c>
      <c r="U167" s="14">
        <f t="shared" si="15"/>
        <v>11310600920</v>
      </c>
      <c r="W167" s="16">
        <f t="shared" si="16"/>
        <v>0.24732755024828637</v>
      </c>
      <c r="X167" s="16">
        <f t="shared" si="17"/>
        <v>1.8924601388904789</v>
      </c>
      <c r="Z167" s="4">
        <v>1965</v>
      </c>
      <c r="AA167" s="17">
        <f t="shared" si="18"/>
        <v>11.310600920000001</v>
      </c>
      <c r="AB167" s="19">
        <f t="shared" si="21"/>
        <v>12.211367526989783</v>
      </c>
      <c r="AC167" s="17">
        <f t="shared" si="20"/>
        <v>11.310600920000001</v>
      </c>
    </row>
    <row r="168" spans="1:29" x14ac:dyDescent="0.25">
      <c r="A168" s="4">
        <v>1966</v>
      </c>
      <c r="B168" s="2">
        <v>3404041061</v>
      </c>
      <c r="C168" s="6">
        <v>25400860084578.48</v>
      </c>
      <c r="D168" s="8">
        <v>7.0654990867579908E-3</v>
      </c>
      <c r="E168" s="8">
        <v>1.0513520547945211E-3</v>
      </c>
      <c r="F168" s="8">
        <v>0</v>
      </c>
      <c r="G168" s="8">
        <v>0</v>
      </c>
      <c r="H168" s="8">
        <v>0.31196628995433789</v>
      </c>
      <c r="I168" s="8">
        <v>1.0918723744292241E-2</v>
      </c>
      <c r="J168" s="8">
        <v>0.78411124429223744</v>
      </c>
      <c r="K168" s="8">
        <v>2.2176271689497722</v>
      </c>
      <c r="L168" s="8">
        <v>1.867514954337899</v>
      </c>
      <c r="M168" s="8">
        <v>1.052283105022831</v>
      </c>
      <c r="N168" s="12">
        <f t="shared" si="14"/>
        <v>6.2525383374429229</v>
      </c>
      <c r="O168" s="10">
        <v>36220904</v>
      </c>
      <c r="P168" s="10">
        <v>144566080</v>
      </c>
      <c r="Q168" s="10">
        <v>233016620</v>
      </c>
      <c r="R168" s="10">
        <v>1339910400</v>
      </c>
      <c r="S168" s="10">
        <v>4759411000</v>
      </c>
      <c r="T168" s="10">
        <v>5349521000</v>
      </c>
      <c r="U168" s="14">
        <f t="shared" si="15"/>
        <v>11862646004</v>
      </c>
      <c r="W168" s="16">
        <f t="shared" si="16"/>
        <v>0.24615459148326244</v>
      </c>
      <c r="X168" s="16">
        <f t="shared" si="17"/>
        <v>1.8972528217798057</v>
      </c>
      <c r="Z168" s="4">
        <v>1966</v>
      </c>
      <c r="AA168" s="17">
        <f t="shared" si="18"/>
        <v>11.862646004</v>
      </c>
      <c r="AB168" s="19">
        <f t="shared" si="21"/>
        <v>12.835898733328351</v>
      </c>
      <c r="AC168" s="17">
        <f t="shared" si="20"/>
        <v>11.862646004</v>
      </c>
    </row>
    <row r="169" spans="1:29" x14ac:dyDescent="0.25">
      <c r="A169" s="4">
        <v>1967</v>
      </c>
      <c r="B169" s="2">
        <v>3473412825</v>
      </c>
      <c r="C169" s="6">
        <v>26653079458808.91</v>
      </c>
      <c r="D169" s="8">
        <v>7.1299121004566209E-3</v>
      </c>
      <c r="E169" s="8">
        <v>1.071200456621004E-3</v>
      </c>
      <c r="F169" s="8">
        <v>0</v>
      </c>
      <c r="G169" s="8">
        <v>0</v>
      </c>
      <c r="H169" s="8">
        <v>0.31891881278538808</v>
      </c>
      <c r="I169" s="8">
        <v>1.300292168949772E-2</v>
      </c>
      <c r="J169" s="8">
        <v>0.8417874429223744</v>
      </c>
      <c r="K169" s="8">
        <v>2.3720223744292239</v>
      </c>
      <c r="L169" s="8">
        <v>1.837387899543379</v>
      </c>
      <c r="M169" s="8">
        <v>1.0586757990867579</v>
      </c>
      <c r="N169" s="12">
        <f t="shared" si="14"/>
        <v>6.4499963630136987</v>
      </c>
      <c r="O169" s="10">
        <v>37199624</v>
      </c>
      <c r="P169" s="10">
        <v>190782930</v>
      </c>
      <c r="Q169" s="10">
        <v>239891710</v>
      </c>
      <c r="R169" s="10">
        <v>1433028900</v>
      </c>
      <c r="S169" s="10">
        <v>5075051500</v>
      </c>
      <c r="T169" s="10">
        <v>5261415000</v>
      </c>
      <c r="U169" s="14">
        <f t="shared" si="15"/>
        <v>12237369664</v>
      </c>
      <c r="W169" s="16">
        <f t="shared" si="16"/>
        <v>0.24199816659016329</v>
      </c>
      <c r="X169" s="16">
        <f t="shared" si="17"/>
        <v>1.8972676843932681</v>
      </c>
      <c r="Z169" s="4">
        <v>1967</v>
      </c>
      <c r="AA169" s="17">
        <f t="shared" si="18"/>
        <v>12.237369663999999</v>
      </c>
      <c r="AB169" s="19">
        <f t="shared" si="21"/>
        <v>13.468686797433792</v>
      </c>
      <c r="AC169" s="17">
        <f t="shared" si="20"/>
        <v>12.237369663999999</v>
      </c>
    </row>
    <row r="170" spans="1:29" x14ac:dyDescent="0.25">
      <c r="A170" s="4">
        <v>1968</v>
      </c>
      <c r="B170" s="2">
        <v>3545187204</v>
      </c>
      <c r="C170" s="6">
        <v>27913984347513.641</v>
      </c>
      <c r="D170" s="8">
        <v>7.8694376138433511E-3</v>
      </c>
      <c r="E170" s="8">
        <v>1.087636612021858E-3</v>
      </c>
      <c r="F170" s="8">
        <v>0</v>
      </c>
      <c r="G170" s="8">
        <v>0</v>
      </c>
      <c r="H170" s="8">
        <v>0.33498047586520951</v>
      </c>
      <c r="I170" s="8">
        <v>1.6479823542805101E-2</v>
      </c>
      <c r="J170" s="8">
        <v>0.91579550318761382</v>
      </c>
      <c r="K170" s="8">
        <v>2.5626696265938071</v>
      </c>
      <c r="L170" s="8">
        <v>1.85941985428051</v>
      </c>
      <c r="M170" s="8">
        <v>1.062272313296903</v>
      </c>
      <c r="N170" s="12">
        <f t="shared" si="14"/>
        <v>6.7605746709927139</v>
      </c>
      <c r="O170" s="10">
        <v>38593136</v>
      </c>
      <c r="P170" s="10">
        <v>203800260</v>
      </c>
      <c r="Q170" s="10">
        <v>255286500</v>
      </c>
      <c r="R170" s="10">
        <v>1559666000</v>
      </c>
      <c r="S170" s="10">
        <v>5528780300</v>
      </c>
      <c r="T170" s="10">
        <v>5319156700</v>
      </c>
      <c r="U170" s="14">
        <f t="shared" si="15"/>
        <v>12905282896</v>
      </c>
      <c r="W170" s="16">
        <f t="shared" si="16"/>
        <v>0.24219310961944038</v>
      </c>
      <c r="X170" s="16">
        <f t="shared" si="17"/>
        <v>1.9089032403372606</v>
      </c>
      <c r="Z170" s="4">
        <v>1968</v>
      </c>
      <c r="AA170" s="17">
        <f t="shared" si="18"/>
        <v>12.905282895999999</v>
      </c>
      <c r="AB170" s="19">
        <f t="shared" si="21"/>
        <v>14.105863940643948</v>
      </c>
      <c r="AC170" s="17">
        <f t="shared" si="20"/>
        <v>12.905282895999999</v>
      </c>
    </row>
    <row r="171" spans="1:29" x14ac:dyDescent="0.25">
      <c r="A171" s="4">
        <v>1969</v>
      </c>
      <c r="B171" s="2">
        <v>3619491543</v>
      </c>
      <c r="C171" s="6">
        <v>29175920833606.16</v>
      </c>
      <c r="D171" s="8">
        <v>8.2969337899543374E-3</v>
      </c>
      <c r="E171" s="8">
        <v>1.110043607305936E-3</v>
      </c>
      <c r="F171" s="8">
        <v>0</v>
      </c>
      <c r="G171" s="8">
        <v>0</v>
      </c>
      <c r="H171" s="8">
        <v>0.35570219178082191</v>
      </c>
      <c r="I171" s="8">
        <v>1.9591391552511411E-2</v>
      </c>
      <c r="J171" s="8">
        <v>1.0083828767123291</v>
      </c>
      <c r="K171" s="8">
        <v>2.7905702054794519</v>
      </c>
      <c r="L171" s="8">
        <v>1.9231735159817349</v>
      </c>
      <c r="M171" s="8">
        <v>1.071575342465753</v>
      </c>
      <c r="N171" s="12">
        <f t="shared" si="14"/>
        <v>7.1784025013698622</v>
      </c>
      <c r="O171" s="10">
        <v>41707812</v>
      </c>
      <c r="P171" s="10">
        <v>244034830</v>
      </c>
      <c r="Q171" s="10">
        <v>270615840</v>
      </c>
      <c r="R171" s="10">
        <v>1708625900</v>
      </c>
      <c r="S171" s="10">
        <v>5979094500</v>
      </c>
      <c r="T171" s="10">
        <v>5517706000</v>
      </c>
      <c r="U171" s="14">
        <f t="shared" si="15"/>
        <v>13761784882</v>
      </c>
      <c r="W171" s="16">
        <f t="shared" si="16"/>
        <v>0.24603859265690939</v>
      </c>
      <c r="X171" s="16">
        <f t="shared" si="17"/>
        <v>1.9171096743842135</v>
      </c>
      <c r="Z171" s="4">
        <v>1969</v>
      </c>
      <c r="AA171" s="17">
        <f t="shared" si="18"/>
        <v>13.761784882000001</v>
      </c>
      <c r="AB171" s="19">
        <f t="shared" si="21"/>
        <v>14.74356238429665</v>
      </c>
      <c r="AC171" s="17">
        <f t="shared" si="20"/>
        <v>13.761784882000001</v>
      </c>
    </row>
    <row r="172" spans="1:29" x14ac:dyDescent="0.25">
      <c r="A172" s="4">
        <v>1970</v>
      </c>
      <c r="B172" s="2">
        <v>3694683753</v>
      </c>
      <c r="C172" s="6">
        <v>30431235000000</v>
      </c>
      <c r="D172" s="8">
        <v>9.1687705479452063E-3</v>
      </c>
      <c r="E172" s="8">
        <v>1.5412665525114161E-3</v>
      </c>
      <c r="F172" s="8">
        <v>0</v>
      </c>
      <c r="G172" s="8">
        <v>0</v>
      </c>
      <c r="H172" s="8">
        <v>0.37247893835616441</v>
      </c>
      <c r="I172" s="8">
        <v>2.5010987442922371E-2</v>
      </c>
      <c r="J172" s="8">
        <v>1.0975809360730591</v>
      </c>
      <c r="K172" s="8">
        <v>3.046201484018265</v>
      </c>
      <c r="L172" s="8">
        <v>1.9505714611872149</v>
      </c>
      <c r="M172" s="8">
        <v>1.0780821917808221</v>
      </c>
      <c r="N172" s="12">
        <f t="shared" si="14"/>
        <v>7.5806360359589036</v>
      </c>
      <c r="O172" s="10">
        <v>44349864</v>
      </c>
      <c r="P172" s="10">
        <v>277744900</v>
      </c>
      <c r="Q172" s="10">
        <v>288252500</v>
      </c>
      <c r="R172" s="10">
        <v>1790807300</v>
      </c>
      <c r="S172" s="10">
        <v>6799776300</v>
      </c>
      <c r="T172" s="10">
        <v>5698193400</v>
      </c>
      <c r="U172" s="14">
        <f t="shared" si="15"/>
        <v>14899124264</v>
      </c>
      <c r="W172" s="16">
        <f t="shared" si="16"/>
        <v>0.24910707817014011</v>
      </c>
      <c r="X172" s="16">
        <f t="shared" si="17"/>
        <v>1.9654187581788254</v>
      </c>
      <c r="Z172" s="4">
        <v>1970</v>
      </c>
      <c r="AA172" s="17">
        <f t="shared" si="18"/>
        <v>14.899124263999999</v>
      </c>
      <c r="AB172" s="19">
        <f t="shared" si="21"/>
        <v>15.377914349729762</v>
      </c>
      <c r="AC172" s="17">
        <f t="shared" si="20"/>
        <v>14.899124263999999</v>
      </c>
    </row>
    <row r="173" spans="1:29" x14ac:dyDescent="0.25">
      <c r="A173" s="4">
        <v>1971</v>
      </c>
      <c r="B173" s="2">
        <v>3769847803</v>
      </c>
      <c r="C173" s="6">
        <v>31675693281287.16</v>
      </c>
      <c r="D173" s="8">
        <v>9.9487351598173523E-3</v>
      </c>
      <c r="E173" s="8">
        <v>1.5481902968036529E-3</v>
      </c>
      <c r="F173" s="8">
        <v>0</v>
      </c>
      <c r="G173" s="8">
        <v>0</v>
      </c>
      <c r="H173" s="8">
        <v>0.38915592465753418</v>
      </c>
      <c r="I173" s="8">
        <v>3.4786966894977171E-2</v>
      </c>
      <c r="J173" s="8">
        <v>1.175021689497717</v>
      </c>
      <c r="K173" s="8">
        <v>3.2096557077625572</v>
      </c>
      <c r="L173" s="8">
        <v>1.939230136986301</v>
      </c>
      <c r="M173" s="8">
        <v>1.0843607305936069</v>
      </c>
      <c r="N173" s="12">
        <f t="shared" si="14"/>
        <v>7.8437080818493143</v>
      </c>
      <c r="O173" s="10">
        <v>44661416</v>
      </c>
      <c r="P173" s="10">
        <v>321456580</v>
      </c>
      <c r="Q173" s="10">
        <v>303109860</v>
      </c>
      <c r="R173" s="10">
        <v>1933470200</v>
      </c>
      <c r="S173" s="10">
        <v>7201625600</v>
      </c>
      <c r="T173" s="10">
        <v>5699531000</v>
      </c>
      <c r="U173" s="14">
        <f t="shared" si="15"/>
        <v>15503854656</v>
      </c>
      <c r="W173" s="16">
        <f t="shared" si="16"/>
        <v>0.24762545880828724</v>
      </c>
      <c r="X173" s="16">
        <f t="shared" si="17"/>
        <v>1.9765976110044945</v>
      </c>
      <c r="Z173" s="4">
        <v>1971</v>
      </c>
      <c r="AA173" s="17">
        <f t="shared" si="18"/>
        <v>15.503854656</v>
      </c>
      <c r="AB173" s="19">
        <f t="shared" si="21"/>
        <v>16.006780475650906</v>
      </c>
      <c r="AC173" s="17">
        <f t="shared" si="20"/>
        <v>15.503854656</v>
      </c>
    </row>
    <row r="174" spans="1:29" x14ac:dyDescent="0.25">
      <c r="A174" s="4">
        <v>1972</v>
      </c>
      <c r="B174" s="2">
        <v>3844917635</v>
      </c>
      <c r="C174" s="6">
        <v>32918743518773.75</v>
      </c>
      <c r="D174" s="8">
        <v>1.0633244535519131E-2</v>
      </c>
      <c r="E174" s="8">
        <v>1.6875126366120219E-3</v>
      </c>
      <c r="F174" s="8">
        <v>0</v>
      </c>
      <c r="G174" s="8">
        <v>0</v>
      </c>
      <c r="H174" s="8">
        <v>0.40624018670309647</v>
      </c>
      <c r="I174" s="8">
        <v>4.8122579690346078E-2</v>
      </c>
      <c r="J174" s="8">
        <v>1.2365339253187611</v>
      </c>
      <c r="K174" s="8">
        <v>3.453483151183971</v>
      </c>
      <c r="L174" s="8">
        <v>1.954488501821493</v>
      </c>
      <c r="M174" s="8">
        <v>1.0875455373406191</v>
      </c>
      <c r="N174" s="12">
        <f t="shared" si="14"/>
        <v>8.1987346392304179</v>
      </c>
      <c r="O174" s="10">
        <v>48072316</v>
      </c>
      <c r="P174" s="10">
        <v>346901200</v>
      </c>
      <c r="Q174" s="10">
        <v>321340960</v>
      </c>
      <c r="R174" s="10">
        <v>2052238300</v>
      </c>
      <c r="S174" s="10">
        <v>7765145000</v>
      </c>
      <c r="T174" s="10">
        <v>5690899000</v>
      </c>
      <c r="U174" s="14">
        <f t="shared" si="15"/>
        <v>16224596776</v>
      </c>
      <c r="W174" s="16">
        <f t="shared" si="16"/>
        <v>0.24905976847368527</v>
      </c>
      <c r="X174" s="16">
        <f t="shared" si="17"/>
        <v>1.9789147337890838</v>
      </c>
      <c r="Z174" s="4">
        <v>1972</v>
      </c>
      <c r="AA174" s="17">
        <f t="shared" si="18"/>
        <v>16.224596775999998</v>
      </c>
      <c r="AB174" s="19">
        <f t="shared" si="21"/>
        <v>16.634935070246883</v>
      </c>
      <c r="AC174" s="17">
        <f t="shared" si="20"/>
        <v>16.224596775999998</v>
      </c>
    </row>
    <row r="175" spans="1:29" x14ac:dyDescent="0.25">
      <c r="A175" s="4">
        <v>1973</v>
      </c>
      <c r="B175" s="2">
        <v>3920804971</v>
      </c>
      <c r="C175" s="6">
        <v>34173253905444.379</v>
      </c>
      <c r="D175" s="8">
        <v>1.144971917808219E-2</v>
      </c>
      <c r="E175" s="8">
        <v>1.6267759132420089E-3</v>
      </c>
      <c r="F175" s="8">
        <v>0</v>
      </c>
      <c r="G175" s="8">
        <v>0</v>
      </c>
      <c r="H175" s="8">
        <v>0.41318267123287672</v>
      </c>
      <c r="I175" s="8">
        <v>6.4656763698630132E-2</v>
      </c>
      <c r="J175" s="8">
        <v>1.2988393835616441</v>
      </c>
      <c r="K175" s="8">
        <v>3.736322374429224</v>
      </c>
      <c r="L175" s="8">
        <v>2.0186723744292241</v>
      </c>
      <c r="M175" s="8">
        <v>1.0968036529680369</v>
      </c>
      <c r="N175" s="12">
        <f t="shared" si="14"/>
        <v>8.6415537154109607</v>
      </c>
      <c r="O175" s="10">
        <v>51627084</v>
      </c>
      <c r="P175" s="10">
        <v>402173000</v>
      </c>
      <c r="Q175" s="10">
        <v>340284930</v>
      </c>
      <c r="R175" s="10">
        <v>2204517400</v>
      </c>
      <c r="S175" s="10">
        <v>8223924700</v>
      </c>
      <c r="T175" s="10">
        <v>5862566000</v>
      </c>
      <c r="U175" s="14">
        <f t="shared" si="15"/>
        <v>17085093114</v>
      </c>
      <c r="W175" s="16">
        <f t="shared" si="16"/>
        <v>0.25287476982208634</v>
      </c>
      <c r="X175" s="16">
        <f t="shared" si="17"/>
        <v>1.977085796913026</v>
      </c>
      <c r="Z175" s="4">
        <v>1973</v>
      </c>
      <c r="AA175" s="17">
        <f t="shared" si="18"/>
        <v>17.085093113999999</v>
      </c>
      <c r="AB175" s="19">
        <f t="shared" si="21"/>
        <v>17.268880859074297</v>
      </c>
      <c r="AC175" s="17">
        <f t="shared" si="20"/>
        <v>17.085093113999999</v>
      </c>
    </row>
    <row r="176" spans="1:29" x14ac:dyDescent="0.25">
      <c r="A176" s="4">
        <v>1974</v>
      </c>
      <c r="B176" s="2">
        <v>3996416050</v>
      </c>
      <c r="C176" s="6">
        <v>35452092634283.656</v>
      </c>
      <c r="D176" s="8">
        <v>1.2232122146118719E-2</v>
      </c>
      <c r="E176" s="8">
        <v>1.6363831050228311E-3</v>
      </c>
      <c r="F176" s="8">
        <v>0</v>
      </c>
      <c r="G176" s="8">
        <v>0</v>
      </c>
      <c r="H176" s="8">
        <v>0.45384055936073059</v>
      </c>
      <c r="I176" s="8">
        <v>8.4538333333333326E-2</v>
      </c>
      <c r="J176" s="8">
        <v>1.3310341324200909</v>
      </c>
      <c r="K176" s="8">
        <v>3.6792688356164378</v>
      </c>
      <c r="L176" s="8">
        <v>2.0201406392694059</v>
      </c>
      <c r="M176" s="8">
        <v>1.103082191780822</v>
      </c>
      <c r="N176" s="12">
        <f t="shared" si="14"/>
        <v>8.6857731970319616</v>
      </c>
      <c r="O176" s="10">
        <v>52387676</v>
      </c>
      <c r="P176" s="10">
        <v>391380580</v>
      </c>
      <c r="Q176" s="10">
        <v>340749060</v>
      </c>
      <c r="R176" s="10">
        <v>2259644400</v>
      </c>
      <c r="S176" s="10">
        <v>8105999400</v>
      </c>
      <c r="T176" s="10">
        <v>5860910000</v>
      </c>
      <c r="U176" s="14">
        <f t="shared" si="15"/>
        <v>17011071116</v>
      </c>
      <c r="W176" s="16">
        <f t="shared" si="16"/>
        <v>0.24500029622038322</v>
      </c>
      <c r="X176" s="16">
        <f t="shared" si="17"/>
        <v>1.9584981935532115</v>
      </c>
      <c r="Z176" s="4">
        <v>1974</v>
      </c>
      <c r="AA176" s="17">
        <f t="shared" si="18"/>
        <v>17.011071116</v>
      </c>
      <c r="AB176" s="19">
        <f t="shared" si="21"/>
        <v>17.915120567689726</v>
      </c>
      <c r="AC176" s="17">
        <f t="shared" si="20"/>
        <v>17.011071116</v>
      </c>
    </row>
    <row r="177" spans="1:29" x14ac:dyDescent="0.25">
      <c r="A177" s="4">
        <v>1975</v>
      </c>
      <c r="B177" s="2">
        <v>4070735208</v>
      </c>
      <c r="C177" s="6">
        <v>36768127898276.242</v>
      </c>
      <c r="D177" s="8">
        <v>1.2418692922374431E-2</v>
      </c>
      <c r="E177" s="8">
        <v>1.562601826484018E-3</v>
      </c>
      <c r="F177" s="8">
        <v>0</v>
      </c>
      <c r="G177" s="8">
        <v>0</v>
      </c>
      <c r="H177" s="8">
        <v>0.45943789954337899</v>
      </c>
      <c r="I177" s="8">
        <v>0.1172780936073059</v>
      </c>
      <c r="J177" s="8">
        <v>1.331020091324201</v>
      </c>
      <c r="K177" s="8">
        <v>3.652570091324201</v>
      </c>
      <c r="L177" s="8">
        <v>2.059981278538813</v>
      </c>
      <c r="M177" s="8">
        <v>1.1093607305936071</v>
      </c>
      <c r="N177" s="12">
        <f t="shared" si="14"/>
        <v>8.7436294796803651</v>
      </c>
      <c r="O177" s="10">
        <v>47169148</v>
      </c>
      <c r="P177" s="10">
        <v>336717440</v>
      </c>
      <c r="Q177" s="10">
        <v>340039700</v>
      </c>
      <c r="R177" s="10">
        <v>2256239900</v>
      </c>
      <c r="S177" s="10">
        <v>8037170000</v>
      </c>
      <c r="T177" s="10">
        <v>6035416000</v>
      </c>
      <c r="U177" s="14">
        <f t="shared" si="15"/>
        <v>17052752188</v>
      </c>
      <c r="W177" s="16">
        <f t="shared" si="16"/>
        <v>0.23780458727381337</v>
      </c>
      <c r="X177" s="16">
        <f t="shared" si="17"/>
        <v>1.95030590301539</v>
      </c>
      <c r="Z177" s="4">
        <v>1975</v>
      </c>
      <c r="AA177" s="17">
        <f t="shared" si="18"/>
        <v>17.052752187999999</v>
      </c>
      <c r="AB177" s="19">
        <f t="shared" si="21"/>
        <v>18.580156921649792</v>
      </c>
      <c r="AC177" s="19">
        <f>0.000000001*C177*(U$177/C$177)</f>
        <v>17.052752188000003</v>
      </c>
    </row>
    <row r="178" spans="1:29" x14ac:dyDescent="0.25">
      <c r="A178" s="4">
        <v>1976</v>
      </c>
      <c r="B178" s="2">
        <v>4144246343</v>
      </c>
      <c r="C178" s="6">
        <v>38134227890406.711</v>
      </c>
      <c r="D178" s="8">
        <v>1.3800322176684881E-2</v>
      </c>
      <c r="E178" s="8">
        <v>1.5654815573770491E-3</v>
      </c>
      <c r="F178" s="8">
        <v>0</v>
      </c>
      <c r="G178" s="8">
        <v>0</v>
      </c>
      <c r="H178" s="8">
        <v>0.45636527777777769</v>
      </c>
      <c r="I178" s="8">
        <v>0.136824339708561</v>
      </c>
      <c r="J178" s="8">
        <v>1.406436589253188</v>
      </c>
      <c r="K178" s="8">
        <v>3.877671903460838</v>
      </c>
      <c r="L178" s="8">
        <v>2.1288461976320581</v>
      </c>
      <c r="M178" s="8">
        <v>1.112704918032787</v>
      </c>
      <c r="N178" s="12">
        <f t="shared" si="14"/>
        <v>9.1342150295992717</v>
      </c>
      <c r="O178" s="10">
        <v>50016744</v>
      </c>
      <c r="P178" s="10">
        <v>395423580</v>
      </c>
      <c r="Q178" s="10">
        <v>356223520</v>
      </c>
      <c r="R178" s="10">
        <v>2387563000</v>
      </c>
      <c r="S178" s="10">
        <v>8539312600</v>
      </c>
      <c r="T178" s="10">
        <v>6260573000</v>
      </c>
      <c r="U178" s="14">
        <f t="shared" si="15"/>
        <v>17989112444</v>
      </c>
      <c r="W178" s="16">
        <f t="shared" si="16"/>
        <v>0.23952799190926147</v>
      </c>
      <c r="X178" s="16">
        <f t="shared" si="17"/>
        <v>1.969420731360777</v>
      </c>
      <c r="Z178" s="4">
        <v>1976</v>
      </c>
      <c r="AA178" s="17">
        <f t="shared" si="18"/>
        <v>17.989112444</v>
      </c>
      <c r="AB178" s="19">
        <f t="shared" si="21"/>
        <v>19.27049264651107</v>
      </c>
      <c r="AC178" s="19">
        <f t="shared" ref="AC178:AC225" si="22">0.000000001*C178*(U$177/C$177)</f>
        <v>17.686338012502144</v>
      </c>
    </row>
    <row r="179" spans="1:29" x14ac:dyDescent="0.25">
      <c r="A179" s="4">
        <v>1977</v>
      </c>
      <c r="B179" s="2">
        <v>4217863768</v>
      </c>
      <c r="C179" s="6">
        <v>39563260803659.711</v>
      </c>
      <c r="D179" s="8">
        <v>1.4587628995433789E-2</v>
      </c>
      <c r="E179" s="8">
        <v>2.0911569634703198E-3</v>
      </c>
      <c r="F179" s="8">
        <v>0</v>
      </c>
      <c r="G179" s="8">
        <v>0</v>
      </c>
      <c r="H179" s="8">
        <v>0.47300616438356158</v>
      </c>
      <c r="I179" s="8">
        <v>0.17077238584474891</v>
      </c>
      <c r="J179" s="8">
        <v>1.456602511415525</v>
      </c>
      <c r="K179" s="8">
        <v>4.0176187214611856</v>
      </c>
      <c r="L179" s="8">
        <v>2.1994762557077632</v>
      </c>
      <c r="M179" s="8">
        <v>1.122146118721461</v>
      </c>
      <c r="N179" s="12">
        <f t="shared" si="14"/>
        <v>9.4563009434931473</v>
      </c>
      <c r="O179" s="10">
        <v>49691840</v>
      </c>
      <c r="P179" s="10">
        <v>381479680</v>
      </c>
      <c r="Q179" s="10">
        <v>372886460</v>
      </c>
      <c r="R179" s="10">
        <v>2441855000</v>
      </c>
      <c r="S179" s="10">
        <v>8839723000</v>
      </c>
      <c r="T179" s="10">
        <v>6412998000</v>
      </c>
      <c r="U179" s="14">
        <f t="shared" si="15"/>
        <v>18498633980</v>
      </c>
      <c r="W179" s="16">
        <f t="shared" si="16"/>
        <v>0.23901722839332831</v>
      </c>
      <c r="X179" s="16">
        <f t="shared" si="17"/>
        <v>1.956223061273114</v>
      </c>
      <c r="Z179" s="4">
        <v>1977</v>
      </c>
      <c r="AA179" s="17">
        <f t="shared" si="18"/>
        <v>18.498633980000001</v>
      </c>
      <c r="AB179" s="19">
        <f t="shared" si="21"/>
        <v>19.992630467830168</v>
      </c>
      <c r="AC179" s="19">
        <f t="shared" si="22"/>
        <v>18.349111602868753</v>
      </c>
    </row>
    <row r="180" spans="1:29" x14ac:dyDescent="0.25">
      <c r="A180" s="4">
        <v>1978</v>
      </c>
      <c r="B180" s="2">
        <v>4292097452</v>
      </c>
      <c r="C180" s="6">
        <v>41068094831019.852</v>
      </c>
      <c r="D180" s="8">
        <v>1.5445437214611869E-2</v>
      </c>
      <c r="E180" s="8">
        <v>2.6459789954337899E-3</v>
      </c>
      <c r="F180" s="8">
        <v>0</v>
      </c>
      <c r="G180" s="8">
        <v>9.5129372146118719E-7</v>
      </c>
      <c r="H180" s="8">
        <v>0.51191723744292239</v>
      </c>
      <c r="I180" s="8">
        <v>0.1984380821917808</v>
      </c>
      <c r="J180" s="8">
        <v>1.517573858447488</v>
      </c>
      <c r="K180" s="8">
        <v>4.1906361872146114</v>
      </c>
      <c r="L180" s="8">
        <v>2.222316438356164</v>
      </c>
      <c r="M180" s="8">
        <v>1.1285388127853879</v>
      </c>
      <c r="N180" s="12">
        <f t="shared" si="14"/>
        <v>9.787512983942122</v>
      </c>
      <c r="O180" s="10">
        <v>51075800</v>
      </c>
      <c r="P180" s="10">
        <v>390183800</v>
      </c>
      <c r="Q180" s="10">
        <v>398050200</v>
      </c>
      <c r="R180" s="10">
        <v>2551140900</v>
      </c>
      <c r="S180" s="10">
        <v>9156859000</v>
      </c>
      <c r="T180" s="10">
        <v>6521982000</v>
      </c>
      <c r="U180" s="14">
        <f t="shared" si="15"/>
        <v>19069291700</v>
      </c>
      <c r="W180" s="16">
        <f t="shared" si="16"/>
        <v>0.23832400855735206</v>
      </c>
      <c r="X180" s="16">
        <f t="shared" si="17"/>
        <v>1.9483286235518691</v>
      </c>
      <c r="Z180" s="4">
        <v>1978</v>
      </c>
      <c r="AA180" s="17">
        <f t="shared" si="18"/>
        <v>19.069291700000001</v>
      </c>
      <c r="AB180" s="19">
        <f t="shared" si="21"/>
        <v>20.753073111163673</v>
      </c>
      <c r="AC180" s="19">
        <f t="shared" si="22"/>
        <v>19.047041120075569</v>
      </c>
    </row>
    <row r="181" spans="1:29" x14ac:dyDescent="0.25">
      <c r="A181" s="4">
        <v>1979</v>
      </c>
      <c r="B181" s="2">
        <v>4368539442</v>
      </c>
      <c r="C181" s="6">
        <v>42661598165471.742</v>
      </c>
      <c r="D181" s="8">
        <v>1.6587920091324201E-2</v>
      </c>
      <c r="E181" s="8">
        <v>3.1989970319634699E-3</v>
      </c>
      <c r="F181" s="8">
        <v>0</v>
      </c>
      <c r="G181" s="8">
        <v>1.902587442922374E-6</v>
      </c>
      <c r="H181" s="8">
        <v>0.53753995433789958</v>
      </c>
      <c r="I181" s="8">
        <v>0.20638632420091321</v>
      </c>
      <c r="J181" s="8">
        <v>1.6116471461187221</v>
      </c>
      <c r="K181" s="8">
        <v>4.2440634703196336</v>
      </c>
      <c r="L181" s="8">
        <v>2.3254084474885852</v>
      </c>
      <c r="M181" s="8">
        <v>1.135045662100457</v>
      </c>
      <c r="N181" s="12">
        <f t="shared" si="14"/>
        <v>10.07987982427694</v>
      </c>
      <c r="O181" s="10">
        <v>52463876</v>
      </c>
      <c r="P181" s="10">
        <v>360157920</v>
      </c>
      <c r="Q181" s="10">
        <v>403866100</v>
      </c>
      <c r="R181" s="10">
        <v>2689876500</v>
      </c>
      <c r="S181" s="10">
        <v>9273853000</v>
      </c>
      <c r="T181" s="10">
        <v>6828803000</v>
      </c>
      <c r="U181" s="14">
        <f t="shared" si="15"/>
        <v>19609020396</v>
      </c>
      <c r="W181" s="16">
        <f t="shared" si="16"/>
        <v>0.23627525122664328</v>
      </c>
      <c r="X181" s="16">
        <f t="shared" si="17"/>
        <v>1.9453625179907952</v>
      </c>
      <c r="Z181" s="4">
        <v>1979</v>
      </c>
      <c r="AA181" s="17">
        <f t="shared" si="18"/>
        <v>19.609020395999998</v>
      </c>
      <c r="AB181" s="19">
        <f t="shared" si="21"/>
        <v>21.558323302068182</v>
      </c>
      <c r="AC181" s="19">
        <f t="shared" si="22"/>
        <v>19.786094725098351</v>
      </c>
    </row>
    <row r="182" spans="1:29" x14ac:dyDescent="0.25">
      <c r="A182" s="4">
        <v>1980</v>
      </c>
      <c r="B182" s="2">
        <v>4447606162</v>
      </c>
      <c r="C182" s="6">
        <v>44356639000000</v>
      </c>
      <c r="D182" s="8">
        <v>1.7687509107468118E-2</v>
      </c>
      <c r="E182" s="8">
        <v>3.732481785063752E-3</v>
      </c>
      <c r="F182" s="8">
        <v>0</v>
      </c>
      <c r="G182" s="8">
        <v>3.3204308970856098E-6</v>
      </c>
      <c r="H182" s="8">
        <v>0.54760208333333338</v>
      </c>
      <c r="I182" s="8">
        <v>0.22513286657559201</v>
      </c>
      <c r="J182" s="8">
        <v>1.620783356102004</v>
      </c>
      <c r="K182" s="8">
        <v>4.0492537568306011</v>
      </c>
      <c r="L182" s="8">
        <v>2.3767967896174862</v>
      </c>
      <c r="M182" s="8">
        <v>1.1384335154826959</v>
      </c>
      <c r="N182" s="12">
        <f t="shared" si="14"/>
        <v>9.979425679265141</v>
      </c>
      <c r="O182" s="10">
        <v>48202376</v>
      </c>
      <c r="P182" s="10">
        <v>316455840</v>
      </c>
      <c r="Q182" s="10">
        <v>406269400</v>
      </c>
      <c r="R182" s="10">
        <v>2758970600</v>
      </c>
      <c r="S182" s="10">
        <v>8949605000</v>
      </c>
      <c r="T182" s="10">
        <v>7009021000</v>
      </c>
      <c r="U182" s="14">
        <f t="shared" si="15"/>
        <v>19488524216</v>
      </c>
      <c r="W182" s="16">
        <f t="shared" si="16"/>
        <v>0.2249815564083911</v>
      </c>
      <c r="X182" s="16">
        <f t="shared" si="17"/>
        <v>1.9528703196309676</v>
      </c>
      <c r="Z182" s="4">
        <v>1980</v>
      </c>
      <c r="AA182" s="17">
        <f t="shared" si="18"/>
        <v>19.488524215999998</v>
      </c>
      <c r="AB182" s="19">
        <f t="shared" si="21"/>
        <v>22.414883766100285</v>
      </c>
      <c r="AC182" s="19">
        <f t="shared" si="22"/>
        <v>20.572240578912851</v>
      </c>
    </row>
    <row r="183" spans="1:29" x14ac:dyDescent="0.25">
      <c r="A183" s="4">
        <v>1981</v>
      </c>
      <c r="B183" s="2">
        <v>4528777252</v>
      </c>
      <c r="C183" s="6">
        <v>46156046157128.68</v>
      </c>
      <c r="D183" s="8">
        <v>1.908039840182648E-2</v>
      </c>
      <c r="E183" s="8">
        <v>3.3958816210045658E-3</v>
      </c>
      <c r="F183" s="8">
        <v>0</v>
      </c>
      <c r="G183" s="8">
        <v>3.3295279680365299E-6</v>
      </c>
      <c r="H183" s="8">
        <v>0.56091559360730592</v>
      </c>
      <c r="I183" s="8">
        <v>0.26660030821917807</v>
      </c>
      <c r="J183" s="8">
        <v>1.6433646118721461</v>
      </c>
      <c r="K183" s="8">
        <v>3.9143789954337902</v>
      </c>
      <c r="L183" s="8">
        <v>2.4152970319634699</v>
      </c>
      <c r="M183" s="8">
        <v>1.1536529680365299</v>
      </c>
      <c r="N183" s="12">
        <f t="shared" si="14"/>
        <v>9.9766891186832201</v>
      </c>
      <c r="O183" s="10">
        <v>46671830</v>
      </c>
      <c r="P183" s="10">
        <v>237178850</v>
      </c>
      <c r="Q183" s="10">
        <v>406282600</v>
      </c>
      <c r="R183" s="10">
        <v>2795240000</v>
      </c>
      <c r="S183" s="10">
        <v>8548144600</v>
      </c>
      <c r="T183" s="10">
        <v>6989387000</v>
      </c>
      <c r="U183" s="14">
        <f t="shared" si="15"/>
        <v>19022904880</v>
      </c>
      <c r="W183" s="16">
        <f t="shared" si="16"/>
        <v>0.21615129434439972</v>
      </c>
      <c r="X183" s="16">
        <f t="shared" si="17"/>
        <v>1.9067352559253399</v>
      </c>
      <c r="Z183" s="4">
        <v>1981</v>
      </c>
      <c r="AA183" s="17">
        <f t="shared" si="18"/>
        <v>19.022904879999999</v>
      </c>
      <c r="AB183" s="19">
        <f t="shared" si="21"/>
        <v>23.324184001290067</v>
      </c>
      <c r="AC183" s="19">
        <f t="shared" si="22"/>
        <v>21.406790665899127</v>
      </c>
    </row>
    <row r="184" spans="1:29" x14ac:dyDescent="0.25">
      <c r="A184" s="4">
        <v>1982</v>
      </c>
      <c r="B184" s="2">
        <v>4612673388</v>
      </c>
      <c r="C184" s="6">
        <v>48022490977539.492</v>
      </c>
      <c r="D184" s="8">
        <v>2.2013753424657539E-2</v>
      </c>
      <c r="E184" s="8">
        <v>4.2872424657534247E-3</v>
      </c>
      <c r="F184" s="8">
        <v>0</v>
      </c>
      <c r="G184" s="8">
        <v>5.866311187214612E-6</v>
      </c>
      <c r="H184" s="8">
        <v>0.57106421232876714</v>
      </c>
      <c r="I184" s="8">
        <v>0.28924958904109588</v>
      </c>
      <c r="J184" s="8">
        <v>1.6517957762557081</v>
      </c>
      <c r="K184" s="8">
        <v>3.7979463470319641</v>
      </c>
      <c r="L184" s="8">
        <v>2.4424004566210051</v>
      </c>
      <c r="M184" s="8">
        <v>1.165867579908676</v>
      </c>
      <c r="N184" s="12">
        <f t="shared" si="14"/>
        <v>9.944630823388815</v>
      </c>
      <c r="O184" s="10">
        <v>45013324</v>
      </c>
      <c r="P184" s="10">
        <v>235584210</v>
      </c>
      <c r="Q184" s="10">
        <v>404279970</v>
      </c>
      <c r="R184" s="10">
        <v>2732192000</v>
      </c>
      <c r="S184" s="10">
        <v>8342404000</v>
      </c>
      <c r="T184" s="10">
        <v>7111624000</v>
      </c>
      <c r="U184" s="14">
        <f t="shared" si="15"/>
        <v>18871097504</v>
      </c>
      <c r="W184" s="16">
        <f t="shared" si="16"/>
        <v>0.20708277769347697</v>
      </c>
      <c r="X184" s="16">
        <f t="shared" si="17"/>
        <v>1.8976166978081273</v>
      </c>
      <c r="Z184" s="4">
        <v>1982</v>
      </c>
      <c r="AA184" s="17">
        <f t="shared" si="18"/>
        <v>18.871097504000002</v>
      </c>
      <c r="AB184" s="19">
        <f t="shared" si="21"/>
        <v>24.26736059556152</v>
      </c>
      <c r="AC184" s="19">
        <f t="shared" si="22"/>
        <v>22.272432264054409</v>
      </c>
    </row>
    <row r="185" spans="1:29" x14ac:dyDescent="0.25">
      <c r="A185" s="4">
        <v>1983</v>
      </c>
      <c r="B185" s="2">
        <v>4697327540</v>
      </c>
      <c r="C185" s="6">
        <v>49908605431453.563</v>
      </c>
      <c r="D185" s="8">
        <v>2.4384606164383558E-2</v>
      </c>
      <c r="E185" s="8">
        <v>5.5958036529680372E-3</v>
      </c>
      <c r="F185" s="8">
        <v>9.5129372146118719E-7</v>
      </c>
      <c r="G185" s="8">
        <v>1.03992100456621E-5</v>
      </c>
      <c r="H185" s="8">
        <v>0.59543657534246575</v>
      </c>
      <c r="I185" s="8">
        <v>0.32781986301369859</v>
      </c>
      <c r="J185" s="8">
        <v>1.6785190639269409</v>
      </c>
      <c r="K185" s="8">
        <v>3.7782454337899538</v>
      </c>
      <c r="L185" s="8">
        <v>2.517234360730594</v>
      </c>
      <c r="M185" s="8">
        <v>1.178196347031963</v>
      </c>
      <c r="N185" s="12">
        <f t="shared" si="14"/>
        <v>10.105443404156734</v>
      </c>
      <c r="O185" s="10">
        <v>48268590</v>
      </c>
      <c r="P185" s="10">
        <v>212848030</v>
      </c>
      <c r="Q185" s="10">
        <v>413445220</v>
      </c>
      <c r="R185" s="10">
        <v>2761513000</v>
      </c>
      <c r="S185" s="10">
        <v>8257855500</v>
      </c>
      <c r="T185" s="10">
        <v>7297980000</v>
      </c>
      <c r="U185" s="14">
        <f t="shared" si="15"/>
        <v>18991910340</v>
      </c>
      <c r="W185" s="16">
        <f t="shared" si="16"/>
        <v>0.2024789776591924</v>
      </c>
      <c r="X185" s="16">
        <f t="shared" si="17"/>
        <v>1.879374271908538</v>
      </c>
      <c r="Z185" s="4">
        <v>1983</v>
      </c>
      <c r="AA185" s="17">
        <f t="shared" si="18"/>
        <v>18.99191034</v>
      </c>
      <c r="AB185" s="19">
        <f t="shared" si="21"/>
        <v>25.220476909312108</v>
      </c>
      <c r="AC185" s="19">
        <f t="shared" si="22"/>
        <v>23.14719647478023</v>
      </c>
    </row>
    <row r="186" spans="1:29" x14ac:dyDescent="0.25">
      <c r="A186" s="4">
        <v>1984</v>
      </c>
      <c r="B186" s="2">
        <v>4782175455</v>
      </c>
      <c r="C186" s="6">
        <v>51767021489092.039</v>
      </c>
      <c r="D186" s="8">
        <v>2.716094376138433E-2</v>
      </c>
      <c r="E186" s="8">
        <v>6.5808773907103822E-3</v>
      </c>
      <c r="F186" s="8">
        <v>1.995772313296904E-6</v>
      </c>
      <c r="G186" s="8">
        <v>1.41531174863388E-5</v>
      </c>
      <c r="H186" s="8">
        <v>0.61392345173041896</v>
      </c>
      <c r="I186" s="8">
        <v>0.39673410746812388</v>
      </c>
      <c r="J186" s="8">
        <v>1.81041393442623</v>
      </c>
      <c r="K186" s="8">
        <v>3.8278233151183971</v>
      </c>
      <c r="L186" s="8">
        <v>2.619357923497267</v>
      </c>
      <c r="M186" s="8">
        <v>1.187386156648452</v>
      </c>
      <c r="N186" s="12">
        <f t="shared" si="14"/>
        <v>10.489396858930784</v>
      </c>
      <c r="O186" s="10">
        <v>52236188</v>
      </c>
      <c r="P186" s="10">
        <v>186752800</v>
      </c>
      <c r="Q186" s="10">
        <v>421227170</v>
      </c>
      <c r="R186" s="10">
        <v>3011532300</v>
      </c>
      <c r="S186" s="10">
        <v>8325042000</v>
      </c>
      <c r="T186" s="10">
        <v>7651011000</v>
      </c>
      <c r="U186" s="14">
        <f t="shared" si="15"/>
        <v>19647801458</v>
      </c>
      <c r="W186" s="16">
        <f t="shared" si="16"/>
        <v>0.2026270115065637</v>
      </c>
      <c r="X186" s="16">
        <f t="shared" si="17"/>
        <v>1.8731106966623781</v>
      </c>
      <c r="Z186" s="4">
        <v>1984</v>
      </c>
      <c r="AA186" s="17">
        <f t="shared" si="18"/>
        <v>19.647801458</v>
      </c>
      <c r="AB186" s="19">
        <f t="shared" si="21"/>
        <v>26.159596302939313</v>
      </c>
      <c r="AC186" s="19">
        <f t="shared" si="22"/>
        <v>24.009114399478122</v>
      </c>
    </row>
    <row r="187" spans="1:29" x14ac:dyDescent="0.25">
      <c r="A187" s="4">
        <v>1985</v>
      </c>
      <c r="B187" s="2">
        <v>4868943409</v>
      </c>
      <c r="C187" s="6">
        <v>53550371120676.07</v>
      </c>
      <c r="D187" s="8">
        <v>2.8075977168949769E-2</v>
      </c>
      <c r="E187" s="8">
        <v>7.8093715753424654E-3</v>
      </c>
      <c r="F187" s="8">
        <v>3.7250997716894969E-6</v>
      </c>
      <c r="G187" s="8">
        <v>2.0364091324200911E-5</v>
      </c>
      <c r="H187" s="8">
        <v>0.62761404109589047</v>
      </c>
      <c r="I187" s="8">
        <v>0.47213390410958911</v>
      </c>
      <c r="J187" s="8">
        <v>1.856417579908676</v>
      </c>
      <c r="K187" s="8">
        <v>3.8452835616438361</v>
      </c>
      <c r="L187" s="8">
        <v>2.739353652968036</v>
      </c>
      <c r="M187" s="8">
        <v>1.203310502283105</v>
      </c>
      <c r="N187" s="12">
        <f t="shared" si="14"/>
        <v>10.780022679944523</v>
      </c>
      <c r="O187" s="10">
        <v>56577908</v>
      </c>
      <c r="P187" s="10">
        <v>182045300</v>
      </c>
      <c r="Q187" s="10">
        <v>425773150</v>
      </c>
      <c r="R187" s="10">
        <v>3122311200</v>
      </c>
      <c r="S187" s="10">
        <v>8323233300</v>
      </c>
      <c r="T187" s="10">
        <v>8201961000</v>
      </c>
      <c r="U187" s="14">
        <f t="shared" si="15"/>
        <v>20311901858</v>
      </c>
      <c r="W187" s="16">
        <f t="shared" si="16"/>
        <v>0.20130621794668202</v>
      </c>
      <c r="X187" s="16">
        <f t="shared" si="17"/>
        <v>1.8842169873899128</v>
      </c>
      <c r="Z187" s="4">
        <v>1985</v>
      </c>
      <c r="AA187" s="17">
        <f t="shared" si="18"/>
        <v>20.311901857999999</v>
      </c>
      <c r="AB187" s="19">
        <f t="shared" si="21"/>
        <v>27.060782136840611</v>
      </c>
      <c r="AC187" s="19">
        <f t="shared" si="22"/>
        <v>24.836217139549618</v>
      </c>
    </row>
    <row r="188" spans="1:29" x14ac:dyDescent="0.25">
      <c r="A188" s="4">
        <v>1986</v>
      </c>
      <c r="B188" s="2">
        <v>4958072773</v>
      </c>
      <c r="C188" s="6">
        <v>55211286296426.758</v>
      </c>
      <c r="D188" s="8">
        <v>3.0480657534246579E-2</v>
      </c>
      <c r="E188" s="8">
        <v>9.6122140410958897E-3</v>
      </c>
      <c r="F188" s="8">
        <v>4.8147633561643834E-6</v>
      </c>
      <c r="G188" s="8">
        <v>4.4023119863013688E-5</v>
      </c>
      <c r="H188" s="8">
        <v>0.63612157534246583</v>
      </c>
      <c r="I188" s="8">
        <v>0.50568736301369854</v>
      </c>
      <c r="J188" s="8">
        <v>1.8745555936073059</v>
      </c>
      <c r="K188" s="8">
        <v>3.9623832191780819</v>
      </c>
      <c r="L188" s="8">
        <v>2.7698422374429219</v>
      </c>
      <c r="M188" s="8">
        <v>1.2160958904109589</v>
      </c>
      <c r="N188" s="12">
        <f t="shared" si="14"/>
        <v>11.004827588453995</v>
      </c>
      <c r="O188" s="10">
        <v>61232548</v>
      </c>
      <c r="P188" s="10">
        <v>170357820</v>
      </c>
      <c r="Q188" s="10">
        <v>442333300</v>
      </c>
      <c r="R188" s="10">
        <v>3046903600</v>
      </c>
      <c r="S188" s="10">
        <v>8572972500</v>
      </c>
      <c r="T188" s="10">
        <v>8321163300</v>
      </c>
      <c r="U188" s="14">
        <f t="shared" si="15"/>
        <v>20614963068</v>
      </c>
      <c r="W188" s="16">
        <f t="shared" si="16"/>
        <v>0.19932206486495538</v>
      </c>
      <c r="X188" s="16">
        <f t="shared" si="17"/>
        <v>1.8732654284951027</v>
      </c>
      <c r="Z188" s="4">
        <v>1986</v>
      </c>
      <c r="AA188" s="17">
        <f t="shared" si="18"/>
        <v>20.614963068000002</v>
      </c>
      <c r="AB188" s="19">
        <f t="shared" si="21"/>
        <v>27.90009777141346</v>
      </c>
      <c r="AC188" s="19">
        <f t="shared" si="22"/>
        <v>25.606535796396241</v>
      </c>
    </row>
    <row r="189" spans="1:29" x14ac:dyDescent="0.25">
      <c r="A189" s="4">
        <v>1987</v>
      </c>
      <c r="B189" s="2">
        <v>5049746328</v>
      </c>
      <c r="C189" s="6">
        <v>56702398986565.258</v>
      </c>
      <c r="D189" s="8">
        <v>3.2646984018264838E-2</v>
      </c>
      <c r="E189" s="8">
        <v>9.7408812785388117E-3</v>
      </c>
      <c r="F189" s="8">
        <v>3.3621986301369861E-6</v>
      </c>
      <c r="G189" s="8">
        <v>6.1953561643835614E-5</v>
      </c>
      <c r="H189" s="8">
        <v>0.64472103881278542</v>
      </c>
      <c r="I189" s="8">
        <v>0.55008025114155257</v>
      </c>
      <c r="J189" s="8">
        <v>1.972818835616438</v>
      </c>
      <c r="K189" s="8">
        <v>4.0534469178082189</v>
      </c>
      <c r="L189" s="8">
        <v>2.879964383561644</v>
      </c>
      <c r="M189" s="8">
        <v>1.228881278538813</v>
      </c>
      <c r="N189" s="12">
        <f t="shared" si="14"/>
        <v>11.37236588653653</v>
      </c>
      <c r="O189" s="10">
        <v>76068010</v>
      </c>
      <c r="P189" s="10">
        <v>163668980</v>
      </c>
      <c r="Q189" s="10">
        <v>459055070</v>
      </c>
      <c r="R189" s="10">
        <v>3308478700</v>
      </c>
      <c r="S189" s="10">
        <v>8644375000</v>
      </c>
      <c r="T189" s="10">
        <v>8598430000</v>
      </c>
      <c r="U189" s="14">
        <f t="shared" si="15"/>
        <v>21250075760</v>
      </c>
      <c r="W189" s="16">
        <f t="shared" si="16"/>
        <v>0.2005623410965563</v>
      </c>
      <c r="X189" s="16">
        <f t="shared" si="17"/>
        <v>1.8685712341666263</v>
      </c>
      <c r="Z189" s="4">
        <v>1987</v>
      </c>
      <c r="AA189" s="17">
        <f t="shared" si="18"/>
        <v>21.250075760000001</v>
      </c>
      <c r="AB189" s="19">
        <f t="shared" si="21"/>
        <v>28.653606567055338</v>
      </c>
      <c r="AC189" s="19">
        <f t="shared" si="22"/>
        <v>26.298101471419525</v>
      </c>
    </row>
    <row r="190" spans="1:29" x14ac:dyDescent="0.25">
      <c r="A190" s="4">
        <v>1988</v>
      </c>
      <c r="B190" s="2">
        <v>5141992501</v>
      </c>
      <c r="C190" s="6">
        <v>57976341161312.711</v>
      </c>
      <c r="D190" s="8">
        <v>3.3498729508196719E-2</v>
      </c>
      <c r="E190" s="8">
        <v>1.0195833333333329E-2</v>
      </c>
      <c r="F190" s="8">
        <v>3.2242836976320579E-6</v>
      </c>
      <c r="G190" s="8">
        <v>1.0485598360655739E-4</v>
      </c>
      <c r="H190" s="8">
        <v>0.66356404826958115</v>
      </c>
      <c r="I190" s="8">
        <v>0.59807263205828787</v>
      </c>
      <c r="J190" s="8">
        <v>2.059294626593807</v>
      </c>
      <c r="K190" s="8">
        <v>4.1714410291438986</v>
      </c>
      <c r="L190" s="8">
        <v>2.9580009107468119</v>
      </c>
      <c r="M190" s="8">
        <v>1.238501821493625</v>
      </c>
      <c r="N190" s="12">
        <f t="shared" si="14"/>
        <v>11.732677711414846</v>
      </c>
      <c r="O190" s="10">
        <v>92153740</v>
      </c>
      <c r="P190" s="10">
        <v>186425000</v>
      </c>
      <c r="Q190" s="10">
        <v>482905920</v>
      </c>
      <c r="R190" s="10">
        <v>3467422200</v>
      </c>
      <c r="S190" s="10">
        <v>8962293000</v>
      </c>
      <c r="T190" s="10">
        <v>8893930000</v>
      </c>
      <c r="U190" s="14">
        <f t="shared" si="15"/>
        <v>22085129860</v>
      </c>
      <c r="W190" s="16">
        <f t="shared" si="16"/>
        <v>0.20237009573905287</v>
      </c>
      <c r="X190" s="16">
        <f t="shared" si="17"/>
        <v>1.8823605662084408</v>
      </c>
      <c r="Z190" s="4">
        <v>1988</v>
      </c>
      <c r="AA190" s="17">
        <f t="shared" si="18"/>
        <v>22.085129859999999</v>
      </c>
      <c r="AB190" s="19">
        <f t="shared" si="21"/>
        <v>29.297371884163724</v>
      </c>
      <c r="AC190" s="19">
        <f t="shared" si="22"/>
        <v>26.888945266021008</v>
      </c>
    </row>
    <row r="191" spans="1:29" x14ac:dyDescent="0.25">
      <c r="A191" s="4">
        <v>1989</v>
      </c>
      <c r="B191" s="2">
        <v>5234431681</v>
      </c>
      <c r="C191" s="6">
        <v>58985744790890.242</v>
      </c>
      <c r="D191" s="8">
        <v>3.7340312785388123E-2</v>
      </c>
      <c r="E191" s="8">
        <v>1.0923429223744291E-2</v>
      </c>
      <c r="F191" s="8">
        <v>8.3150439497716895E-5</v>
      </c>
      <c r="G191" s="8">
        <v>8.4023861872146121E-4</v>
      </c>
      <c r="H191" s="8">
        <v>0.6619694634703196</v>
      </c>
      <c r="I191" s="8">
        <v>0.61675878995433786</v>
      </c>
      <c r="J191" s="8">
        <v>2.1562383561643839</v>
      </c>
      <c r="K191" s="8">
        <v>4.2483662100456634</v>
      </c>
      <c r="L191" s="8">
        <v>2.9944119863013698</v>
      </c>
      <c r="M191" s="8">
        <v>1.2551369863013699</v>
      </c>
      <c r="N191" s="12">
        <f t="shared" si="14"/>
        <v>11.982068923304796</v>
      </c>
      <c r="O191" s="10">
        <v>89672824</v>
      </c>
      <c r="P191" s="10">
        <v>151769280</v>
      </c>
      <c r="Q191" s="10">
        <v>493234430</v>
      </c>
      <c r="R191" s="10">
        <v>3641542100</v>
      </c>
      <c r="S191" s="10">
        <v>9118109000</v>
      </c>
      <c r="T191" s="10">
        <v>8892311000</v>
      </c>
      <c r="U191" s="14">
        <f t="shared" si="15"/>
        <v>22386638634</v>
      </c>
      <c r="W191" s="16">
        <f t="shared" si="16"/>
        <v>0.20313499415464376</v>
      </c>
      <c r="X191" s="16">
        <f t="shared" si="17"/>
        <v>1.868345005966257</v>
      </c>
      <c r="Z191" s="4">
        <v>1989</v>
      </c>
      <c r="AA191" s="17">
        <f t="shared" si="18"/>
        <v>22.386638634000001</v>
      </c>
      <c r="AB191" s="19">
        <f t="shared" si="21"/>
        <v>29.807457083136082</v>
      </c>
      <c r="AC191" s="19">
        <f t="shared" si="22"/>
        <v>27.357098281602212</v>
      </c>
    </row>
    <row r="192" spans="1:29" x14ac:dyDescent="0.25">
      <c r="A192" s="4">
        <v>1990</v>
      </c>
      <c r="B192" s="2">
        <v>5327803039</v>
      </c>
      <c r="C192" s="6">
        <v>59683241845519</v>
      </c>
      <c r="D192" s="8">
        <v>4.1818045662100463E-2</v>
      </c>
      <c r="E192" s="8">
        <v>1.2165423515981729E-2</v>
      </c>
      <c r="F192" s="8">
        <v>1.2311325342465751E-4</v>
      </c>
      <c r="G192" s="8">
        <v>1.1518488584474889E-3</v>
      </c>
      <c r="H192" s="8">
        <v>0.68449456621004567</v>
      </c>
      <c r="I192" s="8">
        <v>0.63438481735159824</v>
      </c>
      <c r="J192" s="8">
        <v>2.2238755707762561</v>
      </c>
      <c r="K192" s="8">
        <v>4.327262100456621</v>
      </c>
      <c r="L192" s="8">
        <v>2.9599214611872151</v>
      </c>
      <c r="M192" s="8">
        <v>1.2683789954337901</v>
      </c>
      <c r="N192" s="12">
        <f t="shared" si="14"/>
        <v>12.153575942705482</v>
      </c>
      <c r="O192" s="10">
        <v>223048860</v>
      </c>
      <c r="P192" s="10">
        <v>258793970</v>
      </c>
      <c r="Q192" s="10">
        <v>494369250</v>
      </c>
      <c r="R192" s="10">
        <v>3806152400</v>
      </c>
      <c r="S192" s="10">
        <v>9244039000</v>
      </c>
      <c r="T192" s="10">
        <v>8702585000</v>
      </c>
      <c r="U192" s="14">
        <f t="shared" si="15"/>
        <v>22728988480</v>
      </c>
      <c r="W192" s="16">
        <f t="shared" si="16"/>
        <v>0.2036346479663951</v>
      </c>
      <c r="X192" s="16">
        <f t="shared" si="17"/>
        <v>1.870148225275363</v>
      </c>
      <c r="Z192" s="4">
        <v>1990</v>
      </c>
      <c r="AA192" s="17">
        <f t="shared" si="18"/>
        <v>22.728988480000002</v>
      </c>
      <c r="AB192" s="19">
        <f t="shared" si="21"/>
        <v>30.159925524369893</v>
      </c>
      <c r="AC192" s="19">
        <f t="shared" si="22"/>
        <v>27.680591619564673</v>
      </c>
    </row>
    <row r="193" spans="1:29" x14ac:dyDescent="0.25">
      <c r="A193" s="4">
        <v>1991</v>
      </c>
      <c r="B193" s="2">
        <v>5418735854</v>
      </c>
      <c r="C193" s="6">
        <v>60179640681588</v>
      </c>
      <c r="D193" s="8">
        <v>4.361558219178082E-2</v>
      </c>
      <c r="E193" s="8">
        <v>1.263091666666667E-2</v>
      </c>
      <c r="F193" s="8">
        <v>1.60205102739726E-4</v>
      </c>
      <c r="G193" s="8">
        <v>1.2956958904109591E-3</v>
      </c>
      <c r="H193" s="8">
        <v>0.70032473744292234</v>
      </c>
      <c r="I193" s="8">
        <v>0.66473544520547945</v>
      </c>
      <c r="J193" s="8">
        <v>2.2800043378995429</v>
      </c>
      <c r="K193" s="8">
        <v>4.3238392694063927</v>
      </c>
      <c r="L193" s="8">
        <v>2.9322747716894981</v>
      </c>
      <c r="M193" s="8">
        <v>1.2834474885844751</v>
      </c>
      <c r="N193" s="12">
        <f t="shared" si="14"/>
        <v>12.242328450079908</v>
      </c>
      <c r="O193" s="10">
        <v>215616200</v>
      </c>
      <c r="P193" s="10">
        <v>274041120</v>
      </c>
      <c r="Q193" s="10">
        <v>508292700</v>
      </c>
      <c r="R193" s="10">
        <v>3868077600</v>
      </c>
      <c r="S193" s="10">
        <v>9703657000</v>
      </c>
      <c r="T193" s="10">
        <v>8616416000</v>
      </c>
      <c r="U193" s="14">
        <f t="shared" si="15"/>
        <v>23186100620</v>
      </c>
      <c r="W193" s="16">
        <f t="shared" si="16"/>
        <v>0.20342973655915259</v>
      </c>
      <c r="X193" s="16">
        <f t="shared" si="17"/>
        <v>1.8939289788331615</v>
      </c>
      <c r="Z193" s="4">
        <v>1991</v>
      </c>
      <c r="AA193" s="17">
        <f t="shared" si="18"/>
        <v>23.186100620000001</v>
      </c>
      <c r="AB193" s="19">
        <f t="shared" si="21"/>
        <v>30.410772352780722</v>
      </c>
      <c r="AC193" s="19">
        <f t="shared" si="22"/>
        <v>27.910817274820108</v>
      </c>
    </row>
    <row r="194" spans="1:29" x14ac:dyDescent="0.25">
      <c r="A194" s="4">
        <v>1992</v>
      </c>
      <c r="B194" s="2">
        <v>5505989763</v>
      </c>
      <c r="C194" s="6">
        <v>60946659939610</v>
      </c>
      <c r="D194" s="8">
        <v>4.6661512978142083E-2</v>
      </c>
      <c r="E194" s="8">
        <v>1.2375413820582879E-2</v>
      </c>
      <c r="F194" s="8">
        <v>1.475470173041894E-4</v>
      </c>
      <c r="G194" s="8">
        <v>1.4966642759562841E-3</v>
      </c>
      <c r="H194" s="8">
        <v>0.69833868397085619</v>
      </c>
      <c r="I194" s="8">
        <v>0.66795145719489979</v>
      </c>
      <c r="J194" s="8">
        <v>2.2840940346083789</v>
      </c>
      <c r="K194" s="8">
        <v>4.372128073770492</v>
      </c>
      <c r="L194" s="8">
        <v>2.912602459016393</v>
      </c>
      <c r="M194" s="8">
        <v>1.2950819672131151</v>
      </c>
      <c r="N194" s="12">
        <f t="shared" si="14"/>
        <v>12.290877813866119</v>
      </c>
      <c r="O194" s="10">
        <v>216202530</v>
      </c>
      <c r="P194" s="10">
        <v>241757680</v>
      </c>
      <c r="Q194" s="10">
        <v>529372130</v>
      </c>
      <c r="R194" s="10">
        <v>3921804500</v>
      </c>
      <c r="S194" s="10">
        <v>9208910000</v>
      </c>
      <c r="T194" s="10">
        <v>8410125000</v>
      </c>
      <c r="U194" s="14">
        <f t="shared" si="15"/>
        <v>22528171840</v>
      </c>
      <c r="W194" s="16">
        <f t="shared" si="16"/>
        <v>0.20166614259164878</v>
      </c>
      <c r="X194" s="16">
        <f t="shared" si="17"/>
        <v>1.8329180536303551</v>
      </c>
      <c r="Z194" s="4">
        <v>1992</v>
      </c>
      <c r="AA194" s="17">
        <f t="shared" si="18"/>
        <v>22.528171839999999</v>
      </c>
      <c r="AB194" s="19">
        <f t="shared" si="21"/>
        <v>30.798372673781682</v>
      </c>
      <c r="AC194" s="19">
        <f t="shared" si="22"/>
        <v>28.266554433009389</v>
      </c>
    </row>
    <row r="195" spans="1:29" x14ac:dyDescent="0.25">
      <c r="A195" s="4">
        <v>1993</v>
      </c>
      <c r="B195" s="2">
        <v>5591544754</v>
      </c>
      <c r="C195" s="6">
        <v>61864460862479</v>
      </c>
      <c r="D195" s="8">
        <v>4.8330783105022833E-2</v>
      </c>
      <c r="E195" s="8">
        <v>1.305251826484018E-2</v>
      </c>
      <c r="F195" s="8">
        <v>1.765212785388128E-4</v>
      </c>
      <c r="G195" s="8">
        <v>1.8087800228310501E-3</v>
      </c>
      <c r="H195" s="8">
        <v>0.74242785388127852</v>
      </c>
      <c r="I195" s="8">
        <v>0.6928476826484018</v>
      </c>
      <c r="J195" s="8">
        <v>2.3134111872146121</v>
      </c>
      <c r="K195" s="8">
        <v>4.366009360730593</v>
      </c>
      <c r="L195" s="8">
        <v>2.9347981735159809</v>
      </c>
      <c r="M195" s="8">
        <v>1.314041095890411</v>
      </c>
      <c r="N195" s="12">
        <f t="shared" ref="N195:N225" si="23">SUM(D195:M195)</f>
        <v>12.426903956552511</v>
      </c>
      <c r="O195" s="10">
        <v>216180860</v>
      </c>
      <c r="P195" s="10">
        <v>233789170</v>
      </c>
      <c r="Q195" s="10">
        <v>552207740</v>
      </c>
      <c r="R195" s="10">
        <v>4025106000</v>
      </c>
      <c r="S195" s="10">
        <v>9217524000</v>
      </c>
      <c r="T195" s="10">
        <v>8510979600</v>
      </c>
      <c r="U195" s="14">
        <f t="shared" ref="U195:U225" si="24">SUM(O195:T195)</f>
        <v>22755787370</v>
      </c>
      <c r="W195" s="16">
        <f t="shared" ref="W195:W225" si="25">1000000000000*N195/C195</f>
        <v>0.20087306643109323</v>
      </c>
      <c r="X195" s="16">
        <f t="shared" ref="X195:X225" si="26">0.000000001*U195/N195</f>
        <v>1.8311710985744949</v>
      </c>
      <c r="Z195" s="4">
        <v>1993</v>
      </c>
      <c r="AA195" s="17">
        <f t="shared" ref="AA195:AA225" si="27">U195/1000000000</f>
        <v>22.75578737</v>
      </c>
      <c r="AB195" s="19">
        <f t="shared" si="21"/>
        <v>31.26216798087265</v>
      </c>
      <c r="AC195" s="19">
        <f t="shared" si="22"/>
        <v>28.692222874407964</v>
      </c>
    </row>
    <row r="196" spans="1:29" x14ac:dyDescent="0.25">
      <c r="A196" s="4">
        <v>1994</v>
      </c>
      <c r="B196" s="2">
        <v>5675551219</v>
      </c>
      <c r="C196" s="6">
        <v>63502839668307</v>
      </c>
      <c r="D196" s="8">
        <v>5.0184585616438362E-2</v>
      </c>
      <c r="E196" s="8">
        <v>1.4166869406392691E-2</v>
      </c>
      <c r="F196" s="8">
        <v>1.8930202054794521E-4</v>
      </c>
      <c r="G196" s="8">
        <v>2.2614566210045661E-3</v>
      </c>
      <c r="H196" s="8">
        <v>0.74705269406392694</v>
      </c>
      <c r="I196" s="8">
        <v>0.70585319634703203</v>
      </c>
      <c r="J196" s="8">
        <v>2.3275813926940638</v>
      </c>
      <c r="K196" s="8">
        <v>4.4598374429223746</v>
      </c>
      <c r="L196" s="8">
        <v>2.9469392694063918</v>
      </c>
      <c r="M196" s="8">
        <v>1.329566210045662</v>
      </c>
      <c r="N196" s="12">
        <f t="shared" si="23"/>
        <v>12.583632419143836</v>
      </c>
      <c r="O196" s="10">
        <v>216408620</v>
      </c>
      <c r="P196" s="10">
        <v>314690780</v>
      </c>
      <c r="Q196" s="10">
        <v>589438340</v>
      </c>
      <c r="R196" s="10">
        <v>4061520100</v>
      </c>
      <c r="S196" s="10">
        <v>9250904000</v>
      </c>
      <c r="T196" s="10">
        <v>8559984000</v>
      </c>
      <c r="U196" s="14">
        <f t="shared" si="24"/>
        <v>22992945840</v>
      </c>
      <c r="W196" s="16">
        <f t="shared" si="25"/>
        <v>0.19815857818125376</v>
      </c>
      <c r="X196" s="16">
        <f t="shared" si="26"/>
        <v>1.8272105441525917</v>
      </c>
      <c r="Z196" s="4">
        <v>1994</v>
      </c>
      <c r="AA196" s="17">
        <f t="shared" si="27"/>
        <v>22.992945840000001</v>
      </c>
      <c r="AB196" s="19">
        <f t="shared" si="21"/>
        <v>32.090095238784969</v>
      </c>
      <c r="AC196" s="19">
        <f t="shared" si="22"/>
        <v>29.45208935015437</v>
      </c>
    </row>
    <row r="197" spans="1:29" x14ac:dyDescent="0.25">
      <c r="A197" s="4">
        <v>1995</v>
      </c>
      <c r="B197" s="2">
        <v>5758878939</v>
      </c>
      <c r="C197" s="6">
        <v>65456006211730</v>
      </c>
      <c r="D197" s="8">
        <v>5.2312488584474889E-2</v>
      </c>
      <c r="E197" s="8">
        <v>1.4962374429223751E-2</v>
      </c>
      <c r="F197" s="8">
        <v>2.025883904109589E-4</v>
      </c>
      <c r="G197" s="8">
        <v>2.62307294520548E-3</v>
      </c>
      <c r="H197" s="8">
        <v>0.78747742009132426</v>
      </c>
      <c r="I197" s="8">
        <v>0.73646929223744284</v>
      </c>
      <c r="J197" s="8">
        <v>2.4091885844748862</v>
      </c>
      <c r="K197" s="8">
        <v>4.5281244292237446</v>
      </c>
      <c r="L197" s="8">
        <v>2.9679471461187221</v>
      </c>
      <c r="M197" s="8">
        <v>1.3453196347031959</v>
      </c>
      <c r="N197" s="12">
        <f t="shared" si="23"/>
        <v>12.844627031198632</v>
      </c>
      <c r="O197" s="10">
        <v>223571490</v>
      </c>
      <c r="P197" s="10">
        <v>326341980</v>
      </c>
      <c r="Q197" s="10">
        <v>623496500</v>
      </c>
      <c r="R197" s="10">
        <v>4218190800</v>
      </c>
      <c r="S197" s="10">
        <v>9336731000</v>
      </c>
      <c r="T197" s="10">
        <v>8803751000</v>
      </c>
      <c r="U197" s="14">
        <f t="shared" si="24"/>
        <v>23532082770</v>
      </c>
      <c r="W197" s="16">
        <f t="shared" si="25"/>
        <v>0.19623297806545398</v>
      </c>
      <c r="X197" s="16">
        <f t="shared" si="26"/>
        <v>1.8320565254905685</v>
      </c>
      <c r="Z197" s="4">
        <v>1995</v>
      </c>
      <c r="AA197" s="17">
        <f t="shared" si="27"/>
        <v>23.532082769999999</v>
      </c>
      <c r="AB197" s="19">
        <f t="shared" si="21"/>
        <v>33.077095201669046</v>
      </c>
      <c r="AC197" s="19">
        <f t="shared" si="22"/>
        <v>30.357951762813308</v>
      </c>
    </row>
    <row r="198" spans="1:29" x14ac:dyDescent="0.25">
      <c r="A198" s="4">
        <v>1996</v>
      </c>
      <c r="B198" s="2">
        <v>5842055673</v>
      </c>
      <c r="C198" s="6">
        <v>67866915606348</v>
      </c>
      <c r="D198" s="8">
        <v>5.3614420537340619E-2</v>
      </c>
      <c r="E198" s="8">
        <v>1.431973076047359E-2</v>
      </c>
      <c r="F198" s="8">
        <v>2.2111854508196721E-4</v>
      </c>
      <c r="G198" s="8">
        <v>2.9142634335154829E-3</v>
      </c>
      <c r="H198" s="8">
        <v>0.79589620901639346</v>
      </c>
      <c r="I198" s="8">
        <v>0.76104752959927147</v>
      </c>
      <c r="J198" s="8">
        <v>2.5226837431693991</v>
      </c>
      <c r="K198" s="8">
        <v>4.6193795537340616</v>
      </c>
      <c r="L198" s="8">
        <v>3.0302233606557381</v>
      </c>
      <c r="M198" s="8">
        <v>1.3575819672131151</v>
      </c>
      <c r="N198" s="12">
        <f t="shared" si="23"/>
        <v>13.15788189666439</v>
      </c>
      <c r="O198" s="10">
        <v>222034060</v>
      </c>
      <c r="P198" s="10">
        <v>350408830</v>
      </c>
      <c r="Q198" s="10">
        <v>636372000</v>
      </c>
      <c r="R198" s="10">
        <v>4404707000</v>
      </c>
      <c r="S198" s="10">
        <v>9619580000</v>
      </c>
      <c r="T198" s="10">
        <v>9025065000</v>
      </c>
      <c r="U198" s="14">
        <f t="shared" si="24"/>
        <v>24258166890</v>
      </c>
      <c r="W198" s="16">
        <f t="shared" si="25"/>
        <v>0.19387770578796798</v>
      </c>
      <c r="X198" s="16">
        <f t="shared" si="26"/>
        <v>1.8436224827454644</v>
      </c>
      <c r="Z198" s="4">
        <v>1996</v>
      </c>
      <c r="AA198" s="17">
        <f t="shared" si="27"/>
        <v>24.258166889999998</v>
      </c>
      <c r="AB198" s="19">
        <f t="shared" si="21"/>
        <v>34.295407839174374</v>
      </c>
      <c r="AC198" s="19">
        <f t="shared" si="22"/>
        <v>31.476111506161821</v>
      </c>
    </row>
    <row r="199" spans="1:29" x14ac:dyDescent="0.25">
      <c r="A199" s="4">
        <v>1997</v>
      </c>
      <c r="B199" s="2">
        <v>5924787768</v>
      </c>
      <c r="C199" s="6">
        <v>70542423492905</v>
      </c>
      <c r="D199" s="8">
        <v>5.7581238584474892E-2</v>
      </c>
      <c r="E199" s="8">
        <v>1.484368150684932E-2</v>
      </c>
      <c r="F199" s="8">
        <v>2.3771429223744291E-4</v>
      </c>
      <c r="G199" s="8">
        <v>3.814122488584475E-3</v>
      </c>
      <c r="H199" s="8">
        <v>0.81220051369863022</v>
      </c>
      <c r="I199" s="8">
        <v>0.75788436073059362</v>
      </c>
      <c r="J199" s="8">
        <v>2.5148850456620999</v>
      </c>
      <c r="K199" s="8">
        <v>4.7548043378995439</v>
      </c>
      <c r="L199" s="8">
        <v>3.032334703196347</v>
      </c>
      <c r="M199" s="8">
        <v>1.377397260273973</v>
      </c>
      <c r="N199" s="12">
        <f t="shared" si="23"/>
        <v>13.325982978333336</v>
      </c>
      <c r="O199" s="10">
        <v>223756130</v>
      </c>
      <c r="P199" s="10">
        <v>352772580</v>
      </c>
      <c r="Q199" s="10">
        <v>662360000</v>
      </c>
      <c r="R199" s="10">
        <v>4420749000</v>
      </c>
      <c r="S199" s="10">
        <v>9764619000</v>
      </c>
      <c r="T199" s="10">
        <v>8977650000</v>
      </c>
      <c r="U199" s="14">
        <f t="shared" si="24"/>
        <v>24401906710</v>
      </c>
      <c r="W199" s="16">
        <f t="shared" si="25"/>
        <v>0.18890735983395346</v>
      </c>
      <c r="X199" s="16">
        <f t="shared" si="26"/>
        <v>1.8311524748061714</v>
      </c>
      <c r="Z199" s="4">
        <v>1997</v>
      </c>
      <c r="AA199" s="17">
        <f t="shared" si="27"/>
        <v>24.401906709999999</v>
      </c>
      <c r="AB199" s="19">
        <f t="shared" si="21"/>
        <v>35.647430887910318</v>
      </c>
      <c r="AC199" s="19">
        <f t="shared" si="22"/>
        <v>32.716989831343973</v>
      </c>
    </row>
    <row r="200" spans="1:29" x14ac:dyDescent="0.25">
      <c r="A200" s="4">
        <v>1998</v>
      </c>
      <c r="B200" s="2">
        <v>6007066661</v>
      </c>
      <c r="C200" s="6">
        <v>72304024180597</v>
      </c>
      <c r="D200" s="8">
        <v>6.0009063926940637E-2</v>
      </c>
      <c r="E200" s="8">
        <v>1.5226479452054791E-2</v>
      </c>
      <c r="F200" s="8">
        <v>2.5743657534246572E-4</v>
      </c>
      <c r="G200" s="8">
        <v>5.0511351598173512E-3</v>
      </c>
      <c r="H200" s="8">
        <v>0.81840856164383557</v>
      </c>
      <c r="I200" s="8">
        <v>0.77092682648401833</v>
      </c>
      <c r="J200" s="8">
        <v>2.5609589041095888</v>
      </c>
      <c r="K200" s="8">
        <v>4.7703900684931506</v>
      </c>
      <c r="L200" s="8">
        <v>3.0132380136986301</v>
      </c>
      <c r="M200" s="8">
        <v>1.3937214611872151</v>
      </c>
      <c r="N200" s="12">
        <f t="shared" si="23"/>
        <v>13.408187950730593</v>
      </c>
      <c r="O200" s="10">
        <v>220576060</v>
      </c>
      <c r="P200" s="10">
        <v>336492800</v>
      </c>
      <c r="Q200" s="10">
        <v>660074750</v>
      </c>
      <c r="R200" s="10">
        <v>4467569000</v>
      </c>
      <c r="S200" s="10">
        <v>9883401000</v>
      </c>
      <c r="T200" s="10">
        <v>8735663000</v>
      </c>
      <c r="U200" s="14">
        <f t="shared" si="24"/>
        <v>24303776610</v>
      </c>
      <c r="W200" s="16">
        <f t="shared" si="25"/>
        <v>0.18544179390680057</v>
      </c>
      <c r="X200" s="16">
        <f t="shared" si="26"/>
        <v>1.8126070949561623</v>
      </c>
      <c r="Z200" s="4">
        <v>1998</v>
      </c>
      <c r="AA200" s="17">
        <f t="shared" si="27"/>
        <v>24.30377661</v>
      </c>
      <c r="AB200" s="19">
        <f t="shared" si="21"/>
        <v>36.537626257692473</v>
      </c>
      <c r="AC200" s="19">
        <f t="shared" si="22"/>
        <v>33.53400559196502</v>
      </c>
    </row>
    <row r="201" spans="1:29" x14ac:dyDescent="0.25">
      <c r="A201" s="4">
        <v>1999</v>
      </c>
      <c r="B201" s="2">
        <v>6089006306</v>
      </c>
      <c r="C201" s="6">
        <v>74913465980237</v>
      </c>
      <c r="D201" s="8">
        <v>6.3016575342465755E-2</v>
      </c>
      <c r="E201" s="8">
        <v>1.5439196347031959E-2</v>
      </c>
      <c r="F201" s="8">
        <v>2.8706489726027402E-4</v>
      </c>
      <c r="G201" s="8">
        <v>6.7310050228310504E-3</v>
      </c>
      <c r="H201" s="8">
        <v>0.82460319634703205</v>
      </c>
      <c r="I201" s="8">
        <v>0.80026175799086752</v>
      </c>
      <c r="J201" s="8">
        <v>2.63377899543379</v>
      </c>
      <c r="K201" s="8">
        <v>4.8442676940639284</v>
      </c>
      <c r="L201" s="8">
        <v>3.0261195205479452</v>
      </c>
      <c r="M201" s="8">
        <v>1.417123287671233</v>
      </c>
      <c r="N201" s="12">
        <f t="shared" si="23"/>
        <v>13.631628293664384</v>
      </c>
      <c r="O201" s="10">
        <v>219277140</v>
      </c>
      <c r="P201" s="10">
        <v>329972930</v>
      </c>
      <c r="Q201" s="10">
        <v>692680100</v>
      </c>
      <c r="R201" s="10">
        <v>4613602300</v>
      </c>
      <c r="S201" s="10">
        <v>10135422000</v>
      </c>
      <c r="T201" s="10">
        <v>8862773000</v>
      </c>
      <c r="U201" s="14">
        <f t="shared" si="24"/>
        <v>24853727470</v>
      </c>
      <c r="W201" s="16">
        <f t="shared" si="25"/>
        <v>0.18196499274590444</v>
      </c>
      <c r="X201" s="16">
        <f t="shared" si="26"/>
        <v>1.8232398165926627</v>
      </c>
      <c r="Z201" s="4">
        <v>1999</v>
      </c>
      <c r="AA201" s="17">
        <f t="shared" si="27"/>
        <v>24.853727469999999</v>
      </c>
      <c r="AB201" s="19">
        <f t="shared" si="21"/>
        <v>37.856263917171908</v>
      </c>
      <c r="AC201" s="19">
        <f t="shared" si="22"/>
        <v>34.744243015022825</v>
      </c>
    </row>
    <row r="202" spans="1:29" x14ac:dyDescent="0.25">
      <c r="A202" s="4">
        <v>2000</v>
      </c>
      <c r="B202" s="2">
        <v>6171702952</v>
      </c>
      <c r="C202" s="6">
        <v>78498116951721</v>
      </c>
      <c r="D202" s="8">
        <v>6.578759107468124E-2</v>
      </c>
      <c r="E202" s="8">
        <v>1.50852424863388E-2</v>
      </c>
      <c r="F202" s="8">
        <v>3.3461440118397092E-4</v>
      </c>
      <c r="G202" s="8">
        <v>9.9326889799635706E-3</v>
      </c>
      <c r="H202" s="8">
        <v>0.83696409380692172</v>
      </c>
      <c r="I202" s="8">
        <v>0.81608839936247723</v>
      </c>
      <c r="J202" s="8">
        <v>2.7315867486338798</v>
      </c>
      <c r="K202" s="8">
        <v>4.8971573315118393</v>
      </c>
      <c r="L202" s="8">
        <v>3.1257255236794168</v>
      </c>
      <c r="M202" s="8">
        <v>1.42304189435337</v>
      </c>
      <c r="N202" s="12">
        <f t="shared" si="23"/>
        <v>13.921704128290072</v>
      </c>
      <c r="O202" s="10">
        <v>216327600</v>
      </c>
      <c r="P202" s="10">
        <v>347079100</v>
      </c>
      <c r="Q202" s="10">
        <v>723999360</v>
      </c>
      <c r="R202" s="10">
        <v>4749870600</v>
      </c>
      <c r="S202" s="10">
        <v>10270908000</v>
      </c>
      <c r="T202" s="10">
        <v>9202369000</v>
      </c>
      <c r="U202" s="14">
        <f t="shared" si="24"/>
        <v>25510553660</v>
      </c>
      <c r="W202" s="16">
        <f t="shared" si="25"/>
        <v>0.17735080367408548</v>
      </c>
      <c r="X202" s="16">
        <f t="shared" si="26"/>
        <v>1.8324303853118395</v>
      </c>
      <c r="Z202" s="4">
        <v>2000</v>
      </c>
      <c r="AA202" s="17">
        <f t="shared" si="27"/>
        <v>25.510553659999999</v>
      </c>
      <c r="AB202" s="19">
        <f t="shared" si="21"/>
        <v>39.667707179765642</v>
      </c>
      <c r="AC202" s="19">
        <f t="shared" si="22"/>
        <v>36.406774348309881</v>
      </c>
    </row>
    <row r="203" spans="1:29" x14ac:dyDescent="0.25">
      <c r="A203" s="4">
        <v>2001</v>
      </c>
      <c r="B203" s="2">
        <v>6254936409</v>
      </c>
      <c r="C203" s="6">
        <v>80389086115142</v>
      </c>
      <c r="D203" s="8">
        <v>6.8520022831050229E-2</v>
      </c>
      <c r="E203" s="8">
        <v>1.500284703196347E-2</v>
      </c>
      <c r="F203" s="8">
        <v>4.4842561643835622E-4</v>
      </c>
      <c r="G203" s="8">
        <v>1.2102981735159821E-2</v>
      </c>
      <c r="H203" s="8">
        <v>0.81315399543378997</v>
      </c>
      <c r="I203" s="8">
        <v>0.83678219178082192</v>
      </c>
      <c r="J203" s="8">
        <v>2.7758940639269398</v>
      </c>
      <c r="K203" s="8">
        <v>4.9541461187214608</v>
      </c>
      <c r="L203" s="8">
        <v>3.1826566210045661</v>
      </c>
      <c r="M203" s="8">
        <v>1.426940639269406</v>
      </c>
      <c r="N203" s="12">
        <f t="shared" si="23"/>
        <v>14.085647907351596</v>
      </c>
      <c r="O203" s="10">
        <v>213341680</v>
      </c>
      <c r="P203" s="10">
        <v>335683780</v>
      </c>
      <c r="Q203" s="10">
        <v>757357760</v>
      </c>
      <c r="R203" s="10">
        <v>4794540000</v>
      </c>
      <c r="S203" s="10">
        <v>10348483000</v>
      </c>
      <c r="T203" s="10">
        <v>9256887000</v>
      </c>
      <c r="U203" s="14">
        <f t="shared" si="24"/>
        <v>25706293220</v>
      </c>
      <c r="W203" s="16">
        <f t="shared" si="25"/>
        <v>0.17521841070784905</v>
      </c>
      <c r="X203" s="16">
        <f t="shared" si="26"/>
        <v>1.8249989911066389</v>
      </c>
      <c r="Z203" s="4">
        <v>2001</v>
      </c>
      <c r="AA203" s="17">
        <f t="shared" si="27"/>
        <v>25.706293219999999</v>
      </c>
      <c r="AB203" s="19">
        <f t="shared" si="21"/>
        <v>40.623276739563934</v>
      </c>
      <c r="AC203" s="19">
        <f t="shared" si="22"/>
        <v>37.283790132963951</v>
      </c>
    </row>
    <row r="204" spans="1:29" x14ac:dyDescent="0.25">
      <c r="A204" s="4">
        <v>2002</v>
      </c>
      <c r="B204" s="2">
        <v>6337730260</v>
      </c>
      <c r="C204" s="6">
        <v>82592538461340</v>
      </c>
      <c r="D204" s="8">
        <v>7.3762054794520554E-2</v>
      </c>
      <c r="E204" s="8">
        <v>1.704504566210046E-2</v>
      </c>
      <c r="F204" s="8">
        <v>5.6202367579908676E-4</v>
      </c>
      <c r="G204" s="8">
        <v>1.63826198630137E-2</v>
      </c>
      <c r="H204" s="8">
        <v>0.82133772831050222</v>
      </c>
      <c r="I204" s="8">
        <v>0.84316780821917803</v>
      </c>
      <c r="J204" s="8">
        <v>2.8598091324200912</v>
      </c>
      <c r="K204" s="8">
        <v>4.9882522831050222</v>
      </c>
      <c r="L204" s="8">
        <v>3.3084722602739731</v>
      </c>
      <c r="M204" s="8">
        <v>1.4235159817351599</v>
      </c>
      <c r="N204" s="12">
        <f t="shared" si="23"/>
        <v>14.35230693805936</v>
      </c>
      <c r="O204" s="10">
        <v>216297310</v>
      </c>
      <c r="P204" s="10">
        <v>324630560</v>
      </c>
      <c r="Q204" s="10">
        <v>785214900</v>
      </c>
      <c r="R204" s="10">
        <v>4937363000</v>
      </c>
      <c r="S204" s="10">
        <v>10332214000</v>
      </c>
      <c r="T204" s="10">
        <v>9681149000</v>
      </c>
      <c r="U204" s="14">
        <f t="shared" si="24"/>
        <v>26276868770</v>
      </c>
      <c r="W204" s="16">
        <f t="shared" si="25"/>
        <v>0.17377244004647471</v>
      </c>
      <c r="X204" s="16">
        <f t="shared" si="26"/>
        <v>1.830846349886732</v>
      </c>
      <c r="Z204" s="4">
        <v>2002</v>
      </c>
      <c r="AA204" s="17">
        <f t="shared" si="27"/>
        <v>26.27686877</v>
      </c>
      <c r="AB204" s="19">
        <f t="shared" si="21"/>
        <v>41.73675443619846</v>
      </c>
      <c r="AC204" s="19">
        <f t="shared" si="22"/>
        <v>38.305733021156072</v>
      </c>
    </row>
    <row r="205" spans="1:29" x14ac:dyDescent="0.25">
      <c r="A205" s="4">
        <v>2003</v>
      </c>
      <c r="B205" s="2">
        <v>6420361599</v>
      </c>
      <c r="C205" s="6">
        <v>85613945918094</v>
      </c>
      <c r="D205" s="8">
        <v>7.792221803652967E-2</v>
      </c>
      <c r="E205" s="8">
        <v>1.9284436073059359E-2</v>
      </c>
      <c r="F205" s="8">
        <v>7.0064067351598169E-4</v>
      </c>
      <c r="G205" s="8">
        <v>1.96846598173516E-2</v>
      </c>
      <c r="H205" s="8">
        <v>0.81586272831050233</v>
      </c>
      <c r="I205" s="8">
        <v>0.82158203196347035</v>
      </c>
      <c r="J205" s="8">
        <v>2.9369559360730588</v>
      </c>
      <c r="K205" s="8">
        <v>5.0925665525114159</v>
      </c>
      <c r="L205" s="8">
        <v>3.5981271689497718</v>
      </c>
      <c r="M205" s="8">
        <v>1.407420091324201</v>
      </c>
      <c r="N205" s="12">
        <f t="shared" si="23"/>
        <v>14.790106463732878</v>
      </c>
      <c r="O205" s="10">
        <v>221039870</v>
      </c>
      <c r="P205" s="10">
        <v>344523330</v>
      </c>
      <c r="Q205" s="10">
        <v>863573570</v>
      </c>
      <c r="R205" s="10">
        <v>5118302700</v>
      </c>
      <c r="S205" s="10">
        <v>10603271000</v>
      </c>
      <c r="T205" s="10">
        <v>10518779000</v>
      </c>
      <c r="U205" s="14">
        <f t="shared" si="24"/>
        <v>27669489470</v>
      </c>
      <c r="W205" s="16">
        <f t="shared" si="25"/>
        <v>0.17275347263963775</v>
      </c>
      <c r="X205" s="16">
        <f t="shared" si="26"/>
        <v>1.8708107029417891</v>
      </c>
      <c r="Z205" s="4">
        <v>2003</v>
      </c>
      <c r="AA205" s="17">
        <f t="shared" si="27"/>
        <v>27.669489469999998</v>
      </c>
      <c r="AB205" s="19">
        <f t="shared" si="21"/>
        <v>43.263572032842092</v>
      </c>
      <c r="AC205" s="19">
        <f t="shared" si="22"/>
        <v>39.707036692682323</v>
      </c>
    </row>
    <row r="206" spans="1:29" x14ac:dyDescent="0.25">
      <c r="A206" s="4">
        <v>2004</v>
      </c>
      <c r="B206" s="2">
        <v>6503377733</v>
      </c>
      <c r="C206" s="6">
        <v>90006680388487</v>
      </c>
      <c r="D206" s="8">
        <v>8.3988729508196719E-2</v>
      </c>
      <c r="E206" s="8">
        <v>2.2905338114754099E-2</v>
      </c>
      <c r="F206" s="8">
        <v>9.1571664389799624E-4</v>
      </c>
      <c r="G206" s="8">
        <v>2.641486452641166E-2</v>
      </c>
      <c r="H206" s="8">
        <v>0.86895207194899815</v>
      </c>
      <c r="I206" s="8">
        <v>0.8519306010928962</v>
      </c>
      <c r="J206" s="8">
        <v>3.0489093806921681</v>
      </c>
      <c r="K206" s="8">
        <v>5.2838324225865207</v>
      </c>
      <c r="L206" s="8">
        <v>3.8375424635701272</v>
      </c>
      <c r="M206" s="8">
        <v>1.384335154826958</v>
      </c>
      <c r="N206" s="12">
        <f t="shared" si="23"/>
        <v>15.409726743510928</v>
      </c>
      <c r="O206" s="10">
        <v>231568770</v>
      </c>
      <c r="P206" s="10">
        <v>342561820</v>
      </c>
      <c r="Q206" s="10">
        <v>902594500</v>
      </c>
      <c r="R206" s="10">
        <v>5284548600</v>
      </c>
      <c r="S206" s="10">
        <v>10998771000</v>
      </c>
      <c r="T206" s="10">
        <v>10872461000</v>
      </c>
      <c r="U206" s="14">
        <f t="shared" si="24"/>
        <v>28632505690</v>
      </c>
      <c r="W206" s="16">
        <f t="shared" si="25"/>
        <v>0.17120647797473962</v>
      </c>
      <c r="X206" s="16">
        <f t="shared" si="26"/>
        <v>1.858080040391191</v>
      </c>
      <c r="Z206" s="4">
        <v>2004</v>
      </c>
      <c r="AA206" s="17">
        <f t="shared" si="27"/>
        <v>28.632505689999999</v>
      </c>
      <c r="AB206" s="19">
        <f t="shared" si="21"/>
        <v>45.483366742021957</v>
      </c>
      <c r="AC206" s="19">
        <f t="shared" si="22"/>
        <v>41.744350437851516</v>
      </c>
    </row>
    <row r="207" spans="1:29" x14ac:dyDescent="0.25">
      <c r="A207" s="4">
        <v>2005</v>
      </c>
      <c r="B207" s="2">
        <v>6586970109</v>
      </c>
      <c r="C207" s="6">
        <v>94114218698679</v>
      </c>
      <c r="D207" s="8">
        <v>9.1137131278538813E-2</v>
      </c>
      <c r="E207" s="8">
        <v>2.6766575342465751E-2</v>
      </c>
      <c r="F207" s="8">
        <v>1.2833589041095889E-3</v>
      </c>
      <c r="G207" s="8">
        <v>3.2106857305936078E-2</v>
      </c>
      <c r="H207" s="8">
        <v>0.89337385844748862</v>
      </c>
      <c r="I207" s="8">
        <v>0.8495990867579909</v>
      </c>
      <c r="J207" s="8">
        <v>3.1323316210045662</v>
      </c>
      <c r="K207" s="8">
        <v>5.3672245433789953</v>
      </c>
      <c r="L207" s="8">
        <v>4.1325288812785388</v>
      </c>
      <c r="M207" s="8">
        <v>1.3785388127853879</v>
      </c>
      <c r="N207" s="12">
        <f t="shared" si="23"/>
        <v>15.904890726484018</v>
      </c>
      <c r="O207" s="10">
        <v>242263360</v>
      </c>
      <c r="P207" s="10">
        <v>347887870</v>
      </c>
      <c r="Q207" s="10">
        <v>968292030</v>
      </c>
      <c r="R207" s="10">
        <v>5402538500</v>
      </c>
      <c r="S207" s="10">
        <v>11105974000</v>
      </c>
      <c r="T207" s="10">
        <v>11547437000</v>
      </c>
      <c r="U207" s="14">
        <f t="shared" si="24"/>
        <v>29614392760</v>
      </c>
      <c r="W207" s="16">
        <f t="shared" si="25"/>
        <v>0.16899561985852474</v>
      </c>
      <c r="X207" s="16">
        <f t="shared" si="26"/>
        <v>1.8619676971868544</v>
      </c>
      <c r="Z207" s="4">
        <v>2005</v>
      </c>
      <c r="AA207" s="17">
        <f t="shared" si="27"/>
        <v>29.614392760000001</v>
      </c>
      <c r="AB207" s="19">
        <f t="shared" si="21"/>
        <v>47.559042353687616</v>
      </c>
      <c r="AC207" s="19">
        <f t="shared" si="22"/>
        <v>43.649392573807106</v>
      </c>
    </row>
    <row r="208" spans="1:29" x14ac:dyDescent="0.25">
      <c r="A208" s="4">
        <v>2006</v>
      </c>
      <c r="B208" s="2">
        <v>6671451961</v>
      </c>
      <c r="C208" s="6">
        <v>98997584880647</v>
      </c>
      <c r="D208" s="8">
        <v>9.7056563926940648E-2</v>
      </c>
      <c r="E208" s="8">
        <v>3.3630360730593611E-2</v>
      </c>
      <c r="F208" s="8">
        <v>1.756611415525114E-3</v>
      </c>
      <c r="G208" s="8">
        <v>4.0748789954337901E-2</v>
      </c>
      <c r="H208" s="8">
        <v>0.92246974885844746</v>
      </c>
      <c r="I208" s="8">
        <v>0.85558764840182644</v>
      </c>
      <c r="J208" s="8">
        <v>3.2159485159817351</v>
      </c>
      <c r="K208" s="8">
        <v>5.4151772831050229</v>
      </c>
      <c r="L208" s="8">
        <v>4.3478356164383563</v>
      </c>
      <c r="M208" s="8">
        <v>1.3690639269406391</v>
      </c>
      <c r="N208" s="12">
        <f t="shared" si="23"/>
        <v>16.299275065753427</v>
      </c>
      <c r="O208" s="10">
        <v>252961740</v>
      </c>
      <c r="P208" s="10">
        <v>347504960</v>
      </c>
      <c r="Q208" s="10">
        <v>1055834700</v>
      </c>
      <c r="R208" s="10">
        <v>5556997000</v>
      </c>
      <c r="S208" s="10">
        <v>11221006000</v>
      </c>
      <c r="T208" s="10">
        <v>12194091000</v>
      </c>
      <c r="U208" s="14">
        <f t="shared" si="24"/>
        <v>30628395400</v>
      </c>
      <c r="W208" s="16">
        <f t="shared" si="25"/>
        <v>0.16464315857204076</v>
      </c>
      <c r="X208" s="16">
        <f t="shared" si="26"/>
        <v>1.8791262357645362</v>
      </c>
      <c r="Z208" s="4">
        <v>2006</v>
      </c>
      <c r="AA208" s="17">
        <f t="shared" si="27"/>
        <v>30.628395399999999</v>
      </c>
      <c r="AB208" s="19">
        <f t="shared" si="21"/>
        <v>50.026769571615858</v>
      </c>
      <c r="AC208" s="19">
        <f t="shared" si="22"/>
        <v>45.914257229814361</v>
      </c>
    </row>
    <row r="209" spans="1:29" x14ac:dyDescent="0.25">
      <c r="A209" s="4">
        <v>2007</v>
      </c>
      <c r="B209" s="2">
        <v>6757308732</v>
      </c>
      <c r="C209" s="6">
        <v>104138586822251</v>
      </c>
      <c r="D209" s="8">
        <v>0.1053441894977169</v>
      </c>
      <c r="E209" s="8">
        <v>4.4709155251141552E-2</v>
      </c>
      <c r="F209" s="8">
        <v>2.369816666666667E-3</v>
      </c>
      <c r="G209" s="8">
        <v>5.2069547945205477E-2</v>
      </c>
      <c r="H209" s="8">
        <v>0.93279714611872144</v>
      </c>
      <c r="I209" s="8">
        <v>0.83368789954337896</v>
      </c>
      <c r="J209" s="8">
        <v>3.3491192922374431</v>
      </c>
      <c r="K209" s="8">
        <v>5.4894429223744288</v>
      </c>
      <c r="L209" s="8">
        <v>4.5938017123287684</v>
      </c>
      <c r="M209" s="8">
        <v>1.3597031963470321</v>
      </c>
      <c r="N209" s="12">
        <f t="shared" si="23"/>
        <v>16.763044878310502</v>
      </c>
      <c r="O209" s="10">
        <v>259615170</v>
      </c>
      <c r="P209" s="10">
        <v>343250180</v>
      </c>
      <c r="Q209" s="10">
        <v>1133996000</v>
      </c>
      <c r="R209" s="10">
        <v>5760267000</v>
      </c>
      <c r="S209" s="10">
        <v>11252844000</v>
      </c>
      <c r="T209" s="10">
        <v>12784673000</v>
      </c>
      <c r="U209" s="14">
        <f t="shared" si="24"/>
        <v>31534645350</v>
      </c>
      <c r="W209" s="16">
        <f t="shared" si="25"/>
        <v>0.16096862258100847</v>
      </c>
      <c r="X209" s="16">
        <f t="shared" si="26"/>
        <v>1.881200317658416</v>
      </c>
      <c r="Z209" s="4">
        <v>2007</v>
      </c>
      <c r="AA209" s="17">
        <f t="shared" si="27"/>
        <v>31.534645350000002</v>
      </c>
      <c r="AB209" s="19">
        <f t="shared" si="21"/>
        <v>52.624688700753431</v>
      </c>
      <c r="AC209" s="19">
        <f t="shared" si="22"/>
        <v>48.298611210271162</v>
      </c>
    </row>
    <row r="210" spans="1:29" x14ac:dyDescent="0.25">
      <c r="A210" s="4">
        <v>2008</v>
      </c>
      <c r="B210" s="2">
        <v>6844457620</v>
      </c>
      <c r="C210" s="6">
        <v>107031545827977</v>
      </c>
      <c r="D210" s="8">
        <v>0.1123964367030965</v>
      </c>
      <c r="E210" s="8">
        <v>6.1013449453551909E-2</v>
      </c>
      <c r="F210" s="8">
        <v>3.8089754098360649E-3</v>
      </c>
      <c r="G210" s="8">
        <v>6.6507474954462659E-2</v>
      </c>
      <c r="H210" s="8">
        <v>0.97670776411657556</v>
      </c>
      <c r="I210" s="8">
        <v>0.82227174408014569</v>
      </c>
      <c r="J210" s="8">
        <v>3.421077641165756</v>
      </c>
      <c r="K210" s="8">
        <v>5.4294913479052829</v>
      </c>
      <c r="L210" s="8">
        <v>4.6444267987249539</v>
      </c>
      <c r="M210" s="8">
        <v>1.346653005464481</v>
      </c>
      <c r="N210" s="12">
        <f t="shared" si="23"/>
        <v>16.884354637978142</v>
      </c>
      <c r="O210" s="10">
        <v>259918400</v>
      </c>
      <c r="P210" s="10">
        <v>334722400</v>
      </c>
      <c r="Q210" s="10">
        <v>1148987900</v>
      </c>
      <c r="R210" s="10">
        <v>5926721500</v>
      </c>
      <c r="S210" s="10">
        <v>11202105000</v>
      </c>
      <c r="T210" s="10">
        <v>13201743000</v>
      </c>
      <c r="U210" s="14">
        <f t="shared" si="24"/>
        <v>32074198200</v>
      </c>
      <c r="W210" s="16">
        <f t="shared" si="25"/>
        <v>0.15775119855892744</v>
      </c>
      <c r="X210" s="16">
        <f t="shared" si="26"/>
        <v>1.8996401631990838</v>
      </c>
      <c r="Z210" s="4">
        <v>2008</v>
      </c>
      <c r="AA210" s="17">
        <f t="shared" si="27"/>
        <v>32.074198199999998</v>
      </c>
      <c r="AB210" s="19">
        <f t="shared" si="21"/>
        <v>54.086597026437019</v>
      </c>
      <c r="AC210" s="19">
        <f t="shared" si="22"/>
        <v>49.64034155757561</v>
      </c>
    </row>
    <row r="211" spans="1:29" x14ac:dyDescent="0.25">
      <c r="A211" s="4">
        <v>2009</v>
      </c>
      <c r="B211" s="2">
        <v>6932766373</v>
      </c>
      <c r="C211" s="6">
        <v>106267684213747</v>
      </c>
      <c r="D211" s="8">
        <v>0.1206613812785388</v>
      </c>
      <c r="E211" s="8">
        <v>6.8565696347031954E-2</v>
      </c>
      <c r="F211" s="8">
        <v>6.3097801369863017E-3</v>
      </c>
      <c r="G211" s="8">
        <v>8.2934034246575347E-2</v>
      </c>
      <c r="H211" s="8">
        <v>0.97266678082191782</v>
      </c>
      <c r="I211" s="8">
        <v>0.80859041095890416</v>
      </c>
      <c r="J211" s="8">
        <v>3.356575913242009</v>
      </c>
      <c r="K211" s="8">
        <v>5.3235125570776258</v>
      </c>
      <c r="L211" s="8">
        <v>4.5912109589041101</v>
      </c>
      <c r="M211" s="8">
        <v>1.340981735159817</v>
      </c>
      <c r="N211" s="12">
        <f t="shared" si="23"/>
        <v>16.672009248173516</v>
      </c>
      <c r="O211" s="10">
        <v>244034160</v>
      </c>
      <c r="P211" s="10">
        <v>330397570</v>
      </c>
      <c r="Q211" s="10">
        <v>1182037500</v>
      </c>
      <c r="R211" s="10">
        <v>5783894500</v>
      </c>
      <c r="S211" s="10">
        <v>10956533000</v>
      </c>
      <c r="T211" s="10">
        <v>13045026000</v>
      </c>
      <c r="U211" s="14">
        <f t="shared" si="24"/>
        <v>31541922730</v>
      </c>
      <c r="W211" s="16">
        <f t="shared" si="25"/>
        <v>0.15688691601333296</v>
      </c>
      <c r="X211" s="16">
        <f t="shared" si="26"/>
        <v>1.8919089031488838</v>
      </c>
      <c r="Z211" s="4">
        <v>2009</v>
      </c>
      <c r="AA211" s="17">
        <f t="shared" si="27"/>
        <v>31.54192273</v>
      </c>
      <c r="AB211" s="19">
        <f t="shared" si="21"/>
        <v>53.700592367780374</v>
      </c>
      <c r="AC211" s="19">
        <f t="shared" si="22"/>
        <v>49.286068888338065</v>
      </c>
    </row>
    <row r="212" spans="1:29" x14ac:dyDescent="0.25">
      <c r="A212" s="4">
        <v>2010</v>
      </c>
      <c r="B212" s="2">
        <v>7021732097</v>
      </c>
      <c r="C212" s="6">
        <v>111673083587202</v>
      </c>
      <c r="D212" s="8">
        <v>0.1349818264840183</v>
      </c>
      <c r="E212" s="8">
        <v>7.750008675799086E-2</v>
      </c>
      <c r="F212" s="8">
        <v>1.0084067351598169E-2</v>
      </c>
      <c r="G212" s="8">
        <v>0.10298024315068489</v>
      </c>
      <c r="H212" s="8">
        <v>1.019701484018265</v>
      </c>
      <c r="I212" s="8">
        <v>0.82294777397260277</v>
      </c>
      <c r="J212" s="8">
        <v>3.606492123287671</v>
      </c>
      <c r="K212" s="8">
        <v>5.5014318493150682</v>
      </c>
      <c r="L212" s="8">
        <v>4.7963488584474891</v>
      </c>
      <c r="M212" s="8">
        <v>1.3318493150684929</v>
      </c>
      <c r="N212" s="12">
        <f t="shared" si="23"/>
        <v>17.404317627853882</v>
      </c>
      <c r="O212" s="10">
        <v>246157040</v>
      </c>
      <c r="P212" s="10">
        <v>341241660</v>
      </c>
      <c r="Q212" s="10">
        <v>1263142900</v>
      </c>
      <c r="R212" s="10">
        <v>6227937000</v>
      </c>
      <c r="S212" s="10">
        <v>11323283000</v>
      </c>
      <c r="T212" s="10">
        <v>13954141000</v>
      </c>
      <c r="U212" s="14">
        <f t="shared" si="24"/>
        <v>33355902600</v>
      </c>
      <c r="W212" s="16">
        <f t="shared" si="25"/>
        <v>0.15585060489767344</v>
      </c>
      <c r="X212" s="16">
        <f t="shared" si="26"/>
        <v>1.9165303296129916</v>
      </c>
      <c r="Z212" s="4">
        <v>2010</v>
      </c>
      <c r="AA212" s="17">
        <f t="shared" si="27"/>
        <v>33.3559026</v>
      </c>
      <c r="AB212" s="19">
        <f t="shared" si="21"/>
        <v>56.432120305804375</v>
      </c>
      <c r="AC212" s="19">
        <f t="shared" si="22"/>
        <v>51.793048200630437</v>
      </c>
    </row>
    <row r="213" spans="1:29" x14ac:dyDescent="0.25">
      <c r="A213" s="4">
        <v>2011</v>
      </c>
      <c r="B213" s="2">
        <v>7110923706</v>
      </c>
      <c r="C213" s="6">
        <v>116057188417729</v>
      </c>
      <c r="D213" s="8">
        <v>0.14163731735159821</v>
      </c>
      <c r="E213" s="8">
        <v>8.1884942922374429E-2</v>
      </c>
      <c r="F213" s="8">
        <v>1.9442914383561639E-2</v>
      </c>
      <c r="G213" s="8">
        <v>0.13039915525114151</v>
      </c>
      <c r="H213" s="8">
        <v>1.0328909817351599</v>
      </c>
      <c r="I213" s="8">
        <v>0.78442583333333338</v>
      </c>
      <c r="J213" s="8">
        <v>3.6929092465753421</v>
      </c>
      <c r="K213" s="8">
        <v>5.5454649543378993</v>
      </c>
      <c r="L213" s="8">
        <v>5.0209303652968034</v>
      </c>
      <c r="M213" s="8">
        <v>1.3188356164383559</v>
      </c>
      <c r="N213" s="12">
        <f t="shared" si="23"/>
        <v>17.76882132762557</v>
      </c>
      <c r="O213" s="10">
        <v>275065280</v>
      </c>
      <c r="P213" s="10">
        <v>359290500</v>
      </c>
      <c r="Q213" s="10">
        <v>1358844200</v>
      </c>
      <c r="R213" s="10">
        <v>6412034600</v>
      </c>
      <c r="S213" s="10">
        <v>11361404000</v>
      </c>
      <c r="T213" s="10">
        <v>14737900000</v>
      </c>
      <c r="U213" s="14">
        <f t="shared" si="24"/>
        <v>34504538580</v>
      </c>
      <c r="W213" s="16">
        <f t="shared" si="25"/>
        <v>0.15310401337373075</v>
      </c>
      <c r="X213" s="16">
        <f t="shared" si="26"/>
        <v>1.9418586041132087</v>
      </c>
      <c r="Z213" s="4">
        <v>2011</v>
      </c>
      <c r="AA213" s="17">
        <f t="shared" si="27"/>
        <v>34.504538580000002</v>
      </c>
      <c r="AB213" s="19">
        <f t="shared" si="21"/>
        <v>58.647554171175948</v>
      </c>
      <c r="AC213" s="19">
        <f t="shared" si="22"/>
        <v>53.82635959053929</v>
      </c>
    </row>
    <row r="214" spans="1:29" x14ac:dyDescent="0.25">
      <c r="A214" s="4">
        <v>2012</v>
      </c>
      <c r="B214" s="2">
        <v>7201202442</v>
      </c>
      <c r="C214" s="6">
        <v>119652160445026</v>
      </c>
      <c r="D214" s="8">
        <v>0.15253277550091071</v>
      </c>
      <c r="E214" s="8">
        <v>8.4972124316939887E-2</v>
      </c>
      <c r="F214" s="8">
        <v>2.978587204007286E-2</v>
      </c>
      <c r="G214" s="8">
        <v>0.15574558287795989</v>
      </c>
      <c r="H214" s="8">
        <v>1.0684356785063751</v>
      </c>
      <c r="I214" s="8">
        <v>0.72488358378870676</v>
      </c>
      <c r="J214" s="8">
        <v>3.7848859289617489</v>
      </c>
      <c r="K214" s="8">
        <v>5.6195594262295083</v>
      </c>
      <c r="L214" s="8">
        <v>5.0203419854280513</v>
      </c>
      <c r="M214" s="8">
        <v>1.302481785063752</v>
      </c>
      <c r="N214" s="12">
        <f t="shared" si="23"/>
        <v>17.943624742714025</v>
      </c>
      <c r="O214" s="10">
        <v>276697440</v>
      </c>
      <c r="P214" s="10">
        <v>377063300</v>
      </c>
      <c r="Q214" s="10">
        <v>1394762900</v>
      </c>
      <c r="R214" s="10">
        <v>6550136300</v>
      </c>
      <c r="S214" s="10">
        <v>11494373000</v>
      </c>
      <c r="T214" s="10">
        <v>14906988000</v>
      </c>
      <c r="U214" s="14">
        <f t="shared" si="24"/>
        <v>35000020940</v>
      </c>
      <c r="W214" s="16">
        <f t="shared" si="25"/>
        <v>0.14996490390123957</v>
      </c>
      <c r="X214" s="16">
        <f t="shared" si="26"/>
        <v>1.95055466450343</v>
      </c>
      <c r="Z214" s="4">
        <v>2012</v>
      </c>
      <c r="AA214" s="17">
        <f t="shared" si="27"/>
        <v>35.000020939999999</v>
      </c>
      <c r="AB214" s="19">
        <f t="shared" si="21"/>
        <v>60.464213006265872</v>
      </c>
      <c r="AC214" s="19">
        <f t="shared" si="22"/>
        <v>55.493677743747789</v>
      </c>
    </row>
    <row r="215" spans="1:29" x14ac:dyDescent="0.25">
      <c r="A215" s="4">
        <v>2013</v>
      </c>
      <c r="B215" s="2">
        <v>7291793521</v>
      </c>
      <c r="C215" s="6">
        <v>123521031707236</v>
      </c>
      <c r="D215" s="8">
        <v>0.1645897716894977</v>
      </c>
      <c r="E215" s="8">
        <v>9.3437264840182652E-2</v>
      </c>
      <c r="F215" s="8">
        <v>4.0468029680365288E-2</v>
      </c>
      <c r="G215" s="8">
        <v>0.1856416666666667</v>
      </c>
      <c r="H215" s="8">
        <v>1.10593196347032</v>
      </c>
      <c r="I215" s="8">
        <v>0.72705262557077621</v>
      </c>
      <c r="J215" s="8">
        <v>3.850829452054795</v>
      </c>
      <c r="K215" s="8">
        <v>5.6989511415525111</v>
      </c>
      <c r="L215" s="8">
        <v>5.1079297945205484</v>
      </c>
      <c r="M215" s="8">
        <v>1.29337899543379</v>
      </c>
      <c r="N215" s="12">
        <f t="shared" si="23"/>
        <v>18.268210705479454</v>
      </c>
      <c r="O215" s="10">
        <v>294525950</v>
      </c>
      <c r="P215" s="10">
        <v>385276740</v>
      </c>
      <c r="Q215" s="10">
        <v>1454628400</v>
      </c>
      <c r="R215" s="10">
        <v>6587851300</v>
      </c>
      <c r="S215" s="10">
        <v>11577865000</v>
      </c>
      <c r="T215" s="10">
        <v>15001509000</v>
      </c>
      <c r="U215" s="14">
        <f t="shared" si="24"/>
        <v>35301656390</v>
      </c>
      <c r="W215" s="16">
        <f t="shared" si="25"/>
        <v>0.14789554825592735</v>
      </c>
      <c r="X215" s="16">
        <f t="shared" si="26"/>
        <v>1.9324090880674734</v>
      </c>
      <c r="Z215" s="4">
        <v>2013</v>
      </c>
      <c r="AA215" s="17">
        <f t="shared" si="27"/>
        <v>35.301656389999998</v>
      </c>
      <c r="AB215" s="19">
        <f t="shared" si="21"/>
        <v>62.419282227097568</v>
      </c>
      <c r="AC215" s="19">
        <f t="shared" si="22"/>
        <v>57.288028086095103</v>
      </c>
    </row>
    <row r="216" spans="1:29" x14ac:dyDescent="0.25">
      <c r="A216" s="4">
        <v>2014</v>
      </c>
      <c r="B216" s="2">
        <v>7381616193</v>
      </c>
      <c r="C216" s="6">
        <v>127741620077233</v>
      </c>
      <c r="D216" s="8">
        <v>0.17912011415525109</v>
      </c>
      <c r="E216" s="8">
        <v>9.8852237442922375E-2</v>
      </c>
      <c r="F216" s="8">
        <v>5.7308388127853882E-2</v>
      </c>
      <c r="G216" s="8">
        <v>0.2051423744292237</v>
      </c>
      <c r="H216" s="8">
        <v>1.1296641552511411</v>
      </c>
      <c r="I216" s="8">
        <v>0.73812400684931512</v>
      </c>
      <c r="J216" s="8">
        <v>3.8785793378995441</v>
      </c>
      <c r="K216" s="8">
        <v>5.7461638127853876</v>
      </c>
      <c r="L216" s="8">
        <v>5.1269828767123293</v>
      </c>
      <c r="M216" s="8">
        <v>1.280821917808219</v>
      </c>
      <c r="N216" s="12">
        <f t="shared" si="23"/>
        <v>18.440759221461185</v>
      </c>
      <c r="O216" s="10">
        <v>305381000</v>
      </c>
      <c r="P216" s="10">
        <v>386699650</v>
      </c>
      <c r="Q216" s="10">
        <v>1502477300</v>
      </c>
      <c r="R216" s="10">
        <v>6631221000</v>
      </c>
      <c r="S216" s="10">
        <v>11606367000</v>
      </c>
      <c r="T216" s="10">
        <v>15017948000</v>
      </c>
      <c r="U216" s="14">
        <f t="shared" si="24"/>
        <v>35450093950</v>
      </c>
      <c r="W216" s="16">
        <f t="shared" si="25"/>
        <v>0.14435983519163012</v>
      </c>
      <c r="X216" s="16">
        <f t="shared" si="26"/>
        <v>1.9223771388297024</v>
      </c>
      <c r="Z216" s="4">
        <v>2014</v>
      </c>
      <c r="AA216" s="17">
        <f t="shared" si="27"/>
        <v>35.450093950000003</v>
      </c>
      <c r="AB216" s="19">
        <f t="shared" si="21"/>
        <v>64.552085790912159</v>
      </c>
      <c r="AC216" s="19">
        <f t="shared" si="22"/>
        <v>59.245501900378912</v>
      </c>
    </row>
    <row r="217" spans="1:29" x14ac:dyDescent="0.25">
      <c r="A217" s="4">
        <v>2015</v>
      </c>
      <c r="B217" s="2">
        <v>7470491849</v>
      </c>
      <c r="C217" s="6">
        <v>131974388543721</v>
      </c>
      <c r="D217" s="8">
        <v>0.19060263698630139</v>
      </c>
      <c r="E217" s="8">
        <v>0.10256086415525111</v>
      </c>
      <c r="F217" s="8">
        <v>7.4138344748858456E-2</v>
      </c>
      <c r="G217" s="8">
        <v>0.2403768493150685</v>
      </c>
      <c r="H217" s="8">
        <v>1.1210812785388129</v>
      </c>
      <c r="I217" s="8">
        <v>0.74427506849315062</v>
      </c>
      <c r="J217" s="8">
        <v>3.9703245433789949</v>
      </c>
      <c r="K217" s="8">
        <v>5.8554828767123288</v>
      </c>
      <c r="L217" s="8">
        <v>4.9880529680365298</v>
      </c>
      <c r="M217" s="8">
        <v>1.2683789954337901</v>
      </c>
      <c r="N217" s="12">
        <f t="shared" si="23"/>
        <v>18.555274425799087</v>
      </c>
      <c r="O217" s="10">
        <v>303622850</v>
      </c>
      <c r="P217" s="10">
        <v>384005000</v>
      </c>
      <c r="Q217" s="10">
        <v>1451156500</v>
      </c>
      <c r="R217" s="10">
        <v>6766760400</v>
      </c>
      <c r="S217" s="10">
        <v>11831668000</v>
      </c>
      <c r="T217" s="10">
        <v>14667685000</v>
      </c>
      <c r="U217" s="14">
        <f t="shared" si="24"/>
        <v>35404897750</v>
      </c>
      <c r="W217" s="16">
        <f t="shared" si="25"/>
        <v>0.14059754040574335</v>
      </c>
      <c r="X217" s="16">
        <f t="shared" si="26"/>
        <v>1.9080772904535086</v>
      </c>
      <c r="Z217" s="4">
        <v>2015</v>
      </c>
      <c r="AA217" s="17">
        <f t="shared" si="27"/>
        <v>35.404897750000003</v>
      </c>
      <c r="AB217" s="19">
        <f t="shared" ref="AB217:AB225" si="28">0.000000001*C217*(U$152/C$152)</f>
        <v>66.691044362257998</v>
      </c>
      <c r="AC217" s="19">
        <f t="shared" si="22"/>
        <v>61.208624742202588</v>
      </c>
    </row>
    <row r="218" spans="1:29" x14ac:dyDescent="0.25">
      <c r="A218" s="4">
        <v>2016</v>
      </c>
      <c r="B218" s="2">
        <v>7558554482</v>
      </c>
      <c r="C218" s="6">
        <v>136254639900253</v>
      </c>
      <c r="D218" s="8">
        <v>0.19465451958105651</v>
      </c>
      <c r="E218" s="8">
        <v>0.1068594330601093</v>
      </c>
      <c r="F218" s="8">
        <v>9.3824874772313299E-2</v>
      </c>
      <c r="G218" s="8">
        <v>0.2753591302367942</v>
      </c>
      <c r="H218" s="8">
        <v>1.148717896174863</v>
      </c>
      <c r="I218" s="8">
        <v>0.7476065118397085</v>
      </c>
      <c r="J218" s="8">
        <v>4.0509999999999993</v>
      </c>
      <c r="K218" s="8">
        <v>5.9556598360655739</v>
      </c>
      <c r="L218" s="8">
        <v>4.8688324225865207</v>
      </c>
      <c r="M218" s="8">
        <v>1.2649134790528229</v>
      </c>
      <c r="N218" s="12">
        <f t="shared" si="23"/>
        <v>18.707428103369761</v>
      </c>
      <c r="O218" s="10">
        <v>300495600</v>
      </c>
      <c r="P218" s="10">
        <v>374030620</v>
      </c>
      <c r="Q218" s="10">
        <v>1490399200</v>
      </c>
      <c r="R218" s="10">
        <v>6952650000</v>
      </c>
      <c r="S218" s="10">
        <v>11962951000</v>
      </c>
      <c r="T218" s="10">
        <v>14336130000</v>
      </c>
      <c r="U218" s="14">
        <f t="shared" si="24"/>
        <v>35416656420</v>
      </c>
      <c r="W218" s="16">
        <f t="shared" si="25"/>
        <v>0.13729754903807151</v>
      </c>
      <c r="X218" s="16">
        <f t="shared" si="26"/>
        <v>1.893186825270782</v>
      </c>
      <c r="Z218" s="4">
        <v>2016</v>
      </c>
      <c r="AA218" s="17">
        <f t="shared" si="27"/>
        <v>35.416656420000002</v>
      </c>
      <c r="AB218" s="19">
        <f t="shared" si="28"/>
        <v>68.853997615915432</v>
      </c>
      <c r="AC218" s="19">
        <f t="shared" si="22"/>
        <v>63.193769753861261</v>
      </c>
    </row>
    <row r="219" spans="1:29" x14ac:dyDescent="0.25">
      <c r="A219" s="4">
        <v>2017</v>
      </c>
      <c r="B219" s="2">
        <v>7645617937</v>
      </c>
      <c r="C219" s="6">
        <v>141437674595156</v>
      </c>
      <c r="D219" s="8">
        <v>0.2055613926940639</v>
      </c>
      <c r="E219" s="8">
        <v>0.1093482728310502</v>
      </c>
      <c r="F219" s="8">
        <v>0.1272501484018265</v>
      </c>
      <c r="G219" s="8">
        <v>0.32606488584474891</v>
      </c>
      <c r="H219" s="8">
        <v>1.161078196347032</v>
      </c>
      <c r="I219" s="8">
        <v>0.75256906392694067</v>
      </c>
      <c r="J219" s="8">
        <v>4.1784309360730596</v>
      </c>
      <c r="K219" s="8">
        <v>6.0802890410958907</v>
      </c>
      <c r="L219" s="8">
        <v>4.9345136986301368</v>
      </c>
      <c r="M219" s="8">
        <v>1.2683789954337901</v>
      </c>
      <c r="N219" s="12">
        <f t="shared" si="23"/>
        <v>19.14348463127854</v>
      </c>
      <c r="O219" s="10">
        <v>302802530</v>
      </c>
      <c r="P219" s="10">
        <v>387278880</v>
      </c>
      <c r="Q219" s="10">
        <v>1509492900</v>
      </c>
      <c r="R219" s="10">
        <v>7127797000</v>
      </c>
      <c r="S219" s="10">
        <v>12149412000</v>
      </c>
      <c r="T219" s="10">
        <v>14513114000</v>
      </c>
      <c r="U219" s="14">
        <f t="shared" si="24"/>
        <v>35989897310</v>
      </c>
      <c r="W219" s="16">
        <f t="shared" si="25"/>
        <v>0.13534926027364261</v>
      </c>
      <c r="X219" s="16">
        <f t="shared" si="26"/>
        <v>1.8800076372300636</v>
      </c>
      <c r="Z219" s="4">
        <v>2017</v>
      </c>
      <c r="AA219" s="17">
        <f t="shared" si="27"/>
        <v>35.989897310000003</v>
      </c>
      <c r="AB219" s="19">
        <f t="shared" si="28"/>
        <v>71.473157292145984</v>
      </c>
      <c r="AC219" s="19">
        <f t="shared" si="22"/>
        <v>65.597618176019594</v>
      </c>
    </row>
    <row r="220" spans="1:29" x14ac:dyDescent="0.25">
      <c r="A220" s="4">
        <v>2018</v>
      </c>
      <c r="B220" s="2">
        <v>7729902735</v>
      </c>
      <c r="C220" s="6">
        <v>146593661948011</v>
      </c>
      <c r="D220" s="8">
        <v>0.22284289954337899</v>
      </c>
      <c r="E220" s="8">
        <v>0.1185862328767123</v>
      </c>
      <c r="F220" s="8">
        <v>0.16344461187214609</v>
      </c>
      <c r="G220" s="8">
        <v>0.36097702054794523</v>
      </c>
      <c r="H220" s="8">
        <v>1.1894283105022829</v>
      </c>
      <c r="I220" s="8">
        <v>0.76677808219178079</v>
      </c>
      <c r="J220" s="8">
        <v>4.3740936073059364</v>
      </c>
      <c r="K220" s="8">
        <v>6.1407294520547948</v>
      </c>
      <c r="L220" s="8">
        <v>5.0111107305936073</v>
      </c>
      <c r="M220" s="8">
        <v>1.2683789954337901</v>
      </c>
      <c r="N220" s="12">
        <f t="shared" si="23"/>
        <v>19.616369942922375</v>
      </c>
      <c r="O220" s="10">
        <v>303155620</v>
      </c>
      <c r="P220" s="10">
        <v>407098720</v>
      </c>
      <c r="Q220" s="10">
        <v>1554511500</v>
      </c>
      <c r="R220" s="10">
        <v>7470226400</v>
      </c>
      <c r="S220" s="10">
        <v>12249189000</v>
      </c>
      <c r="T220" s="10">
        <v>14746245000</v>
      </c>
      <c r="U220" s="14">
        <f t="shared" si="24"/>
        <v>36730426240</v>
      </c>
      <c r="W220" s="16">
        <f t="shared" si="25"/>
        <v>0.13381458435685481</v>
      </c>
      <c r="X220" s="16">
        <f t="shared" si="26"/>
        <v>1.8724374768050502</v>
      </c>
      <c r="Z220" s="4">
        <v>2018</v>
      </c>
      <c r="AA220" s="17">
        <f t="shared" si="27"/>
        <v>36.73042624</v>
      </c>
      <c r="AB220" s="19">
        <f t="shared" si="28"/>
        <v>74.078649047590474</v>
      </c>
      <c r="AC220" s="19">
        <f t="shared" si="22"/>
        <v>67.988922265690704</v>
      </c>
    </row>
    <row r="221" spans="1:29" x14ac:dyDescent="0.25">
      <c r="A221" s="4">
        <v>2019</v>
      </c>
      <c r="B221" s="2">
        <v>7811293646</v>
      </c>
      <c r="C221" s="6">
        <v>150884872997720</v>
      </c>
      <c r="D221" s="8">
        <v>0.23266212328767119</v>
      </c>
      <c r="E221" s="8">
        <v>0.1286887671232877</v>
      </c>
      <c r="F221" s="8">
        <v>0.19963804794520551</v>
      </c>
      <c r="G221" s="8">
        <v>0.40187714611872138</v>
      </c>
      <c r="H221" s="8">
        <v>1.19880696347032</v>
      </c>
      <c r="I221" s="8">
        <v>0.78997630136986297</v>
      </c>
      <c r="J221" s="8">
        <v>4.4581255707762546</v>
      </c>
      <c r="K221" s="8">
        <v>6.1640714611872154</v>
      </c>
      <c r="L221" s="8">
        <v>4.9803211187214611</v>
      </c>
      <c r="M221" s="8">
        <v>1.2683789954337901</v>
      </c>
      <c r="N221" s="12">
        <f t="shared" si="23"/>
        <v>19.822546495433787</v>
      </c>
      <c r="O221" s="10">
        <v>305224960</v>
      </c>
      <c r="P221" s="10">
        <v>435263230</v>
      </c>
      <c r="Q221" s="10">
        <v>1623120300</v>
      </c>
      <c r="R221" s="10">
        <v>7633772000</v>
      </c>
      <c r="S221" s="10">
        <v>12411967000</v>
      </c>
      <c r="T221" s="10">
        <v>14694929000</v>
      </c>
      <c r="U221" s="14">
        <f t="shared" si="24"/>
        <v>37104276490</v>
      </c>
      <c r="W221" s="16">
        <f t="shared" si="25"/>
        <v>0.13137530689198595</v>
      </c>
      <c r="X221" s="16">
        <f t="shared" si="26"/>
        <v>1.8718218922350436</v>
      </c>
      <c r="Z221" s="4">
        <v>2019</v>
      </c>
      <c r="AA221" s="17">
        <f t="shared" si="27"/>
        <v>37.104276489999997</v>
      </c>
      <c r="AB221" s="19">
        <f t="shared" si="28"/>
        <v>76.247140598427606</v>
      </c>
      <c r="AC221" s="19">
        <f t="shared" si="22"/>
        <v>69.979150291973369</v>
      </c>
    </row>
    <row r="222" spans="1:29" x14ac:dyDescent="0.25">
      <c r="A222" s="4">
        <v>2020</v>
      </c>
      <c r="B222" s="2">
        <v>7887001253</v>
      </c>
      <c r="C222" s="6">
        <v>146612584913446</v>
      </c>
      <c r="D222" s="8">
        <v>0.24502388433515479</v>
      </c>
      <c r="E222" s="8">
        <v>0.12161083788706741</v>
      </c>
      <c r="F222" s="8">
        <v>0.24097724271402551</v>
      </c>
      <c r="G222" s="8">
        <v>0.448561543715847</v>
      </c>
      <c r="H222" s="8">
        <v>1.2253278688524589</v>
      </c>
      <c r="I222" s="8">
        <v>0.75586498178506378</v>
      </c>
      <c r="J222" s="8">
        <v>4.4061984289617486</v>
      </c>
      <c r="K222" s="8">
        <v>5.5898504098360657</v>
      </c>
      <c r="L222" s="8">
        <v>4.8174321493624772</v>
      </c>
      <c r="M222" s="8">
        <v>1.2649134790528229</v>
      </c>
      <c r="N222" s="12">
        <f t="shared" si="23"/>
        <v>19.115760826502733</v>
      </c>
      <c r="O222" s="10">
        <v>295063360</v>
      </c>
      <c r="P222" s="10">
        <v>401057150</v>
      </c>
      <c r="Q222" s="10">
        <v>1638270500</v>
      </c>
      <c r="R222" s="10">
        <v>7564561000</v>
      </c>
      <c r="S222" s="10">
        <v>10960689000</v>
      </c>
      <c r="T222" s="10">
        <v>14266885000</v>
      </c>
      <c r="U222" s="14">
        <f t="shared" si="24"/>
        <v>35126526010</v>
      </c>
      <c r="W222" s="16">
        <f t="shared" si="25"/>
        <v>0.13038281016454276</v>
      </c>
      <c r="X222" s="16">
        <f t="shared" si="26"/>
        <v>1.8375688171040205</v>
      </c>
      <c r="Z222" s="4">
        <v>2020</v>
      </c>
      <c r="AA222" s="17">
        <f t="shared" si="27"/>
        <v>35.126526009999999</v>
      </c>
      <c r="AB222" s="19">
        <f t="shared" si="28"/>
        <v>74.088211450881133</v>
      </c>
      <c r="AC222" s="19">
        <f t="shared" si="22"/>
        <v>67.997698579815747</v>
      </c>
    </row>
    <row r="223" spans="1:29" x14ac:dyDescent="0.25">
      <c r="A223" s="4">
        <v>2021</v>
      </c>
      <c r="B223" s="2">
        <v>7954448327</v>
      </c>
      <c r="C223" s="6">
        <v>156069829566399</v>
      </c>
      <c r="D223" s="8">
        <v>0.26456098173515979</v>
      </c>
      <c r="E223" s="8">
        <v>0.1287807534246575</v>
      </c>
      <c r="F223" s="8">
        <v>0.29601384703196337</v>
      </c>
      <c r="G223" s="8">
        <v>0.52314853881278545</v>
      </c>
      <c r="H223" s="8">
        <v>1.207252511415525</v>
      </c>
      <c r="I223" s="8">
        <v>0.78805099315068494</v>
      </c>
      <c r="J223" s="8">
        <v>4.5919787671232877</v>
      </c>
      <c r="K223" s="8">
        <v>5.9185867579908678</v>
      </c>
      <c r="L223" s="8">
        <v>5.096137442922374</v>
      </c>
      <c r="M223" s="8">
        <v>1.2683789954337901</v>
      </c>
      <c r="N223" s="12">
        <f t="shared" si="23"/>
        <v>20.082889589041095</v>
      </c>
      <c r="O223" s="10">
        <v>301444160</v>
      </c>
      <c r="P223" s="10">
        <v>405430700</v>
      </c>
      <c r="Q223" s="10">
        <v>1696308500</v>
      </c>
      <c r="R223" s="10">
        <v>7922980000</v>
      </c>
      <c r="S223" s="10">
        <v>11530972000</v>
      </c>
      <c r="T223" s="10">
        <v>15134601000</v>
      </c>
      <c r="U223" s="14">
        <f t="shared" si="24"/>
        <v>36991736360</v>
      </c>
      <c r="W223" s="16">
        <f t="shared" si="25"/>
        <v>0.12867887178986728</v>
      </c>
      <c r="X223" s="16">
        <f t="shared" si="26"/>
        <v>1.8419528821283662</v>
      </c>
      <c r="Z223" s="4">
        <v>2021</v>
      </c>
      <c r="AA223" s="17">
        <f t="shared" si="27"/>
        <v>36.991736359999997</v>
      </c>
      <c r="AB223" s="19">
        <f t="shared" si="28"/>
        <v>78.867271461345737</v>
      </c>
      <c r="AC223" s="19">
        <f t="shared" si="22"/>
        <v>72.383890063218857</v>
      </c>
    </row>
    <row r="224" spans="1:29" x14ac:dyDescent="0.25">
      <c r="A224" s="4">
        <v>2022</v>
      </c>
      <c r="B224" s="2">
        <v>8021407128</v>
      </c>
      <c r="C224" s="6">
        <v>161375691957332</v>
      </c>
      <c r="D224" s="8">
        <v>0.27163007990867583</v>
      </c>
      <c r="E224" s="8">
        <v>0.13620219178082191</v>
      </c>
      <c r="F224" s="8">
        <v>0.37097552511415532</v>
      </c>
      <c r="G224" s="8">
        <v>0.59184949771689499</v>
      </c>
      <c r="H224" s="8">
        <v>1.215821347031963</v>
      </c>
      <c r="I224" s="8">
        <v>0.75152175799086762</v>
      </c>
      <c r="J224" s="8">
        <v>4.5730196347031962</v>
      </c>
      <c r="K224" s="8">
        <v>6.1143961187214613</v>
      </c>
      <c r="L224" s="8">
        <v>5.1286445205479447</v>
      </c>
      <c r="M224" s="8">
        <v>1.2683789954337901</v>
      </c>
      <c r="N224" s="12">
        <f t="shared" si="23"/>
        <v>20.422439668949771</v>
      </c>
      <c r="O224" s="10">
        <v>301430880</v>
      </c>
      <c r="P224" s="10">
        <v>403012900</v>
      </c>
      <c r="Q224" s="10">
        <v>1601123600</v>
      </c>
      <c r="R224" s="10">
        <v>7892689000</v>
      </c>
      <c r="S224" s="10">
        <v>11909616000</v>
      </c>
      <c r="T224" s="10">
        <v>15185965000</v>
      </c>
      <c r="U224" s="14">
        <f t="shared" si="24"/>
        <v>37293837380</v>
      </c>
      <c r="W224" s="16">
        <f t="shared" si="25"/>
        <v>0.12655214314650001</v>
      </c>
      <c r="X224" s="16">
        <f t="shared" si="26"/>
        <v>1.8261205803291691</v>
      </c>
      <c r="Z224" s="4">
        <v>2022</v>
      </c>
      <c r="AA224" s="17">
        <f t="shared" si="27"/>
        <v>37.293837379999999</v>
      </c>
      <c r="AB224" s="19">
        <f t="shared" si="28"/>
        <v>81.548500054244457</v>
      </c>
      <c r="AC224" s="19">
        <f t="shared" si="22"/>
        <v>74.844704950137583</v>
      </c>
    </row>
    <row r="225" spans="1:29" x14ac:dyDescent="0.25">
      <c r="A225" s="4">
        <v>2023</v>
      </c>
      <c r="B225" s="2">
        <v>8091734853</v>
      </c>
      <c r="C225" s="6">
        <v>166646563670723</v>
      </c>
      <c r="D225" s="8">
        <v>0.27526922374429219</v>
      </c>
      <c r="E225" s="8">
        <v>0.15059546803652971</v>
      </c>
      <c r="F225" s="8">
        <v>0.45965545662100449</v>
      </c>
      <c r="G225" s="8">
        <v>0.64671324200913238</v>
      </c>
      <c r="H225" s="8">
        <v>1.1863105022831051</v>
      </c>
      <c r="I225" s="8">
        <v>0.76222945205479453</v>
      </c>
      <c r="J225" s="8">
        <v>4.5834726027397261</v>
      </c>
      <c r="K225" s="8">
        <v>6.2601237442922377</v>
      </c>
      <c r="L225" s="8">
        <v>5.1734116438356166</v>
      </c>
      <c r="M225" s="8">
        <v>1.2683789954337901</v>
      </c>
      <c r="N225" s="12">
        <f t="shared" si="23"/>
        <v>20.76616033105023</v>
      </c>
      <c r="O225" s="10">
        <v>301130750</v>
      </c>
      <c r="P225" s="10">
        <v>410939550</v>
      </c>
      <c r="Q225" s="10">
        <v>1569345700</v>
      </c>
      <c r="R225" s="10">
        <v>7900098000</v>
      </c>
      <c r="S225" s="10">
        <v>12208835000</v>
      </c>
      <c r="T225" s="10">
        <v>15401220000</v>
      </c>
      <c r="U225" s="14">
        <f t="shared" si="24"/>
        <v>37791569000</v>
      </c>
      <c r="W225" s="16">
        <f t="shared" si="25"/>
        <v>0.1246119924325718</v>
      </c>
      <c r="X225" s="16">
        <f t="shared" si="26"/>
        <v>1.8198631040853919</v>
      </c>
      <c r="Z225" s="4">
        <v>2023</v>
      </c>
      <c r="AA225" s="17">
        <f t="shared" si="27"/>
        <v>37.791569000000003</v>
      </c>
      <c r="AB225" s="19">
        <f t="shared" si="28"/>
        <v>84.212046694955546</v>
      </c>
      <c r="AC225" s="19">
        <f t="shared" si="22"/>
        <v>77.289291451573504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</cp:lastModifiedBy>
  <dcterms:created xsi:type="dcterms:W3CDTF">2025-08-07T18:46:56Z</dcterms:created>
  <dcterms:modified xsi:type="dcterms:W3CDTF">2025-08-07T22:26:15Z</dcterms:modified>
</cp:coreProperties>
</file>