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nhe\Documents\NSS\final_capstone_public_transportation\data\"/>
    </mc:Choice>
  </mc:AlternateContent>
  <xr:revisionPtr revIDLastSave="0" documentId="13_ncr:1_{73B0DC00-F7EC-4903-9111-68951592866F}" xr6:coauthVersionLast="47" xr6:coauthVersionMax="47" xr10:uidLastSave="{00000000-0000-0000-0000-000000000000}"/>
  <bookViews>
    <workbookView xWindow="-103" yWindow="-103" windowWidth="22149" windowHeight="13200" xr2:uid="{04AF54D0-6363-4FE0-9C4D-13D8C0F8A207}"/>
  </bookViews>
  <sheets>
    <sheet name="analysis by my states" sheetId="2" r:id="rId1"/>
    <sheet name="all UZA cost per data" sheetId="1" r:id="rId2"/>
    <sheet name="PV table" sheetId="7" r:id="rId3"/>
  </sheets>
  <definedNames>
    <definedName name="_xlnm._FilterDatabase" localSheetId="1" hidden="1">'all UZA cost per data'!$A$1:$H$559</definedName>
    <definedName name="_xlnm._FilterDatabase" localSheetId="0" hidden="1">'analysis by my states'!$A$1:$G$14</definedName>
  </definedName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2" i="1"/>
  <c r="C116" i="2"/>
  <c r="D116" i="2"/>
  <c r="E116" i="2"/>
  <c r="F116" i="2"/>
  <c r="G116" i="2"/>
  <c r="B116" i="2"/>
  <c r="C115" i="2"/>
  <c r="D115" i="2"/>
  <c r="E115" i="2"/>
  <c r="F115" i="2"/>
  <c r="G115" i="2"/>
  <c r="B115" i="2"/>
  <c r="C53" i="2"/>
  <c r="D53" i="2"/>
  <c r="E53" i="2"/>
  <c r="F53" i="2"/>
  <c r="G53" i="2"/>
  <c r="C52" i="2"/>
  <c r="D52" i="2"/>
  <c r="E52" i="2"/>
  <c r="F52" i="2"/>
  <c r="G52" i="2"/>
  <c r="B53" i="2"/>
  <c r="B52" i="2"/>
  <c r="C31" i="2"/>
  <c r="D31" i="2"/>
  <c r="E31" i="2"/>
  <c r="F31" i="2"/>
  <c r="G31" i="2"/>
  <c r="B31" i="2"/>
  <c r="C30" i="2"/>
  <c r="D30" i="2"/>
  <c r="E30" i="2"/>
  <c r="F30" i="2"/>
  <c r="G30" i="2"/>
  <c r="B30" i="2"/>
  <c r="C16" i="2"/>
  <c r="D16" i="2"/>
  <c r="E16" i="2"/>
  <c r="F16" i="2"/>
  <c r="G16" i="2"/>
  <c r="B16" i="2"/>
  <c r="C15" i="2"/>
  <c r="D15" i="2"/>
  <c r="E15" i="2"/>
  <c r="F15" i="2"/>
  <c r="G15" i="2"/>
  <c r="B15" i="2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</calcChain>
</file>

<file path=xl/sharedStrings.xml><?xml version="1.0" encoding="utf-8"?>
<sst xmlns="http://schemas.openxmlformats.org/spreadsheetml/2006/main" count="757" uniqueCount="629">
  <si>
    <t>Commonwealth of the Northern Marianas Non-UZA</t>
  </si>
  <si>
    <t>Wasilla--Knik-Fairview--North Lakes, AK</t>
  </si>
  <si>
    <t>American Samoa Non-UZA</t>
  </si>
  <si>
    <t>Twin Falls, ID</t>
  </si>
  <si>
    <t>Hinesville, GA</t>
  </si>
  <si>
    <t>Rhode Island Non-UZA</t>
  </si>
  <si>
    <t>Los Lunas, NM</t>
  </si>
  <si>
    <t>New Braunfels, TX</t>
  </si>
  <si>
    <t>Prescott--Prescott Valley, AZ</t>
  </si>
  <si>
    <t>Slidell, LA</t>
  </si>
  <si>
    <t>Mandeville--Covington, LA</t>
  </si>
  <si>
    <t>Madera, CA</t>
  </si>
  <si>
    <t>Lake Charles, LA</t>
  </si>
  <si>
    <t>Lorain--Elyria, OH</t>
  </si>
  <si>
    <t>Spring Hill, TN</t>
  </si>
  <si>
    <t>Navarre--Miramar Beach--Destin, FL</t>
  </si>
  <si>
    <t>Round Lake Beach--McHenry--Grayslake, IL--WI</t>
  </si>
  <si>
    <t>Alaska Non-UZA</t>
  </si>
  <si>
    <t>Arkansas Non-UZA</t>
  </si>
  <si>
    <t>Camarillo, CA</t>
  </si>
  <si>
    <t>Hickory, NC</t>
  </si>
  <si>
    <t>Kentucky Non-UZA</t>
  </si>
  <si>
    <t>Sumter, SC</t>
  </si>
  <si>
    <t>Manteca, CA</t>
  </si>
  <si>
    <t>Florence, AL</t>
  </si>
  <si>
    <t>Vineland, NJ</t>
  </si>
  <si>
    <t>The Villages--Lady Lake, FL</t>
  </si>
  <si>
    <t>Hattiesburg, MS</t>
  </si>
  <si>
    <t>Mount Vernon, WA</t>
  </si>
  <si>
    <t>Houma, LA</t>
  </si>
  <si>
    <t>Clayton, NC</t>
  </si>
  <si>
    <t>Harlingen, TX</t>
  </si>
  <si>
    <t>Elizabethtown--Radcliff, KY</t>
  </si>
  <si>
    <t>Thousand Oaks, CA</t>
  </si>
  <si>
    <t>Newark, OH</t>
  </si>
  <si>
    <t>Palmdale--Lancaster, CA</t>
  </si>
  <si>
    <t>Simi Valley, CA</t>
  </si>
  <si>
    <t>Tracy--Mountain House, CA</t>
  </si>
  <si>
    <t>Louisiana Non-UZA</t>
  </si>
  <si>
    <t>Leominster--Fitchburg, MA</t>
  </si>
  <si>
    <t>Fairfield, CA</t>
  </si>
  <si>
    <t>South Lyon--Hamburg--Genoa, MI</t>
  </si>
  <si>
    <t>Chambersburg, PA</t>
  </si>
  <si>
    <t>Nebraska Non-UZA</t>
  </si>
  <si>
    <t>Dalton, GA</t>
  </si>
  <si>
    <t>Delaware Non-UZA</t>
  </si>
  <si>
    <t>Georgia Non-UZA</t>
  </si>
  <si>
    <t>Virgin Islands, VI</t>
  </si>
  <si>
    <t>Guam Non-UZA</t>
  </si>
  <si>
    <t>Pinehurst--Southern Pines, NC</t>
  </si>
  <si>
    <t>Traverse City--Garfield, MI</t>
  </si>
  <si>
    <t>Helena, MT</t>
  </si>
  <si>
    <t>Fairhope--Daphne, AL</t>
  </si>
  <si>
    <t>Beverly Hills--Homosassa Springs--Pine Ridge, FL</t>
  </si>
  <si>
    <t>Texas Non-UZA</t>
  </si>
  <si>
    <t>Dothan, AL</t>
  </si>
  <si>
    <t>Maine Non-UZA</t>
  </si>
  <si>
    <t>Albany, OR</t>
  </si>
  <si>
    <t>Dededo--Apotgan--Tamuning, GU</t>
  </si>
  <si>
    <t>New Jersey Non-UZA</t>
  </si>
  <si>
    <t>Missouri Non-UZA</t>
  </si>
  <si>
    <t>Bay City, MI</t>
  </si>
  <si>
    <t>Sherman--Denison, TX</t>
  </si>
  <si>
    <t>Lake Jackson, TX</t>
  </si>
  <si>
    <t>Salisbury, MD--DE</t>
  </si>
  <si>
    <t>McKinney--Frisco, TX</t>
  </si>
  <si>
    <t>Ohio Non-UZA</t>
  </si>
  <si>
    <t>Temple, TX</t>
  </si>
  <si>
    <t>Port Charlotte--North Port, FL</t>
  </si>
  <si>
    <t>Fernandina Beach--Yulee, FL</t>
  </si>
  <si>
    <t>Barnstable Town, MA</t>
  </si>
  <si>
    <t>Leesburg--Eustis--Tavares, FL</t>
  </si>
  <si>
    <t>Odessa, TX</t>
  </si>
  <si>
    <t>Puerto Rico Non-UZA</t>
  </si>
  <si>
    <t>Cheyenne, WY</t>
  </si>
  <si>
    <t>Anderson, IN</t>
  </si>
  <si>
    <t>Auburn, AL</t>
  </si>
  <si>
    <t>St. Joseph, MO--KS</t>
  </si>
  <si>
    <t>Tulare, CA</t>
  </si>
  <si>
    <t>Joplin, MO</t>
  </si>
  <si>
    <t>Napa, CA</t>
  </si>
  <si>
    <t>Midland, TX</t>
  </si>
  <si>
    <t>North Dakota Non-UZA</t>
  </si>
  <si>
    <t>Bremerton, WA</t>
  </si>
  <si>
    <t>Pennsylvania Non-UZA</t>
  </si>
  <si>
    <t>St. Augustine, FL</t>
  </si>
  <si>
    <t>Fairbanks, AK</t>
  </si>
  <si>
    <t>Lakeland, FL</t>
  </si>
  <si>
    <t>Holland, MI</t>
  </si>
  <si>
    <t>Riverhead--Southold, NY</t>
  </si>
  <si>
    <t>Nampa, ID</t>
  </si>
  <si>
    <t>Mauldin--Simpsonville, SC</t>
  </si>
  <si>
    <t>Merced, CA</t>
  </si>
  <si>
    <t>Victorville--Hesperia--Apple Valley, CA</t>
  </si>
  <si>
    <t>Morristown, TN</t>
  </si>
  <si>
    <t>Michigan City--La Porte, IN--MI</t>
  </si>
  <si>
    <t>Middletown, NY</t>
  </si>
  <si>
    <t>Waterloo, IA</t>
  </si>
  <si>
    <t>Oregon Non-UZA</t>
  </si>
  <si>
    <t>Gilroy--Morgan Hill, CA</t>
  </si>
  <si>
    <t>Jacksonville, NC</t>
  </si>
  <si>
    <t>Beckley, WV</t>
  </si>
  <si>
    <t>Porterville, CA</t>
  </si>
  <si>
    <t>Indiana Non-UZA</t>
  </si>
  <si>
    <t>Amarillo, TX</t>
  </si>
  <si>
    <t>Midland, MI</t>
  </si>
  <si>
    <t>Saginaw, MI</t>
  </si>
  <si>
    <t>Oklahoma Non-UZA</t>
  </si>
  <si>
    <t>Maricopa, AZ</t>
  </si>
  <si>
    <t>Winter Haven, FL</t>
  </si>
  <si>
    <t>Illinois Non-UZA</t>
  </si>
  <si>
    <t>Woodland, CA</t>
  </si>
  <si>
    <t>Temecula--Murrieta--Menifee, CA</t>
  </si>
  <si>
    <t>Lee's Summit, MO</t>
  </si>
  <si>
    <t>Killeen, TX</t>
  </si>
  <si>
    <t>Jackson, MS</t>
  </si>
  <si>
    <t>Minnesota Non-UZA</t>
  </si>
  <si>
    <t>Port Arthur, TX</t>
  </si>
  <si>
    <t>Beloit, WI--IL</t>
  </si>
  <si>
    <t>Danbury, CT--NY</t>
  </si>
  <si>
    <t>North Carolina Non-UZA</t>
  </si>
  <si>
    <t>South Carolina Non-UZA</t>
  </si>
  <si>
    <t>Santa Rosa, CA</t>
  </si>
  <si>
    <t>Kingsport, TN--VA</t>
  </si>
  <si>
    <t>Bismarck, ND</t>
  </si>
  <si>
    <t>Lewiston, ID--WA</t>
  </si>
  <si>
    <t>Tuscaloosa, AL</t>
  </si>
  <si>
    <t>Galveston--Texas City, TX</t>
  </si>
  <si>
    <t>Alabama Non-UZA</t>
  </si>
  <si>
    <t>Hemet, CA</t>
  </si>
  <si>
    <t>Santa Fe, NM</t>
  </si>
  <si>
    <t>Lodi, CA</t>
  </si>
  <si>
    <t>Hazleton, PA</t>
  </si>
  <si>
    <t>Poughkeepsie--Newburgh, NY</t>
  </si>
  <si>
    <t>Michigan Non-UZA</t>
  </si>
  <si>
    <t>Hawaii Non-UZA</t>
  </si>
  <si>
    <t>Hammond, LA</t>
  </si>
  <si>
    <t>Monroe, MI</t>
  </si>
  <si>
    <t>Grants Pass, OR</t>
  </si>
  <si>
    <t>New Mexico Non-UZA</t>
  </si>
  <si>
    <t>Minot, ND</t>
  </si>
  <si>
    <t>Marysville, WA</t>
  </si>
  <si>
    <t>Cleveland, TN</t>
  </si>
  <si>
    <t>Baton Rouge, LA</t>
  </si>
  <si>
    <t>St. Cloud, MN</t>
  </si>
  <si>
    <t>Bel Air--Aberdeen, MD</t>
  </si>
  <si>
    <t>Canton, OH</t>
  </si>
  <si>
    <t>Beaumont, TX</t>
  </si>
  <si>
    <t>Longview, WA--OR</t>
  </si>
  <si>
    <t>Gastonia, NC</t>
  </si>
  <si>
    <t>Lancaster--Manheim, PA</t>
  </si>
  <si>
    <t>Jacksonville, FL</t>
  </si>
  <si>
    <t>Wenatchee, WA</t>
  </si>
  <si>
    <t>Utica, NY</t>
  </si>
  <si>
    <t>Farmington, NM</t>
  </si>
  <si>
    <t>Rockford, IL</t>
  </si>
  <si>
    <t>El Paso de Robles (Paso Robles)--Atascadero, CA</t>
  </si>
  <si>
    <t>Petaluma, CA</t>
  </si>
  <si>
    <t>California Non-UZA</t>
  </si>
  <si>
    <t>Waterbury, CT</t>
  </si>
  <si>
    <t>Washington Non-UZA</t>
  </si>
  <si>
    <t>Dover, DE</t>
  </si>
  <si>
    <t>Grand Island, NE</t>
  </si>
  <si>
    <t>Decatur, AL</t>
  </si>
  <si>
    <t>Visalia, CA</t>
  </si>
  <si>
    <t>Birmingham, AL</t>
  </si>
  <si>
    <t>Mobile, AL</t>
  </si>
  <si>
    <t>Kansas Non-UZA</t>
  </si>
  <si>
    <t>Bowling Green, KY</t>
  </si>
  <si>
    <t>Valparaiso--Shorewood Forest, IN</t>
  </si>
  <si>
    <t>Medford, OR</t>
  </si>
  <si>
    <t>Jefferson City, MO</t>
  </si>
  <si>
    <t>Hot Springs, AR</t>
  </si>
  <si>
    <t>Muskegon--Norton Shores, MI</t>
  </si>
  <si>
    <t>Alton, IL</t>
  </si>
  <si>
    <t>New York Non-UZA</t>
  </si>
  <si>
    <t>Arizona Non-UZA</t>
  </si>
  <si>
    <t>West Virginia Non-UZA</t>
  </si>
  <si>
    <t>Montgomery, AL</t>
  </si>
  <si>
    <t>Riverside--San Bernardino, CA</t>
  </si>
  <si>
    <t>Arroyo Grande--Grover Beach--Pismo Beach, CA</t>
  </si>
  <si>
    <t>Lima, OH</t>
  </si>
  <si>
    <t>Mansfield, OH</t>
  </si>
  <si>
    <t>Bonita Springs--Estero, FL</t>
  </si>
  <si>
    <t>Burlington, NC</t>
  </si>
  <si>
    <t>San Jose, CA</t>
  </si>
  <si>
    <t>Scranton, PA</t>
  </si>
  <si>
    <t>Vallejo, CA</t>
  </si>
  <si>
    <t>Lebanon, PA</t>
  </si>
  <si>
    <t>Montana Non-UZA</t>
  </si>
  <si>
    <t>Memphis, TN--MS--AR</t>
  </si>
  <si>
    <t>Enid, OK</t>
  </si>
  <si>
    <t>Conway, AR</t>
  </si>
  <si>
    <t>Antioch, CA</t>
  </si>
  <si>
    <t>Murfreesboro, TN</t>
  </si>
  <si>
    <t>Springfield, OH</t>
  </si>
  <si>
    <t>Phoenix West--Goodyear--Avondale, AZ</t>
  </si>
  <si>
    <t>Paducah, KY--IL</t>
  </si>
  <si>
    <t>Bend, OR</t>
  </si>
  <si>
    <t>Spring Hill, FL</t>
  </si>
  <si>
    <t>Terre Haute, IN</t>
  </si>
  <si>
    <t>Sioux Falls, SD</t>
  </si>
  <si>
    <t>Indianapolis, IN</t>
  </si>
  <si>
    <t>Florida Non-UZA</t>
  </si>
  <si>
    <t>Virginia Non-UZA</t>
  </si>
  <si>
    <t>Battle Creek, MI</t>
  </si>
  <si>
    <t>Tyler, TX</t>
  </si>
  <si>
    <t>San Juan, PR</t>
  </si>
  <si>
    <t>Concord, NC</t>
  </si>
  <si>
    <t>Gainesville, GA</t>
  </si>
  <si>
    <t>Redding, CA</t>
  </si>
  <si>
    <t>Livermore--Pleasanton--Dublin, CA</t>
  </si>
  <si>
    <t>Lompoc, CA</t>
  </si>
  <si>
    <t>Toledo, OH--MI</t>
  </si>
  <si>
    <t>South Dakota Non-UZA</t>
  </si>
  <si>
    <t>Kahului--Wailuku, HI</t>
  </si>
  <si>
    <t>Mississippi Non-UZA</t>
  </si>
  <si>
    <t>New Haven, CT</t>
  </si>
  <si>
    <t>Chico, CA</t>
  </si>
  <si>
    <t>Sacramento, CA</t>
  </si>
  <si>
    <t>Anchorage, AK</t>
  </si>
  <si>
    <t>Fredericksburg, VA</t>
  </si>
  <si>
    <t>Barceloneta--Florida--Bajadero, PR</t>
  </si>
  <si>
    <t>Ocala, FL</t>
  </si>
  <si>
    <t>The Woodlands--Conroe, TX</t>
  </si>
  <si>
    <t>Pittsfield, MA</t>
  </si>
  <si>
    <t>College Station--Bryan, TX</t>
  </si>
  <si>
    <t>Rochester, MN</t>
  </si>
  <si>
    <t>Iowa Non-UZA</t>
  </si>
  <si>
    <t>Pensacola, FL--AL</t>
  </si>
  <si>
    <t>Trenton, NJ</t>
  </si>
  <si>
    <t>Olympia--Lacey, WA</t>
  </si>
  <si>
    <t>Nevada Non-UZA</t>
  </si>
  <si>
    <t>Watertown, NY</t>
  </si>
  <si>
    <t>Lynchburg, VA</t>
  </si>
  <si>
    <t>Augusta-Richmond County, GA--SC</t>
  </si>
  <si>
    <t>Port St. Lucie, FL</t>
  </si>
  <si>
    <t>Norman, OK</t>
  </si>
  <si>
    <t>Vermont Non-UZA</t>
  </si>
  <si>
    <t>Bozeman, MT</t>
  </si>
  <si>
    <t>Seaside--Monterey--Pacific Grove, CA</t>
  </si>
  <si>
    <t>Salinas, CA</t>
  </si>
  <si>
    <t>Columbus, OH</t>
  </si>
  <si>
    <t>Eagle Pass, TX</t>
  </si>
  <si>
    <t>Abilene, TX</t>
  </si>
  <si>
    <t>Billings, MT</t>
  </si>
  <si>
    <t>Virginia Beach--Norfolk, VA</t>
  </si>
  <si>
    <t>Indio--Palm Desert--Palm Springs, CA</t>
  </si>
  <si>
    <t>Wisconsin Non-UZA</t>
  </si>
  <si>
    <t>Spartanburg, SC</t>
  </si>
  <si>
    <t>Elmira, NY</t>
  </si>
  <si>
    <t>Yakima, WA</t>
  </si>
  <si>
    <t>Waldorf, MD</t>
  </si>
  <si>
    <t>Cape Coral, FL</t>
  </si>
  <si>
    <t>Stockton, CA</t>
  </si>
  <si>
    <t>Albany, GA</t>
  </si>
  <si>
    <t>Bristol, TN--VA</t>
  </si>
  <si>
    <t>Erie, PA</t>
  </si>
  <si>
    <t>Clarksville, TN--KY</t>
  </si>
  <si>
    <t>Boise City, ID</t>
  </si>
  <si>
    <t>Casper, WY</t>
  </si>
  <si>
    <t>Concord--Walnut Creek, CA</t>
  </si>
  <si>
    <t>Louisville/Jefferson County, KY--IN</t>
  </si>
  <si>
    <t>Owensboro, KY</t>
  </si>
  <si>
    <t>Manchester, NH</t>
  </si>
  <si>
    <t>Tennessee Non-UZA</t>
  </si>
  <si>
    <t>Oklahoma City, OK</t>
  </si>
  <si>
    <t>Harrisburg, PA</t>
  </si>
  <si>
    <t>Albuquerque, NM</t>
  </si>
  <si>
    <t>San Angelo, TX</t>
  </si>
  <si>
    <t>Kennewick--Richland--Pasco, WA</t>
  </si>
  <si>
    <t>Yuba City, CA</t>
  </si>
  <si>
    <t>Santa Clarita, CA</t>
  </si>
  <si>
    <t>St. Louis, MO--IL</t>
  </si>
  <si>
    <t>Zephyrhills, FL</t>
  </si>
  <si>
    <t>Charlotte, NC--SC</t>
  </si>
  <si>
    <t>Portsmouth, NH--ME</t>
  </si>
  <si>
    <t>Lake Tahoe, CA-NV</t>
  </si>
  <si>
    <t>Dover--Rochester, NH--ME</t>
  </si>
  <si>
    <t>Santa Cruz, CA</t>
  </si>
  <si>
    <t>Dallas--Fort Worth--Arlington, TX</t>
  </si>
  <si>
    <t>Jackson, MI</t>
  </si>
  <si>
    <t>Springfield, IL</t>
  </si>
  <si>
    <t>Kankakee, IL</t>
  </si>
  <si>
    <t>Grand Forks, ND--MN</t>
  </si>
  <si>
    <t>Wheeling, WV--OH</t>
  </si>
  <si>
    <t>Columbia, SC</t>
  </si>
  <si>
    <t>Salem, OR</t>
  </si>
  <si>
    <t>Lafayette--Erie--Louisville, CO</t>
  </si>
  <si>
    <t>Nashville-Davidson, TN</t>
  </si>
  <si>
    <t>Massachusetts Non-UZA</t>
  </si>
  <si>
    <t>Detroit, MI</t>
  </si>
  <si>
    <t>Modesto, CA</t>
  </si>
  <si>
    <t>Deltona, FL</t>
  </si>
  <si>
    <t>Pascagoula--Gautier, MS</t>
  </si>
  <si>
    <t>Austin, TX</t>
  </si>
  <si>
    <t>Flint, MI</t>
  </si>
  <si>
    <t>Ogden--Layton, UT</t>
  </si>
  <si>
    <t>Baltimore, MD</t>
  </si>
  <si>
    <t>Rome, GA</t>
  </si>
  <si>
    <t>Altoona, PA</t>
  </si>
  <si>
    <t>Chattanooga, TN--GA</t>
  </si>
  <si>
    <t>South Bend, IN--MI</t>
  </si>
  <si>
    <t>Mission Viejo--Lake Forest--Laguna Niguel, CA</t>
  </si>
  <si>
    <t>Oxnard--San Buenaventura (Ventura), CA</t>
  </si>
  <si>
    <t>Florence, SC</t>
  </si>
  <si>
    <t>Turlock, CA</t>
  </si>
  <si>
    <t>Provo--Orem, UT</t>
  </si>
  <si>
    <t>Watsonville, CA</t>
  </si>
  <si>
    <t>Wilmington, NC</t>
  </si>
  <si>
    <t>Manhattan, KS</t>
  </si>
  <si>
    <t>Peoria, IL</t>
  </si>
  <si>
    <t>Orlando, FL</t>
  </si>
  <si>
    <t>Denton--Lewisville, TX</t>
  </si>
  <si>
    <t>Greensboro, NC</t>
  </si>
  <si>
    <t>Port Huron, MI</t>
  </si>
  <si>
    <t>Bradenton--Sarasota--Venice, FL</t>
  </si>
  <si>
    <t>Cleveland, OH</t>
  </si>
  <si>
    <t>Walla Walla, WA--OR</t>
  </si>
  <si>
    <t>Allentown--Bethlehem, PA--NJ</t>
  </si>
  <si>
    <t>Utah Non-UZA</t>
  </si>
  <si>
    <t>Seattle--Tacoma, WA</t>
  </si>
  <si>
    <t>York, PA</t>
  </si>
  <si>
    <t>Pittsburgh, PA</t>
  </si>
  <si>
    <t>Poinciana, FL</t>
  </si>
  <si>
    <t>Johnstown, PA</t>
  </si>
  <si>
    <t>Corpus Christi, TX</t>
  </si>
  <si>
    <t>Winston-Salem, NC</t>
  </si>
  <si>
    <t>Colorado Springs, CO</t>
  </si>
  <si>
    <t>Parkersburg, WV--OH</t>
  </si>
  <si>
    <t>Davenport, IA--IL</t>
  </si>
  <si>
    <t>Sierra Vista, AZ</t>
  </si>
  <si>
    <t>Charlottesville, VA</t>
  </si>
  <si>
    <t>Rapid City, SD</t>
  </si>
  <si>
    <t>Portland, ME</t>
  </si>
  <si>
    <t>Omaha, NE--IA</t>
  </si>
  <si>
    <t>Macon-Bibb County, GA</t>
  </si>
  <si>
    <t>Panama City--Panama City Beach, FL</t>
  </si>
  <si>
    <t>Pocatello, ID</t>
  </si>
  <si>
    <t>Akron, OH</t>
  </si>
  <si>
    <t>Jackson, TN</t>
  </si>
  <si>
    <t>Jonesboro, AR</t>
  </si>
  <si>
    <t>Tulsa, OK</t>
  </si>
  <si>
    <t>Las Cruces, NM</t>
  </si>
  <si>
    <t>Washington--Arlington, DC--VA--MD</t>
  </si>
  <si>
    <t>Bridgeport--Stamford, CT--NY</t>
  </si>
  <si>
    <t>Benton Harbor--Lincoln--St. Joseph, MI</t>
  </si>
  <si>
    <t>Frederick, MD</t>
  </si>
  <si>
    <t>Nashua, NH--MA</t>
  </si>
  <si>
    <t>Daytona Beach--Palm Coast--Port Orange, FL</t>
  </si>
  <si>
    <t>Charleston, WV</t>
  </si>
  <si>
    <t>Gadsden, AL</t>
  </si>
  <si>
    <t>Minneapolis--St. Paul, MN</t>
  </si>
  <si>
    <t>Johnson City, TN</t>
  </si>
  <si>
    <t>Denver--Aurora, CO</t>
  </si>
  <si>
    <t>Longview, TX</t>
  </si>
  <si>
    <t>Kingston, NY</t>
  </si>
  <si>
    <t>Cincinnati, OH--KY</t>
  </si>
  <si>
    <t>Bellingham, WA</t>
  </si>
  <si>
    <t>Atlantic City--Ocean City--Villas, NJ</t>
  </si>
  <si>
    <t>Mankato, MN</t>
  </si>
  <si>
    <t>Anniston--Oxford, AL</t>
  </si>
  <si>
    <t>Fargo, ND--MN</t>
  </si>
  <si>
    <t>Houston, TX</t>
  </si>
  <si>
    <t>Great Falls, MT</t>
  </si>
  <si>
    <t>DeKalb, IL</t>
  </si>
  <si>
    <t>Wichita, KS</t>
  </si>
  <si>
    <t>Spokane, WA</t>
  </si>
  <si>
    <t>Springfield, MO</t>
  </si>
  <si>
    <t>Fort Smith, AR--OK</t>
  </si>
  <si>
    <t>Gulfport--Biloxi, MS</t>
  </si>
  <si>
    <t>Fond du Lac, WI</t>
  </si>
  <si>
    <t>Williamsport, PA</t>
  </si>
  <si>
    <t>Phoenix--Mesa--Scottsdale, AZ</t>
  </si>
  <si>
    <t>Dubuque, IA--IL</t>
  </si>
  <si>
    <t>Myrtle Beach--North Myrtle Beach, SC--NC</t>
  </si>
  <si>
    <t>Valdosta, GA</t>
  </si>
  <si>
    <t>Maryland Non-UZA</t>
  </si>
  <si>
    <t>Providence, RI--MA</t>
  </si>
  <si>
    <t>Rocky Mount, NC</t>
  </si>
  <si>
    <t>Salt Lake City, UT</t>
  </si>
  <si>
    <t>Carson City, NV</t>
  </si>
  <si>
    <t>Goldsboro, NC</t>
  </si>
  <si>
    <t>Fort Wayne, IN</t>
  </si>
  <si>
    <t>Arecibo, PR</t>
  </si>
  <si>
    <t>Portland, OR--WA</t>
  </si>
  <si>
    <t>Elkhart, IN--MI</t>
  </si>
  <si>
    <t>Titusville, FL</t>
  </si>
  <si>
    <t>Dayton, OH</t>
  </si>
  <si>
    <t>Knoxville, TN</t>
  </si>
  <si>
    <t>Coeur d'Alene, ID</t>
  </si>
  <si>
    <t>San Francisco--Oakland, CA</t>
  </si>
  <si>
    <t>Bakersfield, CA</t>
  </si>
  <si>
    <t>Lexington Park--California--Chesapeake Ranch Estates, MD</t>
  </si>
  <si>
    <t>Little Rock, AR</t>
  </si>
  <si>
    <t>Bluffton East--Hilton Head Island, SC</t>
  </si>
  <si>
    <t>McAllen, TX</t>
  </si>
  <si>
    <t>Rochester, NY</t>
  </si>
  <si>
    <t>Idaho Non-UZA</t>
  </si>
  <si>
    <t>Des Moines, IA</t>
  </si>
  <si>
    <t>Bullhead City, AZ--NV</t>
  </si>
  <si>
    <t>Charleston, SC</t>
  </si>
  <si>
    <t>Hanover, PA</t>
  </si>
  <si>
    <t>Cape Girardeau, MO--IL</t>
  </si>
  <si>
    <t>High Point, NC</t>
  </si>
  <si>
    <t>Winchester, VA</t>
  </si>
  <si>
    <t>Tallahassee, FL</t>
  </si>
  <si>
    <t>Lawton, OK</t>
  </si>
  <si>
    <t>Lewiston, ME</t>
  </si>
  <si>
    <t>Vacaville, CA</t>
  </si>
  <si>
    <t>Greenville, NC</t>
  </si>
  <si>
    <t>Huntington, WV--KY--OH</t>
  </si>
  <si>
    <t>Kalamazoo, MI</t>
  </si>
  <si>
    <t>Steubenville--Weirton, OH--WV--PA</t>
  </si>
  <si>
    <t>Roanoke, VA</t>
  </si>
  <si>
    <t>Appleton, WI</t>
  </si>
  <si>
    <t>Wyoming Non-UZA</t>
  </si>
  <si>
    <t>Columbus, IN</t>
  </si>
  <si>
    <t>Hagerstown, MD--WV--PA--VA</t>
  </si>
  <si>
    <t>Atlanta, GA</t>
  </si>
  <si>
    <t>Wausau, WI</t>
  </si>
  <si>
    <t>Hanford, CA</t>
  </si>
  <si>
    <t>El Paso, TX--NM</t>
  </si>
  <si>
    <t>Yauco, PR</t>
  </si>
  <si>
    <t>Raleigh, NC</t>
  </si>
  <si>
    <t>Santa Maria, CA</t>
  </si>
  <si>
    <t>Texarkana, TX--AR</t>
  </si>
  <si>
    <t>Asheville, NC</t>
  </si>
  <si>
    <t>La Crosse, WI--MN</t>
  </si>
  <si>
    <t>San Luis Obispo, CA</t>
  </si>
  <si>
    <t>Eugene, OR</t>
  </si>
  <si>
    <t>Janesville, WI</t>
  </si>
  <si>
    <t>Savannah, GA</t>
  </si>
  <si>
    <t>New Bedford, MA</t>
  </si>
  <si>
    <t>Boulder, CO</t>
  </si>
  <si>
    <t>Kiryas Joel, NY</t>
  </si>
  <si>
    <t>New Hampshire Non-UZA</t>
  </si>
  <si>
    <t>Miami--Fort Lauderdale, FL</t>
  </si>
  <si>
    <t>Wichita Falls, TX</t>
  </si>
  <si>
    <t>Victoria, TX</t>
  </si>
  <si>
    <t>Laredo, TX</t>
  </si>
  <si>
    <t>Decatur, IL</t>
  </si>
  <si>
    <t>Buffalo, NY</t>
  </si>
  <si>
    <t>Missoula, MT</t>
  </si>
  <si>
    <t>Duluth, MN--WI</t>
  </si>
  <si>
    <t>El Centro, CA</t>
  </si>
  <si>
    <t>Kissimmee--St. Cloud, FL</t>
  </si>
  <si>
    <t>Kansas City, MO--KS</t>
  </si>
  <si>
    <t>New Orleans, LA</t>
  </si>
  <si>
    <t>Four Corners, FL</t>
  </si>
  <si>
    <t>Pueblo, CO</t>
  </si>
  <si>
    <t>Bangor, ME</t>
  </si>
  <si>
    <t>Hartford, CT</t>
  </si>
  <si>
    <t>Greenville, SC</t>
  </si>
  <si>
    <t>Green Bay, WI</t>
  </si>
  <si>
    <t>Cedar Rapids, IA</t>
  </si>
  <si>
    <t>Tampa--St. Petersburg, FL</t>
  </si>
  <si>
    <t>San Antonio, TX</t>
  </si>
  <si>
    <t>Monroe, LA</t>
  </si>
  <si>
    <t>Staunton--Waynesboro, VA</t>
  </si>
  <si>
    <t>Chicago, IL--IN</t>
  </si>
  <si>
    <t>Greeley, CO</t>
  </si>
  <si>
    <t>Syracuse, NY</t>
  </si>
  <si>
    <t>Grand Junction, CO</t>
  </si>
  <si>
    <t>Racine, WI</t>
  </si>
  <si>
    <t>Kailua (Honolulu County)--Kaneohe, HI</t>
  </si>
  <si>
    <t>Los Angeles--Long Beach--Anaheim, CA</t>
  </si>
  <si>
    <t>Sioux City, IA--NE--SD</t>
  </si>
  <si>
    <t>Palm Bay--Melbourne, FL</t>
  </si>
  <si>
    <t>Kokomo, IN</t>
  </si>
  <si>
    <t>Lake Havasu City, AZ</t>
  </si>
  <si>
    <t>Waco, TX</t>
  </si>
  <si>
    <t>Topeka, KS</t>
  </si>
  <si>
    <t>Alexandria, LA</t>
  </si>
  <si>
    <t>Fort Collins, CO</t>
  </si>
  <si>
    <t>Albany--Schenectady, NY</t>
  </si>
  <si>
    <t>Worcester, MA--CT</t>
  </si>
  <si>
    <t>St. George, UT</t>
  </si>
  <si>
    <t>Sandusky--Port Clinton, OH</t>
  </si>
  <si>
    <t>Yuma, AZ--CA</t>
  </si>
  <si>
    <t>Evansville, IN</t>
  </si>
  <si>
    <t>Fresno, CA</t>
  </si>
  <si>
    <t>Burlington, VT</t>
  </si>
  <si>
    <t>Lexington-Fayette, KY</t>
  </si>
  <si>
    <t>Huntsville, AL</t>
  </si>
  <si>
    <t>Eau Claire, WI</t>
  </si>
  <si>
    <t>Reno, NV--CA</t>
  </si>
  <si>
    <t>Grand Rapids, MI</t>
  </si>
  <si>
    <t>Longmont, CO</t>
  </si>
  <si>
    <t>Springfield, MA--CT</t>
  </si>
  <si>
    <t>Boston, MA--NH</t>
  </si>
  <si>
    <t>Brownsville, TX</t>
  </si>
  <si>
    <t>Philadelphia, PA--NJ--DE--MD</t>
  </si>
  <si>
    <t>Oshkosh, WI</t>
  </si>
  <si>
    <t>Lincoln, NE</t>
  </si>
  <si>
    <t>Glens Falls, NY</t>
  </si>
  <si>
    <t>Bloomington--Normal, IL</t>
  </si>
  <si>
    <t>Amherst Town--Northampton--Easthampton Town, MA</t>
  </si>
  <si>
    <t>Columbus, GA--AL</t>
  </si>
  <si>
    <t>Reading, PA</t>
  </si>
  <si>
    <t>Binghamton, NY</t>
  </si>
  <si>
    <t>Lansing, MI</t>
  </si>
  <si>
    <t>Muncie, IN</t>
  </si>
  <si>
    <t>Youngstown, OH</t>
  </si>
  <si>
    <t>Durham, NC</t>
  </si>
  <si>
    <t>Milwaukee, WI</t>
  </si>
  <si>
    <t>Saratoga Springs, NY</t>
  </si>
  <si>
    <t>Honolulu, HI</t>
  </si>
  <si>
    <t>Rock Hill, SC</t>
  </si>
  <si>
    <t>Ithaca, NY</t>
  </si>
  <si>
    <t>Colorado Non-UZA</t>
  </si>
  <si>
    <t>Sheboygan, WI</t>
  </si>
  <si>
    <t>Logan, UT</t>
  </si>
  <si>
    <t>Fajardo, PR</t>
  </si>
  <si>
    <t>Connecticut Non-UZA</t>
  </si>
  <si>
    <t>Mayagüez, PR</t>
  </si>
  <si>
    <t>Norwich--New London, CT</t>
  </si>
  <si>
    <t>Columbia, MO</t>
  </si>
  <si>
    <t>Flagstaff, AZ</t>
  </si>
  <si>
    <t>Ponce, PR</t>
  </si>
  <si>
    <t>Richmond, VA</t>
  </si>
  <si>
    <t>Corvallis, OR</t>
  </si>
  <si>
    <t>Madison, WI</t>
  </si>
  <si>
    <t>Santa Barbara, CA</t>
  </si>
  <si>
    <t>Kenosha, WI</t>
  </si>
  <si>
    <t>San Diego, CA</t>
  </si>
  <si>
    <t>Lubbock, TX</t>
  </si>
  <si>
    <t>Ann Arbor, MI</t>
  </si>
  <si>
    <t>Fayetteville, NC</t>
  </si>
  <si>
    <t>Castle Rock, CO</t>
  </si>
  <si>
    <t>Tucson, AZ</t>
  </si>
  <si>
    <t>Fayetteville--Springdale--Rogers, AR--MO</t>
  </si>
  <si>
    <t>New York--Jersey City--Newark, NY--NJ</t>
  </si>
  <si>
    <t>Lafayette, LA</t>
  </si>
  <si>
    <t>Lawrence, KS</t>
  </si>
  <si>
    <t>Gainesville, FL</t>
  </si>
  <si>
    <t>Middletown, OH</t>
  </si>
  <si>
    <t>Williamsburg, VA</t>
  </si>
  <si>
    <t>Las Vegas--Henderson--Paradise, NV</t>
  </si>
  <si>
    <t>Morgantown, WV</t>
  </si>
  <si>
    <t>Champaign, IL</t>
  </si>
  <si>
    <t>Shreveport, LA</t>
  </si>
  <si>
    <t>Vero Beach--Sebastian, FL</t>
  </si>
  <si>
    <t>Aguadilla--Isabela--San Sebastián, PR</t>
  </si>
  <si>
    <t>Iowa City, IA</t>
  </si>
  <si>
    <t>Bloomington, IN</t>
  </si>
  <si>
    <t>State College, PA</t>
  </si>
  <si>
    <t>Davis, CA</t>
  </si>
  <si>
    <t>Harrisonburg, VA</t>
  </si>
  <si>
    <t>Athens-Clarke County, GA</t>
  </si>
  <si>
    <t>Anderson--Clemson, SC</t>
  </si>
  <si>
    <t>Blacksburg--Christiansburg, VA</t>
  </si>
  <si>
    <t>Lafayette, IN</t>
  </si>
  <si>
    <t>San Marcos, TX</t>
  </si>
  <si>
    <t>Ames, IA</t>
  </si>
  <si>
    <t>Guayama, PR</t>
  </si>
  <si>
    <t>Juana Díaz, PR</t>
  </si>
  <si>
    <t>San Germán--Cabo Rojo--Sabana Grande, PR</t>
  </si>
  <si>
    <t>Cost Per Mile</t>
  </si>
  <si>
    <t>Cost Per Trip</t>
  </si>
  <si>
    <t>Trips</t>
  </si>
  <si>
    <t>Vehicle Revenue Miles</t>
  </si>
  <si>
    <t>Vehicle Revenue Hours</t>
  </si>
  <si>
    <t>Operating Expenses</t>
  </si>
  <si>
    <t>UZA Name</t>
  </si>
  <si>
    <t>Totals:</t>
  </si>
  <si>
    <t>Average:</t>
  </si>
  <si>
    <t>TN UZA</t>
  </si>
  <si>
    <t>Row Labels</t>
  </si>
  <si>
    <t>Grand Total</t>
  </si>
  <si>
    <t>CO UZA</t>
  </si>
  <si>
    <t xml:space="preserve"> NY UZA</t>
  </si>
  <si>
    <t>CA UZA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</si>
  <si>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</si>
  <si>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</si>
  <si>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</si>
  <si>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</si>
  <si>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</si>
  <si>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</si>
  <si>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</si>
  <si>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</si>
  <si>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</si>
  <si>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</si>
  <si>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</si>
  <si>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GU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</si>
  <si>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</si>
  <si>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</si>
  <si>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</si>
  <si>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</si>
  <si>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</si>
  <si>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</si>
  <si>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</si>
  <si>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</si>
  <si>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</si>
  <si>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</si>
  <si>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</si>
  <si>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</si>
  <si>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</si>
  <si>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</si>
  <si>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</si>
  <si>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</si>
  <si>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</si>
  <si>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</si>
  <si>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</si>
  <si>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</si>
  <si>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</si>
  <si>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</si>
  <si>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</si>
  <si>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</si>
  <si>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</si>
  <si>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</si>
  <si>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</si>
  <si>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</si>
  <si>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</si>
  <si>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</si>
  <si>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</si>
  <si>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</si>
  <si>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</si>
  <si>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</si>
  <si>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</si>
  <si>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</si>
  <si>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</si>
  <si>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</si>
  <si>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</si>
  <si>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WV</t>
  </si>
  <si>
    <t>WY</t>
  </si>
  <si>
    <t>ZA</t>
  </si>
  <si>
    <t>k)</t>
  </si>
  <si>
    <t>Average of Sum of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</si>
</sst>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2" fontId="0" fillId="0" borderId="1" xfId="0" applyNumberFormat="1" applyBorder="1"/>
    <xf numFmtId="2" fontId="0" fillId="0" borderId="2" xfId="0" applyNumberFormat="1" applyBorder="1"/>
    <xf numFmtId="0" fontId="0" fillId="0" borderId="3" xfId="0" applyBorder="1"/>
    <xf numFmtId="0" fontId="0" fillId="0" borderId="2" xfId="0" applyBorder="1"/>
    <xf numFmtId="0" fontId="0" fillId="2" borderId="2" xfId="0" applyFill="1" applyBorder="1"/>
    <xf numFmtId="0" fontId="2" fillId="3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4" borderId="2" xfId="0" applyFill="1" applyBorder="1"/>
    <xf numFmtId="0" fontId="0" fillId="4" borderId="4" xfId="0" applyFill="1" applyBorder="1"/>
    <xf numFmtId="0" fontId="2" fillId="2" borderId="2" xfId="0" applyFont="1" applyFill="1" applyBorder="1"/>
    <xf numFmtId="0" fontId="0" fillId="0" borderId="4" xfId="0" applyBorder="1"/>
    <xf numFmtId="2" fontId="0" fillId="0" borderId="4" xfId="0" applyNumberFormat="1" applyBorder="1"/>
    <xf numFmtId="2" fontId="0" fillId="0" borderId="6" xfId="0" applyNumberFormat="1" applyBorder="1"/>
    <xf numFmtId="44" fontId="0" fillId="0" borderId="2" xfId="2" applyFont="1" applyBorder="1"/>
    <xf numFmtId="44" fontId="0" fillId="0" borderId="4" xfId="2" applyFont="1" applyBorder="1"/>
    <xf numFmtId="43" fontId="0" fillId="0" borderId="2" xfId="1" applyFont="1" applyBorder="1"/>
    <xf numFmtId="43" fontId="0" fillId="0" borderId="3" xfId="1" applyFont="1" applyBorder="1"/>
    <xf numFmtId="43" fontId="0" fillId="0" borderId="4" xfId="1" applyFont="1" applyBorder="1"/>
    <xf numFmtId="43" fontId="0" fillId="0" borderId="5" xfId="1" applyFont="1" applyBorder="1"/>
    <xf numFmtId="44" fontId="0" fillId="0" borderId="1" xfId="2" applyFont="1" applyBorder="1"/>
    <xf numFmtId="44" fontId="0" fillId="0" borderId="6" xfId="2" applyFont="1" applyBorder="1"/>
    <xf numFmtId="44" fontId="2" fillId="2" borderId="2" xfId="2" applyFont="1" applyFill="1" applyBorder="1"/>
    <xf numFmtId="0" fontId="2" fillId="5" borderId="2" xfId="0" applyFont="1" applyFill="1" applyBorder="1"/>
    <xf numFmtId="0" fontId="2" fillId="2" borderId="4" xfId="0" applyFont="1" applyFill="1" applyBorder="1"/>
    <xf numFmtId="44" fontId="2" fillId="2" borderId="4" xfId="0" applyNumberFormat="1" applyFont="1" applyFill="1" applyBorder="1"/>
    <xf numFmtId="44" fontId="2" fillId="2" borderId="4" xfId="2" applyFont="1" applyFill="1" applyBorder="1"/>
    <xf numFmtId="44" fontId="2" fillId="5" borderId="2" xfId="0" applyNumberFormat="1" applyFont="1" applyFill="1" applyBorder="1"/>
    <xf numFmtId="0" fontId="0" fillId="0" borderId="0" xfId="0" applyAlignment="1">
      <alignment horizontal="left"/>
    </xf>
    <xf numFmtId="0" fontId="0" fillId="0" borderId="0" xfId="0" pivotButton="1"/>
    <xf numFmtId="0" fontId="2" fillId="2" borderId="3" xfId="0" applyFont="1" applyFill="1" applyBorder="1"/>
    <xf numFmtId="0" fontId="2" fillId="5" borderId="7" xfId="0" applyFont="1" applyFill="1" applyBorder="1"/>
    <xf numFmtId="44" fontId="2" fillId="5" borderId="2" xfId="2" applyFont="1" applyFill="1" applyBorder="1"/>
    <xf numFmtId="43" fontId="2" fillId="3" borderId="2" xfId="1" applyFont="1" applyFill="1" applyBorder="1" applyAlignment="1">
      <alignment horizontal="center"/>
    </xf>
    <xf numFmtId="43" fontId="2" fillId="3" borderId="3" xfId="1" applyFont="1" applyFill="1" applyBorder="1" applyAlignment="1">
      <alignment horizontal="center"/>
    </xf>
    <xf numFmtId="43" fontId="2" fillId="2" borderId="4" xfId="1" applyFont="1" applyFill="1" applyBorder="1"/>
    <xf numFmtId="43" fontId="2" fillId="5" borderId="2" xfId="1" applyFont="1" applyFill="1" applyBorder="1"/>
    <xf numFmtId="43" fontId="2" fillId="2" borderId="2" xfId="1" applyFont="1" applyFill="1" applyBorder="1"/>
    <xf numFmtId="43" fontId="0" fillId="0" borderId="0" xfId="1" applyFont="1"/>
    <xf numFmtId="0" fontId="2" fillId="5" borderId="3" xfId="0" applyFont="1" applyFill="1" applyBorder="1"/>
    <xf numFmtId="0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 Cho" refreshedDate="45635.59407777778" createdVersion="8" refreshedVersion="8" minRefreshableVersion="3" recordCount="561" xr:uid="{A302A6B5-5BA9-46B8-85E4-B77BD3F4F092}">
  <cacheSource type="worksheet">
    <worksheetSource ref="A1:C562" sheet="population by UZA"/>
  </cacheSource>
  <cacheFields count="3">
    <cacheField name="Row Labels" numFmtId="0">
      <sharedItems/>
    </cacheField>
    <cacheField name="State" numFmtId="0">
      <sharedItems count="54">
        <s v="CA"/>
        <s v="NJ"/>
        <s v="ZA"/>
        <s v="IN"/>
        <s v="FL"/>
        <s v="MD"/>
        <s v="TX"/>
        <s v="NH"/>
        <s v="WA"/>
        <s v="GA"/>
        <s v="PR"/>
        <s v="AZ"/>
        <s v="MI"/>
        <s v="MN"/>
        <s v="OH"/>
        <s v="CO"/>
        <s v="PA"/>
        <s v="KS"/>
        <s v="SC"/>
        <s v="VA"/>
        <s v="MA"/>
        <s v="WI"/>
        <s v="KY"/>
        <s v="NC"/>
        <s v="IL"/>
        <s v="NY"/>
        <s v="LA"/>
        <s v="NV"/>
        <s v="TN"/>
        <s v="CT"/>
        <s v="UT"/>
        <s v="OK"/>
        <s v="NM"/>
        <s v="AL"/>
        <s v="OR"/>
        <s v="HI"/>
        <s v="IA"/>
        <s v="AR"/>
        <s v="ID"/>
        <s v="MO"/>
        <s v="ME"/>
        <s v="NE"/>
        <s v="AK"/>
        <s v="VT"/>
        <s v="MS"/>
        <s v="SD"/>
        <s v="MT"/>
        <s v="DE"/>
        <s v="WV"/>
        <s v="GU"/>
        <s v="ND"/>
        <s v="VI"/>
        <s v="WY"/>
        <s v="k)"/>
      </sharedItems>
    </cacheField>
    <cacheField name="Sum of Population" numFmtId="0">
      <sharedItems containsString="0" containsBlank="1" containsNumber="1" containsInteger="1" minValue="47329" maxValue="18600811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1">
  <r>
    <s v="Los Angeles--Long Beach--Anaheim, CA"/>
    <x v="0"/>
    <n v="1860081152"/>
  </r>
  <r>
    <s v="New York--Jersey City--Newark, NY--NJ"/>
    <x v="1"/>
    <n v="1359851430"/>
  </r>
  <r>
    <s v="California Non-UZA"/>
    <x v="2"/>
    <n v="1072031100"/>
  </r>
  <r>
    <s v="Texas Non-UZA"/>
    <x v="2"/>
    <n v="769359808"/>
  </r>
  <r>
    <s v="North Carolina Non-UZA"/>
    <x v="2"/>
    <n v="590301982"/>
  </r>
  <r>
    <s v="Michigan Non-UZA"/>
    <x v="2"/>
    <n v="403437988"/>
  </r>
  <r>
    <s v="New York Non-UZA"/>
    <x v="2"/>
    <n v="359653350"/>
  </r>
  <r>
    <s v="Ohio Non-UZA"/>
    <x v="2"/>
    <n v="354870744"/>
  </r>
  <r>
    <s v="Pennsylvania Non-UZA"/>
    <x v="2"/>
    <n v="348320622"/>
  </r>
  <r>
    <s v="Georgia Non-UZA"/>
    <x v="2"/>
    <n v="283837678"/>
  </r>
  <r>
    <s v="Wisconsin Non-UZA"/>
    <x v="2"/>
    <n v="264309570"/>
  </r>
  <r>
    <s v="Florida Non-UZA"/>
    <x v="2"/>
    <n v="252002192"/>
  </r>
  <r>
    <s v="Washington Non-UZA"/>
    <x v="2"/>
    <n v="240763552"/>
  </r>
  <r>
    <s v="Chicago, IL--IN"/>
    <x v="3"/>
    <n v="208121904"/>
  </r>
  <r>
    <s v="Miami--Fort Lauderdale, FL"/>
    <x v="4"/>
    <n v="206635748"/>
  </r>
  <r>
    <s v="Illinois Non-UZA"/>
    <x v="2"/>
    <n v="203141477"/>
  </r>
  <r>
    <s v="Washington--Arlington, DC--VA--MD"/>
    <x v="5"/>
    <n v="196640842"/>
  </r>
  <r>
    <s v="Philadelphia, PA--NJ--DE--MD"/>
    <x v="5"/>
    <n v="187972125"/>
  </r>
  <r>
    <s v="Dallas--Fort Worth--Arlington, TX"/>
    <x v="6"/>
    <n v="183435328"/>
  </r>
  <r>
    <s v="Indiana Non-UZA"/>
    <x v="2"/>
    <n v="182125966"/>
  </r>
  <r>
    <s v="Oregon Non-UZA"/>
    <x v="2"/>
    <n v="169325723"/>
  </r>
  <r>
    <s v="San Francisco--Oakland, CA"/>
    <x v="0"/>
    <n v="161732918"/>
  </r>
  <r>
    <s v="Boston, MA--NH"/>
    <x v="7"/>
    <n v="153370315"/>
  </r>
  <r>
    <s v="Seattle--Tacoma, WA"/>
    <x v="8"/>
    <n v="152392473"/>
  </r>
  <r>
    <s v="Minnesota Non-UZA"/>
    <x v="2"/>
    <n v="147230118"/>
  </r>
  <r>
    <s v="Virginia Non-UZA"/>
    <x v="2"/>
    <n v="133487224"/>
  </r>
  <r>
    <s v="Kansas Non-UZA"/>
    <x v="2"/>
    <n v="126346220"/>
  </r>
  <r>
    <s v="Atlanta, GA"/>
    <x v="9"/>
    <n v="117302576"/>
  </r>
  <r>
    <s v="Colorado Non-UZA"/>
    <x v="2"/>
    <n v="115837455"/>
  </r>
  <r>
    <s v="Kentucky Non-UZA"/>
    <x v="2"/>
    <n v="112943155"/>
  </r>
  <r>
    <s v="Houston, TX"/>
    <x v="6"/>
    <n v="105364350"/>
  </r>
  <r>
    <s v="Alabama Non-UZA"/>
    <x v="2"/>
    <n v="100904232"/>
  </r>
  <r>
    <s v="Oklahoma Non-UZA"/>
    <x v="2"/>
    <n v="87762708"/>
  </r>
  <r>
    <s v="Missouri Non-UZA"/>
    <x v="2"/>
    <n v="84427872"/>
  </r>
  <r>
    <s v="Riverside--San Bernardino, CA"/>
    <x v="0"/>
    <n v="81961308"/>
  </r>
  <r>
    <s v="San Juan, PR"/>
    <x v="10"/>
    <n v="81154040"/>
  </r>
  <r>
    <s v="Tennessee Non-UZA"/>
    <x v="2"/>
    <n v="79739816"/>
  </r>
  <r>
    <s v="Iowa Non-UZA"/>
    <x v="2"/>
    <n v="74390190"/>
  </r>
  <r>
    <s v="Baltimore, MD"/>
    <x v="5"/>
    <n v="70785216"/>
  </r>
  <r>
    <s v="Louisiana Non-UZA"/>
    <x v="2"/>
    <n v="70548920"/>
  </r>
  <r>
    <s v="South Carolina Non-UZA"/>
    <x v="2"/>
    <n v="68472327"/>
  </r>
  <r>
    <s v="Arizona Non-UZA"/>
    <x v="2"/>
    <n v="64842800"/>
  </r>
  <r>
    <s v="San Diego, CA"/>
    <x v="0"/>
    <n v="61406000"/>
  </r>
  <r>
    <s v="Sacramento, CA"/>
    <x v="0"/>
    <n v="60345158"/>
  </r>
  <r>
    <s v="Mississippi Non-UZA"/>
    <x v="2"/>
    <n v="56706453"/>
  </r>
  <r>
    <s v="Nebraska Non-UZA"/>
    <x v="2"/>
    <n v="55054480"/>
  </r>
  <r>
    <s v="Portland, OR--WA"/>
    <x v="8"/>
    <n v="54710188"/>
  </r>
  <r>
    <s v="Maryland Non-UZA"/>
    <x v="2"/>
    <n v="54649980"/>
  </r>
  <r>
    <s v="Phoenix--Mesa--Scottsdale, AZ"/>
    <x v="11"/>
    <n v="51692069"/>
  </r>
  <r>
    <s v="Detroit, MI"/>
    <x v="12"/>
    <n v="45322680"/>
  </r>
  <r>
    <s v="Minneapolis--St. Paul, MN"/>
    <x v="13"/>
    <n v="40808124"/>
  </r>
  <r>
    <s v="New Mexico Non-UZA"/>
    <x v="2"/>
    <n v="40103166"/>
  </r>
  <r>
    <s v="Tampa--St. Petersburg, FL"/>
    <x v="4"/>
    <n v="38962630"/>
  </r>
  <r>
    <s v="San Jose, CA"/>
    <x v="0"/>
    <n v="38586366"/>
  </r>
  <r>
    <s v="Cleveland, OH"/>
    <x v="14"/>
    <n v="35955738"/>
  </r>
  <r>
    <s v="Montana Non-UZA"/>
    <x v="2"/>
    <n v="35816144"/>
  </r>
  <r>
    <s v="Denver--Aurora, CO"/>
    <x v="15"/>
    <n v="34919911"/>
  </r>
  <r>
    <s v="Massachusetts Non-UZA"/>
    <x v="2"/>
    <n v="33292363"/>
  </r>
  <r>
    <s v="Pittsburgh, PA"/>
    <x v="16"/>
    <n v="31410702"/>
  </r>
  <r>
    <s v="Kansas City, MO--KS"/>
    <x v="17"/>
    <n v="30135924"/>
  </r>
  <r>
    <s v="West Virginia Non-UZA"/>
    <x v="2"/>
    <n v="30120400"/>
  </r>
  <r>
    <s v="New Jersey Non-UZA"/>
    <x v="2"/>
    <n v="27193650"/>
  </r>
  <r>
    <s v="Austin, TX"/>
    <x v="6"/>
    <n v="27148320"/>
  </r>
  <r>
    <s v="Maine Non-UZA"/>
    <x v="2"/>
    <n v="26887977"/>
  </r>
  <r>
    <s v="Arkansas Non-UZA"/>
    <x v="2"/>
    <n v="26813280"/>
  </r>
  <r>
    <s v="Charlotte, NC--SC"/>
    <x v="18"/>
    <n v="26217587"/>
  </r>
  <r>
    <s v="San Antonio, TX"/>
    <x v="6"/>
    <n v="23912268"/>
  </r>
  <r>
    <s v="Virginia Beach--Norfolk, VA"/>
    <x v="19"/>
    <n v="23225248"/>
  </r>
  <r>
    <s v="Providence, RI--MA"/>
    <x v="20"/>
    <n v="21858702"/>
  </r>
  <r>
    <s v="Indianapolis, IN"/>
    <x v="3"/>
    <n v="20398572"/>
  </r>
  <r>
    <s v="Idaho Non-UZA"/>
    <x v="2"/>
    <n v="20070048"/>
  </r>
  <r>
    <s v="Milwaukee, WI"/>
    <x v="21"/>
    <n v="19601925"/>
  </r>
  <r>
    <s v="Cincinnati, OH--KY"/>
    <x v="22"/>
    <n v="18554184"/>
  </r>
  <r>
    <s v="Raleigh, NC"/>
    <x v="23"/>
    <n v="17706336"/>
  </r>
  <r>
    <s v="St. Louis, MO--IL"/>
    <x v="24"/>
    <n v="17250584"/>
  </r>
  <r>
    <s v="Orlando, FL"/>
    <x v="4"/>
    <n v="16685064"/>
  </r>
  <r>
    <s v="Utah Non-UZA"/>
    <x v="2"/>
    <n v="14894363"/>
  </r>
  <r>
    <s v="Connecticut Non-UZA"/>
    <x v="2"/>
    <n v="14782262"/>
  </r>
  <r>
    <s v="Bridgeport--Stamford, CT--NY"/>
    <x v="25"/>
    <n v="14662528"/>
  </r>
  <r>
    <s v="Columbus, OH"/>
    <x v="14"/>
    <n v="14105286"/>
  </r>
  <r>
    <s v="South Dakota Non-UZA"/>
    <x v="2"/>
    <n v="13191838"/>
  </r>
  <r>
    <s v="Vermont Non-UZA"/>
    <x v="2"/>
    <n v="13126125"/>
  </r>
  <r>
    <s v="Nevada Non-UZA"/>
    <x v="2"/>
    <n v="12788928"/>
  </r>
  <r>
    <s v="Alaska Non-UZA"/>
    <x v="2"/>
    <n v="12575465"/>
  </r>
  <r>
    <s v="New Hampshire Non-UZA"/>
    <x v="2"/>
    <n v="12293520"/>
  </r>
  <r>
    <s v="Wyoming Non-UZA"/>
    <x v="2"/>
    <n v="12035800"/>
  </r>
  <r>
    <s v="New Orleans, LA"/>
    <x v="26"/>
    <n v="11558544"/>
  </r>
  <r>
    <s v="Jacksonville, FL"/>
    <x v="4"/>
    <n v="11226366"/>
  </r>
  <r>
    <s v="Mission Viejo--Lake Forest--Laguna Niguel, CA"/>
    <x v="0"/>
    <n v="10996331"/>
  </r>
  <r>
    <s v="Las Vegas--Henderson--Paradise, NV"/>
    <x v="27"/>
    <n v="10983115"/>
  </r>
  <r>
    <s v="North Dakota Non-UZA"/>
    <x v="2"/>
    <n v="10884429"/>
  </r>
  <r>
    <s v="Nashville-Davidson, TN"/>
    <x v="28"/>
    <n v="10427778"/>
  </r>
  <r>
    <s v="Hartford, CT"/>
    <x v="29"/>
    <n v="9771580"/>
  </r>
  <r>
    <s v="Puerto Rico Non-UZA"/>
    <x v="2"/>
    <n v="9726003"/>
  </r>
  <r>
    <s v="Salt Lake City, UT"/>
    <x v="30"/>
    <n v="9428264"/>
  </r>
  <r>
    <s v="Concord--Walnut Creek, CA"/>
    <x v="0"/>
    <n v="9155911"/>
  </r>
  <r>
    <s v="Oklahoma City, OK"/>
    <x v="31"/>
    <n v="7858208"/>
  </r>
  <r>
    <s v="Poughkeepsie--Newburgh, NY"/>
    <x v="25"/>
    <n v="7554384"/>
  </r>
  <r>
    <s v="Allentown--Bethlehem, PA--NJ"/>
    <x v="1"/>
    <n v="7460436"/>
  </r>
  <r>
    <s v="Temecula--Murrieta--Menifee, CA"/>
    <x v="0"/>
    <n v="7405874"/>
  </r>
  <r>
    <s v="Worcester, MA--CT"/>
    <x v="29"/>
    <n v="7231275"/>
  </r>
  <r>
    <s v="Bradenton--Sarasota--Venice, FL"/>
    <x v="4"/>
    <n v="7011675"/>
  </r>
  <r>
    <s v="Albuquerque, NM"/>
    <x v="32"/>
    <n v="6928533"/>
  </r>
  <r>
    <s v="Richmond, VA"/>
    <x v="19"/>
    <n v="6354900"/>
  </r>
  <r>
    <s v="New Haven, CT"/>
    <x v="29"/>
    <n v="6176016"/>
  </r>
  <r>
    <s v="Tucson, AZ"/>
    <x v="11"/>
    <n v="6128087"/>
  </r>
  <r>
    <s v="The Woodlands--Conroe, TX"/>
    <x v="6"/>
    <n v="6036810"/>
  </r>
  <r>
    <s v="Denton--Lewisville, TX"/>
    <x v="6"/>
    <n v="6012454"/>
  </r>
  <r>
    <s v="El Paso, TX--NM"/>
    <x v="32"/>
    <n v="5982088"/>
  </r>
  <r>
    <s v="Hawaii Non-UZA"/>
    <x v="2"/>
    <n v="5964308"/>
  </r>
  <r>
    <s v="Trenton, NJ"/>
    <x v="1"/>
    <n v="5926752"/>
  </r>
  <r>
    <s v="Oxnard--San Buenaventura (Ventura), CA"/>
    <x v="0"/>
    <n v="5641755"/>
  </r>
  <r>
    <s v="McAllen, TX"/>
    <x v="6"/>
    <n v="5456871"/>
  </r>
  <r>
    <s v="Akron, OH"/>
    <x v="14"/>
    <n v="5418790"/>
  </r>
  <r>
    <s v="Palmdale--Lancaster, CA"/>
    <x v="0"/>
    <n v="5393385"/>
  </r>
  <r>
    <s v="Lancaster--Manheim, PA"/>
    <x v="16"/>
    <n v="5128890"/>
  </r>
  <r>
    <s v="Colorado Springs, CO"/>
    <x v="15"/>
    <n v="5059952"/>
  </r>
  <r>
    <s v="Santa Clarita, CA"/>
    <x v="0"/>
    <n v="5004558"/>
  </r>
  <r>
    <s v="Harrisburg, PA"/>
    <x v="16"/>
    <n v="4908590"/>
  </r>
  <r>
    <s v="Louisville/Jefferson County, KY--IN"/>
    <x v="3"/>
    <n v="4871985"/>
  </r>
  <r>
    <s v="Ogden--Layton, UT"/>
    <x v="30"/>
    <n v="4870856"/>
  </r>
  <r>
    <s v="Durham, NC"/>
    <x v="23"/>
    <n v="4753416"/>
  </r>
  <r>
    <s v="Columbia, SC"/>
    <x v="18"/>
    <n v="4723256"/>
  </r>
  <r>
    <s v="Dayton, OH"/>
    <x v="14"/>
    <n v="4718322"/>
  </r>
  <r>
    <s v="Provo--Orem, UT"/>
    <x v="30"/>
    <n v="4708872"/>
  </r>
  <r>
    <s v="Victorville--Hesperia--Apple Valley, CA"/>
    <x v="0"/>
    <n v="4625608"/>
  </r>
  <r>
    <s v="Fresno, CA"/>
    <x v="0"/>
    <n v="4305534"/>
  </r>
  <r>
    <s v="Albany--Schenectady, NY"/>
    <x v="25"/>
    <n v="4151994"/>
  </r>
  <r>
    <s v="Stockton, CA"/>
    <x v="0"/>
    <n v="4148470"/>
  </r>
  <r>
    <s v="McKinney--Frisco, TX"/>
    <x v="6"/>
    <n v="4038424"/>
  </r>
  <r>
    <s v="Birmingham, AL"/>
    <x v="33"/>
    <n v="3874780"/>
  </r>
  <r>
    <s v="Atlantic City--Ocean City--Villas, NJ"/>
    <x v="1"/>
    <n v="3833973"/>
  </r>
  <r>
    <s v="Salem, OR"/>
    <x v="34"/>
    <n v="3488303"/>
  </r>
  <r>
    <s v="Toledo, OH--MI"/>
    <x v="12"/>
    <n v="3485664"/>
  </r>
  <r>
    <s v="Charleston, SC"/>
    <x v="18"/>
    <n v="3423865"/>
  </r>
  <r>
    <s v="Thousand Oaks, CA"/>
    <x v="0"/>
    <n v="3423776"/>
  </r>
  <r>
    <s v="Honolulu, HI"/>
    <x v="35"/>
    <n v="3413008"/>
  </r>
  <r>
    <s v="Winston-Salem, NC"/>
    <x v="23"/>
    <n v="3367392"/>
  </r>
  <r>
    <s v="Phoenix West--Goodyear--Avondale, AZ"/>
    <x v="11"/>
    <n v="3359568"/>
  </r>
  <r>
    <s v="Concord, NC"/>
    <x v="23"/>
    <n v="3343344"/>
  </r>
  <r>
    <s v="Omaha, NE--IA"/>
    <x v="36"/>
    <n v="3278032"/>
  </r>
  <r>
    <s v="Santa Rosa, CA"/>
    <x v="0"/>
    <n v="3270619"/>
  </r>
  <r>
    <s v="Memphis, TN--MS--AR"/>
    <x v="37"/>
    <n v="3168570"/>
  </r>
  <r>
    <s v="Round Lake Beach--McHenry--Grayslake, IL--WI"/>
    <x v="21"/>
    <n v="3142020"/>
  </r>
  <r>
    <s v="Livermore--Pleasanton--Dublin, CA"/>
    <x v="0"/>
    <n v="3124953"/>
  </r>
  <r>
    <s v="Barnstable Town, MA"/>
    <x v="20"/>
    <n v="3032690"/>
  </r>
  <r>
    <s v="Grand Rapids, MI"/>
    <x v="12"/>
    <n v="3028330"/>
  </r>
  <r>
    <s v="Wichita, KS"/>
    <x v="17"/>
    <n v="3001386"/>
  </r>
  <r>
    <s v="Knoxville, TN"/>
    <x v="28"/>
    <n v="2986285"/>
  </r>
  <r>
    <s v="Fort Collins, CO"/>
    <x v="15"/>
    <n v="2936988"/>
  </r>
  <r>
    <s v="Fayetteville, NC"/>
    <x v="23"/>
    <n v="2925072"/>
  </r>
  <r>
    <s v="Davenport, IA--IL"/>
    <x v="24"/>
    <n v="2852110"/>
  </r>
  <r>
    <s v="Bakersfield, CA"/>
    <x v="0"/>
    <n v="2851175"/>
  </r>
  <r>
    <s v="Buffalo, NY"/>
    <x v="25"/>
    <n v="2846592"/>
  </r>
  <r>
    <s v="Little Rock, AR"/>
    <x v="37"/>
    <n v="2771184"/>
  </r>
  <r>
    <s v="Galveston--Texas City, TX"/>
    <x v="6"/>
    <n v="2686082"/>
  </r>
  <r>
    <s v="Port St. Lucie, FL"/>
    <x v="4"/>
    <n v="2626470"/>
  </r>
  <r>
    <s v="Rock Hill, SC"/>
    <x v="18"/>
    <n v="2621316"/>
  </r>
  <r>
    <s v="Modesto, CA"/>
    <x v="0"/>
    <n v="2501107"/>
  </r>
  <r>
    <s v="Daytona Beach--Palm Coast--Port Orange, FL"/>
    <x v="4"/>
    <n v="2412756"/>
  </r>
  <r>
    <s v="Hagerstown, MD--WV--PA--VA"/>
    <x v="19"/>
    <n v="2370684"/>
  </r>
  <r>
    <s v="Frederick, MD"/>
    <x v="5"/>
    <n v="2293928"/>
  </r>
  <r>
    <s v="Antioch, CA"/>
    <x v="0"/>
    <n v="2283435"/>
  </r>
  <r>
    <s v="Reno, NV--CA"/>
    <x v="0"/>
    <n v="2232645"/>
  </r>
  <r>
    <s v="Scranton, PA"/>
    <x v="16"/>
    <n v="2200278"/>
  </r>
  <r>
    <s v="Des Moines, IA"/>
    <x v="36"/>
    <n v="2169944"/>
  </r>
  <r>
    <s v="Tulsa, OK"/>
    <x v="31"/>
    <n v="2168430"/>
  </r>
  <r>
    <s v="Indio--Palm Desert--Palm Springs, CA"/>
    <x v="0"/>
    <n v="2166450"/>
  </r>
  <r>
    <s v="Boise City, ID"/>
    <x v="38"/>
    <n v="2165900"/>
  </r>
  <r>
    <s v="Bel Air--Aberdeen, MD"/>
    <x v="5"/>
    <n v="2146470"/>
  </r>
  <r>
    <s v="Bonita Springs--Estero, FL"/>
    <x v="4"/>
    <n v="2128375"/>
  </r>
  <r>
    <s v="Rochester, NY"/>
    <x v="25"/>
    <n v="2112981"/>
  </r>
  <r>
    <s v="Kissimmee--St. Cloud, FL"/>
    <x v="4"/>
    <n v="2092020"/>
  </r>
  <r>
    <s v="Palm Bay--Melbourne, FL"/>
    <x v="4"/>
    <n v="2042700"/>
  </r>
  <r>
    <s v="Asheville, NC"/>
    <x v="23"/>
    <n v="2000432"/>
  </r>
  <r>
    <s v="Simi Valley, CA"/>
    <x v="0"/>
    <n v="1910460"/>
  </r>
  <r>
    <s v="Ann Arbor, MI"/>
    <x v="12"/>
    <n v="1906134"/>
  </r>
  <r>
    <s v="Delaware Non-UZA"/>
    <x v="2"/>
    <n v="1852195"/>
  </r>
  <r>
    <s v="Santa Barbara, CA"/>
    <x v="0"/>
    <n v="1819773"/>
  </r>
  <r>
    <s v="Madison, WI"/>
    <x v="21"/>
    <n v="1801220"/>
  </r>
  <r>
    <s v="Killeen, TX"/>
    <x v="6"/>
    <n v="1800554"/>
  </r>
  <r>
    <s v="Cape Coral, FL"/>
    <x v="4"/>
    <n v="1797726"/>
  </r>
  <r>
    <s v="Spokane, WA"/>
    <x v="8"/>
    <n v="1789116"/>
  </r>
  <r>
    <s v="Murfreesboro, TN"/>
    <x v="28"/>
    <n v="1773130"/>
  </r>
  <r>
    <s v="Gastonia, NC"/>
    <x v="23"/>
    <n v="1768970"/>
  </r>
  <r>
    <s v="Augusta-Richmond County, GA--SC"/>
    <x v="18"/>
    <n v="1725920"/>
  </r>
  <r>
    <s v="Greensboro, NC"/>
    <x v="23"/>
    <n v="1694640"/>
  </r>
  <r>
    <s v="Boulder, CO"/>
    <x v="15"/>
    <n v="1691592"/>
  </r>
  <r>
    <s v="Lake Tahoe, CA-NV"/>
    <x v="27"/>
    <n v="1680000"/>
  </r>
  <r>
    <s v="Fredericksburg, VA"/>
    <x v="19"/>
    <n v="1676790"/>
  </r>
  <r>
    <s v="York, PA"/>
    <x v="16"/>
    <n v="1669843"/>
  </r>
  <r>
    <s v="Lakeland, FL"/>
    <x v="4"/>
    <n v="1667490"/>
  </r>
  <r>
    <s v="Aguadilla--Isabela--San Sebastián, PR"/>
    <x v="10"/>
    <n v="1628011"/>
  </r>
  <r>
    <s v="Eugene, OR"/>
    <x v="34"/>
    <n v="1621074"/>
  </r>
  <r>
    <s v="Burlington, NC"/>
    <x v="23"/>
    <n v="1598421"/>
  </r>
  <r>
    <s v="Chattanooga, TN--GA"/>
    <x v="9"/>
    <n v="1594276"/>
  </r>
  <r>
    <s v="Waldorf, MD"/>
    <x v="5"/>
    <n v="1541813"/>
  </r>
  <r>
    <s v="Winter Haven, FL"/>
    <x v="4"/>
    <n v="1519506"/>
  </r>
  <r>
    <s v="Fayetteville--Springdale--Rogers, AR--MO"/>
    <x v="39"/>
    <n v="1494748"/>
  </r>
  <r>
    <s v="Nashua, NH--MA"/>
    <x v="20"/>
    <n v="1457904"/>
  </r>
  <r>
    <s v="Visalia, CA"/>
    <x v="0"/>
    <n v="1445202"/>
  </r>
  <r>
    <s v="Portland, ME"/>
    <x v="40"/>
    <n v="1437492"/>
  </r>
  <r>
    <s v="Longmont, CO"/>
    <x v="15"/>
    <n v="1410864"/>
  </r>
  <r>
    <s v="Waterbury, CT"/>
    <x v="29"/>
    <n v="1395219"/>
  </r>
  <r>
    <s v="South Bend, IN--MI"/>
    <x v="12"/>
    <n v="1394605"/>
  </r>
  <r>
    <s v="Corpus Christi, TX"/>
    <x v="6"/>
    <n v="1356264"/>
  </r>
  <r>
    <s v="Waco, TX"/>
    <x v="6"/>
    <n v="1349908"/>
  </r>
  <r>
    <s v="Bremerton, WA"/>
    <x v="8"/>
    <n v="1346694"/>
  </r>
  <r>
    <s v="Norwich--New London, CT"/>
    <x v="29"/>
    <n v="1339456"/>
  </r>
  <r>
    <s v="Springfield, MA--CT"/>
    <x v="29"/>
    <n v="1326435"/>
  </r>
  <r>
    <s v="Lansing, MI"/>
    <x v="12"/>
    <n v="1273200"/>
  </r>
  <r>
    <s v="Tallahassee, FL"/>
    <x v="4"/>
    <n v="1264670"/>
  </r>
  <r>
    <s v="Baton Rouge, LA"/>
    <x v="26"/>
    <n v="1262652"/>
  </r>
  <r>
    <s v="Syracuse, NY"/>
    <x v="25"/>
    <n v="1240980"/>
  </r>
  <r>
    <s v="Savannah, GA"/>
    <x v="9"/>
    <n v="1237864"/>
  </r>
  <r>
    <s v="Leominster--Fitchburg, MA"/>
    <x v="20"/>
    <n v="1229690"/>
  </r>
  <r>
    <s v="Clarksville, TN--KY"/>
    <x v="22"/>
    <n v="1205682"/>
  </r>
  <r>
    <s v="Danbury, CT--NY"/>
    <x v="25"/>
    <n v="1201760"/>
  </r>
  <r>
    <s v="Fairfield, CA"/>
    <x v="0"/>
    <n v="1200976"/>
  </r>
  <r>
    <s v="Huntington, WV--KY--OH"/>
    <x v="14"/>
    <n v="1200942"/>
  </r>
  <r>
    <s v="Flint, MI"/>
    <x v="12"/>
    <n v="1195856"/>
  </r>
  <r>
    <s v="High Point, NC"/>
    <x v="23"/>
    <n v="1174810"/>
  </r>
  <r>
    <s v="Muskegon--Norton Shores, MI"/>
    <x v="12"/>
    <n v="1164898"/>
  </r>
  <r>
    <s v="Lincoln, NE"/>
    <x v="41"/>
    <n v="1164868"/>
  </r>
  <r>
    <s v="Greenville, SC"/>
    <x v="18"/>
    <n v="1161813"/>
  </r>
  <r>
    <s v="Kiryas Joel, NY"/>
    <x v="25"/>
    <n v="1145312"/>
  </r>
  <r>
    <s v="Camarillo, CA"/>
    <x v="0"/>
    <n v="1145070"/>
  </r>
  <r>
    <s v="Vineland, NJ"/>
    <x v="1"/>
    <n v="1133938"/>
  </r>
  <r>
    <s v="Four Corners, FL"/>
    <x v="4"/>
    <n v="1108752"/>
  </r>
  <r>
    <s v="Tracy--Mountain House, CA"/>
    <x v="0"/>
    <n v="1088208"/>
  </r>
  <r>
    <s v="Fargo, ND--MN"/>
    <x v="13"/>
    <n v="1081070"/>
  </r>
  <r>
    <s v="Columbus, GA--AL"/>
    <x v="33"/>
    <n v="1070984"/>
  </r>
  <r>
    <s v="Nampa, ID"/>
    <x v="38"/>
    <n v="1065366"/>
  </r>
  <r>
    <s v="Salinas, CA"/>
    <x v="0"/>
    <n v="1065192"/>
  </r>
  <r>
    <s v="Deltona, FL"/>
    <x v="4"/>
    <n v="1053560"/>
  </r>
  <r>
    <s v="Vallejo, CA"/>
    <x v="0"/>
    <n v="1050792"/>
  </r>
  <r>
    <s v="Kennewick--Richland--Pasco, WA"/>
    <x v="8"/>
    <n v="1021604"/>
  </r>
  <r>
    <s v="Montgomery, AL"/>
    <x v="33"/>
    <n v="1017392"/>
  </r>
  <r>
    <s v="Kenosha, WI"/>
    <x v="21"/>
    <n v="1006920"/>
  </r>
  <r>
    <s v="Port Charlotte--North Port, FL"/>
    <x v="4"/>
    <n v="999990"/>
  </r>
  <r>
    <s v="Anchorage, AK"/>
    <x v="42"/>
    <n v="997008"/>
  </r>
  <r>
    <s v="Huntsville, AL"/>
    <x v="33"/>
    <n v="987198"/>
  </r>
  <r>
    <s v="Pueblo, CO"/>
    <x v="15"/>
    <n v="965136"/>
  </r>
  <r>
    <s v="Cedar Rapids, IA"/>
    <x v="36"/>
    <n v="964220"/>
  </r>
  <r>
    <s v="Marysville, WA"/>
    <x v="8"/>
    <n v="962640"/>
  </r>
  <r>
    <s v="Manteca, CA"/>
    <x v="0"/>
    <n v="953414"/>
  </r>
  <r>
    <s v="Lexington-Fayette, KY"/>
    <x v="22"/>
    <n v="946893"/>
  </r>
  <r>
    <s v="Sherman--Denison, TX"/>
    <x v="6"/>
    <n v="933674"/>
  </r>
  <r>
    <s v="Vacaville, CA"/>
    <x v="0"/>
    <n v="909243"/>
  </r>
  <r>
    <s v="Williamsburg, VA"/>
    <x v="19"/>
    <n v="895850"/>
  </r>
  <r>
    <s v="Iowa City, IA"/>
    <x v="36"/>
    <n v="887670"/>
  </r>
  <r>
    <s v="Hemet, CA"/>
    <x v="0"/>
    <n v="865970"/>
  </r>
  <r>
    <s v="Brownsville, TX"/>
    <x v="6"/>
    <n v="865776"/>
  </r>
  <r>
    <s v="Santa Maria, CA"/>
    <x v="0"/>
    <n v="861654"/>
  </r>
  <r>
    <s v="Santa Fe, NM"/>
    <x v="32"/>
    <n v="848169"/>
  </r>
  <r>
    <s v="Springfield, MO"/>
    <x v="39"/>
    <n v="847953"/>
  </r>
  <r>
    <s v="Spring Hill, FL"/>
    <x v="4"/>
    <n v="845250"/>
  </r>
  <r>
    <s v="Las Cruces, NM"/>
    <x v="32"/>
    <n v="836028"/>
  </r>
  <r>
    <s v="Olympia--Lacey, WA"/>
    <x v="8"/>
    <n v="832628"/>
  </r>
  <r>
    <s v="Rockford, IL"/>
    <x v="24"/>
    <n v="829329"/>
  </r>
  <r>
    <s v="Reading, PA"/>
    <x v="16"/>
    <n v="828834"/>
  </r>
  <r>
    <s v="Burlington, VT"/>
    <x v="43"/>
    <n v="826224"/>
  </r>
  <r>
    <s v="Gilroy--Morgan Hill, CA"/>
    <x v="0"/>
    <n v="803831"/>
  </r>
  <r>
    <s v="Temple, TX"/>
    <x v="6"/>
    <n v="802424"/>
  </r>
  <r>
    <s v="Middletown, NY"/>
    <x v="25"/>
    <n v="799708"/>
  </r>
  <r>
    <s v="Yakima, WA"/>
    <x v="8"/>
    <n v="798870"/>
  </r>
  <r>
    <s v="Pensacola, FL--AL"/>
    <x v="33"/>
    <n v="780344"/>
  </r>
  <r>
    <s v="Lafayette--Erie--Louisville, CO"/>
    <x v="15"/>
    <n v="771880"/>
  </r>
  <r>
    <s v="Davis, CA"/>
    <x v="0"/>
    <n v="770340"/>
  </r>
  <r>
    <s v="Lawrence, KS"/>
    <x v="17"/>
    <n v="759984"/>
  </r>
  <r>
    <s v="Lexington Park--California--Chesapeake Ranch Estates, MD"/>
    <x v="5"/>
    <n v="748224"/>
  </r>
  <r>
    <s v="Seaside--Monterey--Pacific Grove, CA"/>
    <x v="0"/>
    <n v="740970"/>
  </r>
  <r>
    <s v="Champaign, IL"/>
    <x v="24"/>
    <n v="737260"/>
  </r>
  <r>
    <s v="Charlottesville, VA"/>
    <x v="19"/>
    <n v="729337"/>
  </r>
  <r>
    <s v="Gulfport--Biloxi, MS"/>
    <x v="44"/>
    <n v="709032"/>
  </r>
  <r>
    <s v="New Braunfels, TX"/>
    <x v="6"/>
    <n v="705152"/>
  </r>
  <r>
    <s v="Jackson, MS"/>
    <x v="44"/>
    <n v="695386"/>
  </r>
  <r>
    <s v="Appleton, WI"/>
    <x v="21"/>
    <n v="692901"/>
  </r>
  <r>
    <s v="Lafayette, LA"/>
    <x v="26"/>
    <n v="681948"/>
  </r>
  <r>
    <s v="Green Bay, WI"/>
    <x v="21"/>
    <n v="672468"/>
  </r>
  <r>
    <s v="Fort Wayne, IN"/>
    <x v="3"/>
    <n v="671868"/>
  </r>
  <r>
    <s v="The Villages--Lady Lake, FL"/>
    <x v="4"/>
    <n v="646944"/>
  </r>
  <r>
    <s v="Mobile, AL"/>
    <x v="33"/>
    <n v="643814"/>
  </r>
  <r>
    <s v="Lee's Summit, MO"/>
    <x v="39"/>
    <n v="643720"/>
  </r>
  <r>
    <s v="Youngstown, OH"/>
    <x v="14"/>
    <n v="641802"/>
  </r>
  <r>
    <s v="Gainesville, FL"/>
    <x v="4"/>
    <n v="641244"/>
  </r>
  <r>
    <s v="San Marcos, TX"/>
    <x v="6"/>
    <n v="637209"/>
  </r>
  <r>
    <s v="Turlock, CA"/>
    <x v="0"/>
    <n v="633624"/>
  </r>
  <r>
    <s v="Evansville, IN"/>
    <x v="3"/>
    <n v="620565"/>
  </r>
  <r>
    <s v="Arecibo, PR"/>
    <x v="10"/>
    <n v="618620"/>
  </r>
  <r>
    <s v="Amarillo, TX"/>
    <x v="6"/>
    <n v="617580"/>
  </r>
  <r>
    <s v="Kalamazoo, MI"/>
    <x v="12"/>
    <n v="613686"/>
  </r>
  <r>
    <s v="El Paso de Robles (Paso Robles)--Atascadero, CA"/>
    <x v="0"/>
    <n v="610236"/>
  </r>
  <r>
    <s v="Corvallis, OR"/>
    <x v="34"/>
    <n v="601119"/>
  </r>
  <r>
    <s v="Merced, CA"/>
    <x v="0"/>
    <n v="600208"/>
  </r>
  <r>
    <s v="Myrtle Beach--North Myrtle Beach, SC--NC"/>
    <x v="23"/>
    <n v="597908"/>
  </r>
  <r>
    <s v="Topeka, KS"/>
    <x v="17"/>
    <n v="595824"/>
  </r>
  <r>
    <s v="Canton, OH"/>
    <x v="14"/>
    <n v="590638"/>
  </r>
  <r>
    <s v="Petaluma, CA"/>
    <x v="0"/>
    <n v="587043"/>
  </r>
  <r>
    <s v="Lodi, CA"/>
    <x v="0"/>
    <n v="584720"/>
  </r>
  <r>
    <s v="Sioux Falls, SD"/>
    <x v="45"/>
    <n v="582849"/>
  </r>
  <r>
    <s v="Shreveport, LA"/>
    <x v="26"/>
    <n v="576104"/>
  </r>
  <r>
    <s v="Athens-Clarke County, GA"/>
    <x v="9"/>
    <n v="572852"/>
  </r>
  <r>
    <s v="Bloomington, IN"/>
    <x v="3"/>
    <n v="550515"/>
  </r>
  <r>
    <s v="Mayagüez, PR"/>
    <x v="10"/>
    <n v="549498"/>
  </r>
  <r>
    <s v="Greeley, CO"/>
    <x v="15"/>
    <n v="548888"/>
  </r>
  <r>
    <s v="Ocala, FL"/>
    <x v="4"/>
    <n v="547941"/>
  </r>
  <r>
    <s v="Lubbock, TX"/>
    <x v="6"/>
    <n v="544560"/>
  </r>
  <r>
    <s v="Yuma, AZ--CA"/>
    <x v="0"/>
    <n v="542868"/>
  </r>
  <r>
    <s v="Bend, OR"/>
    <x v="34"/>
    <n v="534940"/>
  </r>
  <r>
    <s v="Poinciana, FL"/>
    <x v="4"/>
    <n v="532670"/>
  </r>
  <r>
    <s v="El Centro, CA"/>
    <x v="0"/>
    <n v="520632"/>
  </r>
  <r>
    <s v="Peoria, IL"/>
    <x v="24"/>
    <n v="519562"/>
  </r>
  <r>
    <s v="Bellingham, WA"/>
    <x v="8"/>
    <n v="515916"/>
  </r>
  <r>
    <s v="Billings, MT"/>
    <x v="46"/>
    <n v="515148"/>
  </r>
  <r>
    <s v="Wilmington, NC"/>
    <x v="23"/>
    <n v="510658"/>
  </r>
  <r>
    <s v="Santa Cruz, CA"/>
    <x v="0"/>
    <n v="507114"/>
  </r>
  <r>
    <s v="Laredo, TX"/>
    <x v="6"/>
    <n v="502924"/>
  </r>
  <r>
    <s v="Rhode Island Non-UZA"/>
    <x v="2"/>
    <n v="502672"/>
  </r>
  <r>
    <s v="Bristol, TN--VA"/>
    <x v="19"/>
    <n v="494466"/>
  </r>
  <r>
    <s v="Carson City, NV"/>
    <x v="27"/>
    <n v="493032"/>
  </r>
  <r>
    <s v="Dover, DE"/>
    <x v="47"/>
    <n v="492404"/>
  </r>
  <r>
    <s v="Portsmouth, NH--ME"/>
    <x v="40"/>
    <n v="475450"/>
  </r>
  <r>
    <s v="Harlingen, TX"/>
    <x v="6"/>
    <n v="475352"/>
  </r>
  <r>
    <s v="Kailua (Honolulu County)--Kaneohe, HI"/>
    <x v="35"/>
    <n v="472368"/>
  </r>
  <r>
    <s v="Tuscaloosa, AL"/>
    <x v="33"/>
    <n v="469350"/>
  </r>
  <r>
    <s v="Salisbury, MD--DE"/>
    <x v="47"/>
    <n v="468450"/>
  </r>
  <r>
    <s v="Middletown, OH"/>
    <x v="14"/>
    <n v="468040"/>
  </r>
  <r>
    <s v="Odessa, TX"/>
    <x v="6"/>
    <n v="464454"/>
  </r>
  <r>
    <s v="Saratoga Springs, NY"/>
    <x v="25"/>
    <n v="454104"/>
  </r>
  <r>
    <s v="Navarre--Miramar Beach--Destin, FL"/>
    <x v="4"/>
    <n v="452426"/>
  </r>
  <r>
    <s v="Roanoke, VA"/>
    <x v="19"/>
    <n v="434624"/>
  </r>
  <r>
    <s v="Dover--Rochester, NH--ME"/>
    <x v="40"/>
    <n v="434346"/>
  </r>
  <r>
    <s v="Holland, MI"/>
    <x v="12"/>
    <n v="428136"/>
  </r>
  <r>
    <s v="Midland, TX"/>
    <x v="6"/>
    <n v="425991"/>
  </r>
  <r>
    <s v="Columbia, MO"/>
    <x v="39"/>
    <n v="425493"/>
  </r>
  <r>
    <s v="Napa, CA"/>
    <x v="0"/>
    <n v="423095"/>
  </r>
  <r>
    <s v="Longview, WA--OR"/>
    <x v="34"/>
    <n v="419046"/>
  </r>
  <r>
    <s v="State College, PA"/>
    <x v="16"/>
    <n v="418370"/>
  </r>
  <r>
    <s v="College Station--Bryan, TX"/>
    <x v="6"/>
    <n v="412274"/>
  </r>
  <r>
    <s v="Port Huron, MI"/>
    <x v="12"/>
    <n v="411130"/>
  </r>
  <r>
    <s v="Arroyo Grande--Grover Beach--Pismo Beach, CA"/>
    <x v="0"/>
    <n v="407080"/>
  </r>
  <r>
    <s v="Racine, WI"/>
    <x v="21"/>
    <n v="404631"/>
  </r>
  <r>
    <s v="Hickory, NC"/>
    <x v="23"/>
    <n v="403022"/>
  </r>
  <r>
    <s v="Lorain--Elyria, OH"/>
    <x v="14"/>
    <n v="398134"/>
  </r>
  <r>
    <s v="Hanover, PA"/>
    <x v="16"/>
    <n v="396984"/>
  </r>
  <r>
    <s v="Spartanburg, SC"/>
    <x v="18"/>
    <n v="393886"/>
  </r>
  <r>
    <s v="Tyler, TX"/>
    <x v="6"/>
    <n v="393084"/>
  </r>
  <r>
    <s v="Johnson City, TN"/>
    <x v="28"/>
    <n v="385557"/>
  </r>
  <r>
    <s v="Rocky Mount, NC"/>
    <x v="23"/>
    <n v="379782"/>
  </r>
  <r>
    <s v="Beloit, WI--IL"/>
    <x v="24"/>
    <n v="378438"/>
  </r>
  <r>
    <s v="Yuba City, CA"/>
    <x v="0"/>
    <n v="377118"/>
  </r>
  <r>
    <s v="Erie, PA"/>
    <x v="16"/>
    <n v="375640"/>
  </r>
  <r>
    <s v="Albany, OR"/>
    <x v="34"/>
    <n v="372444"/>
  </r>
  <r>
    <s v="Coeur d'Alene, ID"/>
    <x v="38"/>
    <n v="365493"/>
  </r>
  <r>
    <s v="Rochester, MN"/>
    <x v="13"/>
    <n v="364761"/>
  </r>
  <r>
    <s v="Blacksburg--Christiansburg, VA"/>
    <x v="19"/>
    <n v="362000"/>
  </r>
  <r>
    <s v="Greenville, NC"/>
    <x v="23"/>
    <n v="360450"/>
  </r>
  <r>
    <s v="Utica, NY"/>
    <x v="25"/>
    <n v="357177"/>
  </r>
  <r>
    <s v="Michigan City--La Porte, IN--MI"/>
    <x v="12"/>
    <n v="356835"/>
  </r>
  <r>
    <s v="Ponce, PR"/>
    <x v="10"/>
    <n v="355035"/>
  </r>
  <r>
    <s v="Abilene, TX"/>
    <x v="6"/>
    <n v="354414"/>
  </r>
  <r>
    <s v="St. Cloud, MN"/>
    <x v="13"/>
    <n v="352914"/>
  </r>
  <r>
    <s v="Chambersburg, PA"/>
    <x v="16"/>
    <n v="350658"/>
  </r>
  <r>
    <s v="Vero Beach--Sebastian, FL"/>
    <x v="4"/>
    <n v="348584"/>
  </r>
  <r>
    <s v="Saginaw, MI"/>
    <x v="12"/>
    <n v="348174"/>
  </r>
  <r>
    <s v="Medford, OR"/>
    <x v="34"/>
    <n v="343280"/>
  </r>
  <r>
    <s v="Sioux City, IA--NE--SD"/>
    <x v="45"/>
    <n v="339198"/>
  </r>
  <r>
    <s v="Conway, AR"/>
    <x v="37"/>
    <n v="333095"/>
  </r>
  <r>
    <s v="Gainesville, GA"/>
    <x v="9"/>
    <n v="328730"/>
  </r>
  <r>
    <s v="Manchester, NH"/>
    <x v="7"/>
    <n v="326578"/>
  </r>
  <r>
    <s v="Madera, CA"/>
    <x v="0"/>
    <n v="326540"/>
  </r>
  <r>
    <s v="Lompoc, CA"/>
    <x v="0"/>
    <n v="325722"/>
  </r>
  <r>
    <s v="Lake Charles, LA"/>
    <x v="26"/>
    <n v="325002"/>
  </r>
  <r>
    <s v="Panama City--Panama City Beach, FL"/>
    <x v="4"/>
    <n v="324120"/>
  </r>
  <r>
    <s v="Mauldin--Simpsonville, SC"/>
    <x v="18"/>
    <n v="319012"/>
  </r>
  <r>
    <s v="Springfield, IL"/>
    <x v="24"/>
    <n v="318530"/>
  </r>
  <r>
    <s v="Eau Claire, WI"/>
    <x v="21"/>
    <n v="316425"/>
  </r>
  <r>
    <s v="Lafayette, IN"/>
    <x v="3"/>
    <n v="314200"/>
  </r>
  <r>
    <s v="Wenatchee, WA"/>
    <x v="8"/>
    <n v="312568"/>
  </r>
  <r>
    <s v="Binghamton, NY"/>
    <x v="25"/>
    <n v="311884"/>
  </r>
  <r>
    <s v="New Bedford, MA"/>
    <x v="20"/>
    <n v="310982"/>
  </r>
  <r>
    <s v="Lewiston, ME"/>
    <x v="40"/>
    <n v="303715"/>
  </r>
  <r>
    <s v="Leesburg--Eustis--Tavares, FL"/>
    <x v="4"/>
    <n v="303046"/>
  </r>
  <r>
    <s v="La Crosse, WI--MN"/>
    <x v="13"/>
    <n v="296616"/>
  </r>
  <r>
    <s v="Elkhart, IN--MI"/>
    <x v="12"/>
    <n v="296398"/>
  </r>
  <r>
    <s v="Kingsport, TN--VA"/>
    <x v="19"/>
    <n v="295233"/>
  </r>
  <r>
    <s v="Beaumont, TX"/>
    <x v="6"/>
    <n v="293298"/>
  </r>
  <r>
    <s v="South Lyon--Hamburg--Genoa, MI"/>
    <x v="12"/>
    <n v="291926"/>
  </r>
  <r>
    <s v="Wichita Falls, TX"/>
    <x v="6"/>
    <n v="291117"/>
  </r>
  <r>
    <s v="Houma, LA"/>
    <x v="26"/>
    <n v="290964"/>
  </r>
  <r>
    <s v="Beverly Hills--Homosassa Springs--Pine Ridge, FL"/>
    <x v="4"/>
    <n v="290187"/>
  </r>
  <r>
    <s v="Janesville, WI"/>
    <x v="21"/>
    <n v="289140"/>
  </r>
  <r>
    <s v="Charleston, WV"/>
    <x v="48"/>
    <n v="281916"/>
  </r>
  <r>
    <s v="Macon-Bibb County, GA"/>
    <x v="9"/>
    <n v="280222"/>
  </r>
  <r>
    <s v="Watsonville, CA"/>
    <x v="0"/>
    <n v="274672"/>
  </r>
  <r>
    <s v="Lewiston, ID--WA"/>
    <x v="8"/>
    <n v="273990"/>
  </r>
  <r>
    <s v="Bullhead City, AZ--NV"/>
    <x v="27"/>
    <n v="271980"/>
  </r>
  <r>
    <s v="Grand Junction, CO"/>
    <x v="15"/>
    <n v="271946"/>
  </r>
  <r>
    <s v="St. George, UT"/>
    <x v="30"/>
    <n v="268218"/>
  </r>
  <r>
    <s v="Bloomington--Normal, IL"/>
    <x v="24"/>
    <n v="268200"/>
  </r>
  <r>
    <s v="Mount Vernon, WA"/>
    <x v="8"/>
    <n v="267300"/>
  </r>
  <r>
    <s v="Los Lunas, NM"/>
    <x v="32"/>
    <n v="266825"/>
  </r>
  <r>
    <s v="Hanford, CA"/>
    <x v="0"/>
    <n v="266552"/>
  </r>
  <r>
    <s v="Missoula, MT"/>
    <x v="46"/>
    <n v="264327"/>
  </r>
  <r>
    <s v="Victoria, TX"/>
    <x v="6"/>
    <n v="263944"/>
  </r>
  <r>
    <s v="Lawton, OK"/>
    <x v="31"/>
    <n v="262392"/>
  </r>
  <r>
    <s v="Joplin, MO"/>
    <x v="39"/>
    <n v="260037"/>
  </r>
  <r>
    <s v="Farmington, NM"/>
    <x v="32"/>
    <n v="258815"/>
  </r>
  <r>
    <s v="Dededo--Apotgan--Tamuning, GU"/>
    <x v="49"/>
    <n v="256328"/>
  </r>
  <r>
    <s v="Jackson, MI"/>
    <x v="12"/>
    <n v="252921"/>
  </r>
  <r>
    <s v="Fort Smith, AR--OK"/>
    <x v="31"/>
    <n v="251622"/>
  </r>
  <r>
    <s v="Lynchburg, VA"/>
    <x v="19"/>
    <n v="251192"/>
  </r>
  <r>
    <s v="Kokomo, IN"/>
    <x v="3"/>
    <n v="250304"/>
  </r>
  <r>
    <s v="Titusville, FL"/>
    <x v="4"/>
    <n v="249836"/>
  </r>
  <r>
    <s v="Springfield, OH"/>
    <x v="14"/>
    <n v="247107"/>
  </r>
  <r>
    <s v="Columbus, IN"/>
    <x v="3"/>
    <n v="243928"/>
  </r>
  <r>
    <s v="Newark, OH"/>
    <x v="14"/>
    <n v="243669"/>
  </r>
  <r>
    <s v="Redding, CA"/>
    <x v="0"/>
    <n v="241204"/>
  </r>
  <r>
    <s v="Norman, OK"/>
    <x v="31"/>
    <n v="240382"/>
  </r>
  <r>
    <s v="Monroe, LA"/>
    <x v="26"/>
    <n v="239928"/>
  </r>
  <r>
    <s v="Flagstaff, AZ"/>
    <x v="11"/>
    <n v="239526"/>
  </r>
  <r>
    <s v="Duluth, MN--WI"/>
    <x v="21"/>
    <n v="238822"/>
  </r>
  <r>
    <s v="Alton, IL"/>
    <x v="24"/>
    <n v="237780"/>
  </r>
  <r>
    <s v="Anderson--Clemson, SC"/>
    <x v="18"/>
    <n v="236738"/>
  </r>
  <r>
    <s v="Ithaca, NY"/>
    <x v="25"/>
    <n v="236408"/>
  </r>
  <r>
    <s v="Texarkana, TX--AR"/>
    <x v="37"/>
    <n v="236232"/>
  </r>
  <r>
    <s v="Anniston--Oxford, AL"/>
    <x v="33"/>
    <n v="234906"/>
  </r>
  <r>
    <s v="Port Arthur, TX"/>
    <x v="6"/>
    <n v="233638"/>
  </r>
  <r>
    <s v="Morgantown, WV"/>
    <x v="48"/>
    <n v="232860"/>
  </r>
  <r>
    <s v="St. Joseph, MO--KS"/>
    <x v="17"/>
    <n v="231561"/>
  </r>
  <r>
    <s v="Oshkosh, WI"/>
    <x v="21"/>
    <n v="228570"/>
  </r>
  <r>
    <s v="Waterloo, IA"/>
    <x v="36"/>
    <n v="228278"/>
  </r>
  <r>
    <s v="Logan, UT"/>
    <x v="30"/>
    <n v="227854"/>
  </r>
  <r>
    <s v="San Luis Obispo, CA"/>
    <x v="0"/>
    <n v="227616"/>
  </r>
  <r>
    <s v="Battle Creek, MI"/>
    <x v="12"/>
    <n v="226539"/>
  </r>
  <r>
    <s v="Altoona, PA"/>
    <x v="16"/>
    <n v="223278"/>
  </r>
  <r>
    <s v="Chico, CA"/>
    <x v="0"/>
    <n v="222822"/>
  </r>
  <r>
    <s v="Jacksonville, NC"/>
    <x v="23"/>
    <n v="222448"/>
  </r>
  <r>
    <s v="Cape Girardeau, MO--IL"/>
    <x v="24"/>
    <n v="222184"/>
  </r>
  <r>
    <s v="Williamsport, PA"/>
    <x v="16"/>
    <n v="221376"/>
  </r>
  <r>
    <s v="Mansfield, OH"/>
    <x v="14"/>
    <n v="220635"/>
  </r>
  <r>
    <s v="Fond du Lac, WI"/>
    <x v="21"/>
    <n v="218924"/>
  </r>
  <r>
    <s v="Dothan, AL"/>
    <x v="33"/>
    <n v="217269"/>
  </r>
  <r>
    <s v="Pocatello, ID"/>
    <x v="38"/>
    <n v="216633"/>
  </r>
  <r>
    <s v="Bluffton East--Hilton Head Island, SC"/>
    <x v="18"/>
    <n v="215472"/>
  </r>
  <r>
    <s v="Longview, TX"/>
    <x v="6"/>
    <n v="214198"/>
  </r>
  <r>
    <s v="Fairbanks, AK"/>
    <x v="42"/>
    <n v="214188"/>
  </r>
  <r>
    <s v="Glens Falls, NY"/>
    <x v="25"/>
    <n v="213573"/>
  </r>
  <r>
    <s v="Porterville, CA"/>
    <x v="0"/>
    <n v="209586"/>
  </r>
  <r>
    <s v="Valparaiso--Shorewood Forest, IN"/>
    <x v="3"/>
    <n v="207468"/>
  </r>
  <r>
    <s v="Sumter, SC"/>
    <x v="18"/>
    <n v="206475"/>
  </r>
  <r>
    <s v="Fajardo, PR"/>
    <x v="10"/>
    <n v="205761"/>
  </r>
  <r>
    <s v="Bay City, MI"/>
    <x v="12"/>
    <n v="205416"/>
  </r>
  <r>
    <s v="Riverhead--Southold, NY"/>
    <x v="25"/>
    <n v="204480"/>
  </r>
  <r>
    <s v="Auburn, AL"/>
    <x v="33"/>
    <n v="201684"/>
  </r>
  <r>
    <s v="San Angelo, TX"/>
    <x v="6"/>
    <n v="199964"/>
  </r>
  <r>
    <s v="Kankakee, IL"/>
    <x v="24"/>
    <n v="199590"/>
  </r>
  <r>
    <s v="Bismarck, ND"/>
    <x v="50"/>
    <n v="196396"/>
  </r>
  <r>
    <s v="Bowling Green, KY"/>
    <x v="22"/>
    <n v="195628"/>
  </r>
  <r>
    <s v="Barceloneta--Florida--Bajadero, PR"/>
    <x v="10"/>
    <n v="195210"/>
  </r>
  <r>
    <s v="DeKalb, IL"/>
    <x v="24"/>
    <n v="194208"/>
  </r>
  <r>
    <s v="Yauco, PR"/>
    <x v="10"/>
    <n v="191655"/>
  </r>
  <r>
    <s v="Benton Harbor--Lincoln--St. Joseph, MI"/>
    <x v="12"/>
    <n v="185664"/>
  </r>
  <r>
    <s v="Bangor, ME"/>
    <x v="40"/>
    <n v="184617"/>
  </r>
  <r>
    <s v="Johnstown, PA"/>
    <x v="16"/>
    <n v="184563"/>
  </r>
  <r>
    <s v="St. Augustine, FL"/>
    <x v="4"/>
    <n v="183572"/>
  </r>
  <r>
    <s v="Woodland, CA"/>
    <x v="0"/>
    <n v="183399"/>
  </r>
  <r>
    <s v="Amherst Town--Northampton--Easthampton Town, MA"/>
    <x v="20"/>
    <n v="181140"/>
  </r>
  <r>
    <s v="Florence, SC"/>
    <x v="18"/>
    <n v="178872"/>
  </r>
  <r>
    <s v="Hot Springs, AR"/>
    <x v="37"/>
    <n v="177399"/>
  </r>
  <r>
    <s v="Virgin Islands, VI"/>
    <x v="51"/>
    <n v="174292"/>
  </r>
  <r>
    <s v="Gadsden, AL"/>
    <x v="33"/>
    <n v="173925"/>
  </r>
  <r>
    <s v="Kahului--Wailuku, HI"/>
    <x v="35"/>
    <n v="173715"/>
  </r>
  <r>
    <s v="Decatur, IL"/>
    <x v="24"/>
    <n v="172574"/>
  </r>
  <r>
    <s v="Albany, GA"/>
    <x v="9"/>
    <n v="171920"/>
  </r>
  <r>
    <s v="Monroe, MI"/>
    <x v="12"/>
    <n v="171780"/>
  </r>
  <r>
    <s v="Rapid City, SD"/>
    <x v="45"/>
    <n v="171358"/>
  </r>
  <r>
    <s v="Muncie, IN"/>
    <x v="3"/>
    <n v="168764"/>
  </r>
  <r>
    <s v="Lake Jackson, TX"/>
    <x v="6"/>
    <n v="168162"/>
  </r>
  <r>
    <s v="Grants Pass, OR"/>
    <x v="34"/>
    <n v="167172"/>
  </r>
  <r>
    <s v="Winchester, VA"/>
    <x v="19"/>
    <n v="166754"/>
  </r>
  <r>
    <s v="Zephyrhills, FL"/>
    <x v="4"/>
    <n v="165399"/>
  </r>
  <r>
    <s v="Sierra Vista, AZ"/>
    <x v="11"/>
    <n v="162822"/>
  </r>
  <r>
    <s v="Hattiesburg, MS"/>
    <x v="44"/>
    <n v="161642"/>
  </r>
  <r>
    <s v="Wasilla--Knik-Fairview--North Lakes, AK"/>
    <x v="42"/>
    <n v="160332"/>
  </r>
  <r>
    <s v="Terre Haute, IN"/>
    <x v="3"/>
    <n v="159724"/>
  </r>
  <r>
    <s v="Anderson, IN"/>
    <x v="3"/>
    <n v="159034"/>
  </r>
  <r>
    <s v="Florence, AL"/>
    <x v="33"/>
    <n v="157850"/>
  </r>
  <r>
    <s v="Beaufort--Port Royal, SC"/>
    <x v="18"/>
    <n v="157545"/>
  </r>
  <r>
    <s v="Midland, MI"/>
    <x v="12"/>
    <n v="157020"/>
  </r>
  <r>
    <s v="Alexandria, LA"/>
    <x v="26"/>
    <n v="156610"/>
  </r>
  <r>
    <s v="Wausau, WI"/>
    <x v="21"/>
    <n v="154858"/>
  </r>
  <r>
    <s v="Pascagoula--Gautier, MS"/>
    <x v="44"/>
    <n v="154362"/>
  </r>
  <r>
    <s v="Elizabethtown--Radcliff, KY"/>
    <x v="22"/>
    <n v="152882"/>
  </r>
  <r>
    <s v="Owensboro, KY"/>
    <x v="22"/>
    <n v="152866"/>
  </r>
  <r>
    <s v="Jefferson City, MO"/>
    <x v="39"/>
    <n v="152325"/>
  </r>
  <r>
    <s v="Lebanon, PA"/>
    <x v="16"/>
    <n v="150970"/>
  </r>
  <r>
    <s v="Kingston, NY"/>
    <x v="25"/>
    <n v="150762"/>
  </r>
  <r>
    <s v="Walla Walla, WA--OR"/>
    <x v="34"/>
    <n v="150039"/>
  </r>
  <r>
    <s v="Sheboygan, WI"/>
    <x v="21"/>
    <n v="148738"/>
  </r>
  <r>
    <s v="Cleveland, TN"/>
    <x v="28"/>
    <n v="147836"/>
  </r>
  <r>
    <s v="Jonesboro, AR"/>
    <x v="37"/>
    <n v="147562"/>
  </r>
  <r>
    <s v="Harrisonburg, VA"/>
    <x v="19"/>
    <n v="146754"/>
  </r>
  <r>
    <s v="Jackson, TN"/>
    <x v="28"/>
    <n v="145618"/>
  </r>
  <r>
    <s v="Hammond, LA"/>
    <x v="26"/>
    <n v="145052"/>
  </r>
  <r>
    <s v="Tulare, CA"/>
    <x v="0"/>
    <n v="141256"/>
  </r>
  <r>
    <s v="Dubuque, IA--IL"/>
    <x v="24"/>
    <n v="140664"/>
  </r>
  <r>
    <s v="Lima, OH"/>
    <x v="14"/>
    <n v="137260"/>
  </r>
  <r>
    <s v="Grand Forks, ND--MN"/>
    <x v="13"/>
    <n v="136320"/>
  </r>
  <r>
    <s v="Casper, WY"/>
    <x v="52"/>
    <n v="135502"/>
  </r>
  <r>
    <s v="Great Falls, MT"/>
    <x v="46"/>
    <n v="134194"/>
  </r>
  <r>
    <s v="Morristown, TN"/>
    <x v="28"/>
    <n v="133078"/>
  </r>
  <r>
    <s v="Ames, IA"/>
    <x v="36"/>
    <n v="132684"/>
  </r>
  <r>
    <s v="Steubenville--Weirton, OH--WV--PA"/>
    <x v="16"/>
    <n v="129962"/>
  </r>
  <r>
    <s v="Parkersburg, WV--OH"/>
    <x v="14"/>
    <n v="125000"/>
  </r>
  <r>
    <s v="Elmira, NY"/>
    <x v="25"/>
    <n v="124936"/>
  </r>
  <r>
    <s v="Sandusky--Port Clinton, OH"/>
    <x v="14"/>
    <n v="123486"/>
  </r>
  <r>
    <s v="Manhattan, KS"/>
    <x v="17"/>
    <n v="120908"/>
  </r>
  <r>
    <s v="Rome, GA"/>
    <x v="9"/>
    <n v="120806"/>
  </r>
  <r>
    <s v="Spring Hill, TN"/>
    <x v="28"/>
    <n v="120618"/>
  </r>
  <r>
    <s v="Mankato, MN"/>
    <x v="13"/>
    <n v="120412"/>
  </r>
  <r>
    <s v="Bozeman, MT"/>
    <x v="46"/>
    <n v="118160"/>
  </r>
  <r>
    <s v="Staunton--Waynesboro, VA"/>
    <x v="19"/>
    <n v="118130"/>
  </r>
  <r>
    <s v="Lake Havasu City, AZ"/>
    <x v="11"/>
    <n v="118034"/>
  </r>
  <r>
    <s v="Maricopa, AZ"/>
    <x v="11"/>
    <n v="115542"/>
  </r>
  <r>
    <s v="Wheeling, WV--OH"/>
    <x v="14"/>
    <n v="115390"/>
  </r>
  <r>
    <s v="Beckley, WV"/>
    <x v="48"/>
    <n v="114936"/>
  </r>
  <r>
    <s v="Traverse City--Garfield, MI"/>
    <x v="12"/>
    <n v="113780"/>
  </r>
  <r>
    <s v="Mandeville--Covington, LA"/>
    <x v="26"/>
    <n v="113763"/>
  </r>
  <r>
    <s v="Goldsboro, NC"/>
    <x v="23"/>
    <n v="108912"/>
  </r>
  <r>
    <s v="Eagle Pass, TX"/>
    <x v="6"/>
    <n v="108166"/>
  </r>
  <r>
    <s v="Hinesville, GA"/>
    <x v="9"/>
    <n v="106214"/>
  </r>
  <r>
    <s v="Guayama, PR"/>
    <x v="10"/>
    <n v="104580"/>
  </r>
  <r>
    <s v="Watertown, NY"/>
    <x v="25"/>
    <n v="103664"/>
  </r>
  <r>
    <s v="Minot, ND"/>
    <x v="50"/>
    <n v="101850"/>
  </r>
  <r>
    <s v="Hazleton, PA"/>
    <x v="16"/>
    <n v="101720"/>
  </r>
  <r>
    <s v="Paducah, KY--IL"/>
    <x v="24"/>
    <n v="101666"/>
  </r>
  <r>
    <s v="Pittsfield, MA"/>
    <x v="20"/>
    <n v="101440"/>
  </r>
  <r>
    <s v="American Samoa Non-UZA"/>
    <x v="2"/>
    <n v="99420"/>
  </r>
  <r>
    <s v="San Germán--Cabo Rojo--Sabana Grande, PR"/>
    <x v="10"/>
    <n v="97241"/>
  </r>
  <r>
    <s v="Prescott--Prescott Valley, AZ"/>
    <x v="11"/>
    <n v="92427"/>
  </r>
  <r>
    <s v="Slidell, LA"/>
    <x v="26"/>
    <n v="91587"/>
  </r>
  <r>
    <s v="Castle Rock, CO"/>
    <x v="15"/>
    <n v="85350"/>
  </r>
  <r>
    <s v="Cheyenne, WY"/>
    <x v="52"/>
    <n v="79250"/>
  </r>
  <r>
    <s v="Fairhope--Daphne, AL"/>
    <x v="33"/>
    <n v="76807"/>
  </r>
  <r>
    <s v="Valdosta, GA"/>
    <x v="9"/>
    <n v="76769"/>
  </r>
  <r>
    <s v="Dalton, GA"/>
    <x v="9"/>
    <n v="67830"/>
  </r>
  <r>
    <s v="Juana Díaz, PR"/>
    <x v="10"/>
    <n v="65023"/>
  </r>
  <r>
    <s v="Decatur, AL"/>
    <x v="33"/>
    <n v="60458"/>
  </r>
  <r>
    <s v="Twin Falls, ID"/>
    <x v="38"/>
    <n v="58808"/>
  </r>
  <r>
    <s v="Grand Island, NE"/>
    <x v="41"/>
    <n v="55099"/>
  </r>
  <r>
    <s v="Helena, MT"/>
    <x v="46"/>
    <n v="52380"/>
  </r>
  <r>
    <s v="Cartersville, GA"/>
    <x v="9"/>
    <n v="52351"/>
  </r>
  <r>
    <s v="Clayton, NC"/>
    <x v="23"/>
    <n v="51898"/>
  </r>
  <r>
    <s v="Guam Non-UZA"/>
    <x v="2"/>
    <n v="51344"/>
  </r>
  <r>
    <s v="Fernandina Beach--Yulee, FL"/>
    <x v="4"/>
    <n v="50805"/>
  </r>
  <r>
    <s v="Pinehurst--Southern Pines, NC"/>
    <x v="23"/>
    <n v="50319"/>
  </r>
  <r>
    <s v="Enid, OK"/>
    <x v="31"/>
    <n v="50194"/>
  </r>
  <r>
    <s v="Commonwealth of the Northern Marianas Non-UZA"/>
    <x v="2"/>
    <n v="47329"/>
  </r>
  <r>
    <s v="(blank)"/>
    <x v="5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8478E7-6FCE-43E3-97ED-D5A03670B324}" name="PivotTable6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8" firstHeaderRow="1" firstDataRow="1" firstDataCol="1"/>
  <pivotFields count="3">
    <pivotField showAll="0"/>
    <pivotField axis="axisRow" showAll="0">
      <items count="55">
        <item x="42"/>
        <item x="33"/>
        <item x="37"/>
        <item x="11"/>
        <item x="0"/>
        <item x="15"/>
        <item x="29"/>
        <item x="47"/>
        <item x="4"/>
        <item x="9"/>
        <item x="49"/>
        <item x="35"/>
        <item x="36"/>
        <item x="38"/>
        <item x="24"/>
        <item x="3"/>
        <item x="53"/>
        <item x="17"/>
        <item x="22"/>
        <item x="26"/>
        <item x="20"/>
        <item x="5"/>
        <item x="40"/>
        <item x="12"/>
        <item x="13"/>
        <item x="39"/>
        <item x="44"/>
        <item x="46"/>
        <item x="23"/>
        <item x="50"/>
        <item x="41"/>
        <item x="7"/>
        <item x="1"/>
        <item x="32"/>
        <item x="27"/>
        <item x="25"/>
        <item x="14"/>
        <item x="31"/>
        <item x="34"/>
        <item x="16"/>
        <item x="10"/>
        <item x="18"/>
        <item x="45"/>
        <item x="28"/>
        <item x="6"/>
        <item x="30"/>
        <item x="19"/>
        <item x="51"/>
        <item x="43"/>
        <item x="8"/>
        <item x="21"/>
        <item x="48"/>
        <item x="52"/>
        <item x="2"/>
        <item t="default"/>
      </items>
    </pivotField>
    <pivotField dataField="1" showAll="0"/>
  </pivotFields>
  <rowFields count="1">
    <field x="1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Average of Sum of Population" fld="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44721-571C-4480-BE99-BBB667246C94}">
  <dimension ref="A1:G116"/>
  <sheetViews>
    <sheetView tabSelected="1" workbookViewId="0">
      <selection activeCell="I12" sqref="I12"/>
    </sheetView>
  </sheetViews>
  <sheetFormatPr defaultRowHeight="14.6" x14ac:dyDescent="0.4"/>
  <cols>
    <col min="1" max="1" width="40.53515625" bestFit="1" customWidth="1"/>
    <col min="2" max="2" width="22" bestFit="1" customWidth="1"/>
    <col min="3" max="3" width="24.69140625" style="38" bestFit="1" customWidth="1"/>
    <col min="4" max="4" width="24.15234375" style="38" bestFit="1" customWidth="1"/>
    <col min="5" max="5" width="17.3828125" style="38" bestFit="1" customWidth="1"/>
    <col min="6" max="6" width="15.84375" bestFit="1" customWidth="1"/>
    <col min="7" max="7" width="16.15234375" bestFit="1" customWidth="1"/>
  </cols>
  <sheetData>
    <row r="1" spans="1:7" x14ac:dyDescent="0.4">
      <c r="A1" s="7" t="s">
        <v>567</v>
      </c>
      <c r="B1" s="7" t="s">
        <v>563</v>
      </c>
      <c r="C1" s="33" t="s">
        <v>562</v>
      </c>
      <c r="D1" s="33" t="s">
        <v>561</v>
      </c>
      <c r="E1" s="34" t="s">
        <v>560</v>
      </c>
      <c r="F1" s="6" t="s">
        <v>559</v>
      </c>
      <c r="G1" s="6" t="s">
        <v>558</v>
      </c>
    </row>
    <row r="2" spans="1:7" x14ac:dyDescent="0.4">
      <c r="A2" s="8" t="s">
        <v>389</v>
      </c>
      <c r="B2" s="14">
        <v>27749291</v>
      </c>
      <c r="C2" s="16">
        <v>325755</v>
      </c>
      <c r="D2" s="16">
        <v>4765225</v>
      </c>
      <c r="E2" s="17">
        <v>2479649</v>
      </c>
      <c r="F2" s="14">
        <v>11.19081410312508</v>
      </c>
      <c r="G2" s="20">
        <v>5.8232908204754237</v>
      </c>
    </row>
    <row r="3" spans="1:7" x14ac:dyDescent="0.4">
      <c r="A3" s="8" t="s">
        <v>353</v>
      </c>
      <c r="B3" s="14">
        <v>4799066</v>
      </c>
      <c r="C3" s="16">
        <v>65004</v>
      </c>
      <c r="D3" s="16">
        <v>981783</v>
      </c>
      <c r="E3" s="17">
        <v>398139</v>
      </c>
      <c r="F3" s="14">
        <v>12.053745048839726</v>
      </c>
      <c r="G3" s="20">
        <v>4.8881127499661332</v>
      </c>
    </row>
    <row r="4" spans="1:7" x14ac:dyDescent="0.4">
      <c r="A4" s="8" t="s">
        <v>340</v>
      </c>
      <c r="B4" s="14">
        <v>3720408</v>
      </c>
      <c r="C4" s="16">
        <v>41608</v>
      </c>
      <c r="D4" s="16">
        <v>629959</v>
      </c>
      <c r="E4" s="17">
        <v>298840</v>
      </c>
      <c r="F4" s="14">
        <v>12.449498059162094</v>
      </c>
      <c r="G4" s="20">
        <v>5.9057938691248157</v>
      </c>
    </row>
    <row r="5" spans="1:7" x14ac:dyDescent="0.4">
      <c r="A5" s="8" t="s">
        <v>301</v>
      </c>
      <c r="B5" s="14">
        <v>24657930</v>
      </c>
      <c r="C5" s="16">
        <v>203496</v>
      </c>
      <c r="D5" s="16">
        <v>2373243</v>
      </c>
      <c r="E5" s="17">
        <v>1750517</v>
      </c>
      <c r="F5" s="14">
        <v>14.086084282529104</v>
      </c>
      <c r="G5" s="20">
        <v>10.389972708230889</v>
      </c>
    </row>
    <row r="6" spans="1:7" x14ac:dyDescent="0.4">
      <c r="A6" s="8" t="s">
        <v>289</v>
      </c>
      <c r="B6" s="14">
        <v>121749235</v>
      </c>
      <c r="C6" s="16">
        <v>748453</v>
      </c>
      <c r="D6" s="16">
        <v>11262705</v>
      </c>
      <c r="E6" s="17">
        <v>8440634</v>
      </c>
      <c r="F6" s="14">
        <v>14.424181287803735</v>
      </c>
      <c r="G6" s="20">
        <v>10.809946189658701</v>
      </c>
    </row>
    <row r="7" spans="1:7" x14ac:dyDescent="0.4">
      <c r="A7" s="8" t="s">
        <v>258</v>
      </c>
      <c r="B7" s="14">
        <v>8230100</v>
      </c>
      <c r="C7" s="16">
        <v>88217</v>
      </c>
      <c r="D7" s="16">
        <v>1426721</v>
      </c>
      <c r="E7" s="17">
        <v>524479</v>
      </c>
      <c r="F7" s="14">
        <v>15.691953347989147</v>
      </c>
      <c r="G7" s="20">
        <v>5.7685419924428114</v>
      </c>
    </row>
    <row r="8" spans="1:7" x14ac:dyDescent="0.4">
      <c r="A8" s="8" t="s">
        <v>256</v>
      </c>
      <c r="B8" s="14">
        <v>1832727</v>
      </c>
      <c r="C8" s="16">
        <v>37187</v>
      </c>
      <c r="D8" s="16">
        <v>492619</v>
      </c>
      <c r="E8" s="17">
        <v>116048</v>
      </c>
      <c r="F8" s="14">
        <v>15.792835723149041</v>
      </c>
      <c r="G8" s="20">
        <v>3.7203741634001126</v>
      </c>
    </row>
    <row r="9" spans="1:7" x14ac:dyDescent="0.4">
      <c r="A9" s="8" t="s">
        <v>194</v>
      </c>
      <c r="B9" s="14">
        <v>3194013</v>
      </c>
      <c r="C9" s="16">
        <v>30376</v>
      </c>
      <c r="D9" s="16">
        <v>364458</v>
      </c>
      <c r="E9" s="17">
        <v>170891</v>
      </c>
      <c r="F9" s="14">
        <v>18.690352329847681</v>
      </c>
      <c r="G9" s="20">
        <v>8.7637340928172787</v>
      </c>
    </row>
    <row r="10" spans="1:7" x14ac:dyDescent="0.4">
      <c r="A10" s="8" t="s">
        <v>190</v>
      </c>
      <c r="B10" s="14">
        <v>53076811</v>
      </c>
      <c r="C10" s="16">
        <v>375122</v>
      </c>
      <c r="D10" s="16">
        <v>5445567</v>
      </c>
      <c r="E10" s="17">
        <v>2819588</v>
      </c>
      <c r="F10" s="14">
        <v>18.824314403380921</v>
      </c>
      <c r="G10" s="20">
        <v>9.7467923909484533</v>
      </c>
    </row>
    <row r="11" spans="1:7" x14ac:dyDescent="0.4">
      <c r="A11" s="8" t="s">
        <v>142</v>
      </c>
      <c r="B11" s="14">
        <v>1246112</v>
      </c>
      <c r="C11" s="16">
        <v>21528</v>
      </c>
      <c r="D11" s="16">
        <v>215844</v>
      </c>
      <c r="E11" s="17">
        <v>57336</v>
      </c>
      <c r="F11" s="14">
        <v>21.733500767406166</v>
      </c>
      <c r="G11" s="20">
        <v>5.7732065751190671</v>
      </c>
    </row>
    <row r="12" spans="1:7" x14ac:dyDescent="0.4">
      <c r="A12" s="8" t="s">
        <v>123</v>
      </c>
      <c r="B12" s="14">
        <v>2522439</v>
      </c>
      <c r="C12" s="16">
        <v>34957</v>
      </c>
      <c r="D12" s="16">
        <v>606480</v>
      </c>
      <c r="E12" s="17">
        <v>110072</v>
      </c>
      <c r="F12" s="14">
        <v>22.916263899992732</v>
      </c>
      <c r="G12" s="20">
        <v>4.1591462208151961</v>
      </c>
    </row>
    <row r="13" spans="1:7" x14ac:dyDescent="0.4">
      <c r="A13" s="8" t="s">
        <v>94</v>
      </c>
      <c r="B13" s="14">
        <v>1053159</v>
      </c>
      <c r="C13" s="16">
        <v>22752</v>
      </c>
      <c r="D13" s="16">
        <v>611439</v>
      </c>
      <c r="E13" s="17">
        <v>41387</v>
      </c>
      <c r="F13" s="14">
        <v>25.446613670959479</v>
      </c>
      <c r="G13" s="20">
        <v>1.7224269305687077</v>
      </c>
    </row>
    <row r="14" spans="1:7" x14ac:dyDescent="0.4">
      <c r="A14" s="9" t="s">
        <v>14</v>
      </c>
      <c r="B14" s="15">
        <v>271818</v>
      </c>
      <c r="C14" s="18">
        <v>3120</v>
      </c>
      <c r="D14" s="18">
        <v>63700</v>
      </c>
      <c r="E14" s="19">
        <v>5925</v>
      </c>
      <c r="F14" s="15">
        <v>45.876455696202534</v>
      </c>
      <c r="G14" s="21">
        <v>4.267158555729984</v>
      </c>
    </row>
    <row r="15" spans="1:7" x14ac:dyDescent="0.4">
      <c r="A15" s="24" t="s">
        <v>565</v>
      </c>
      <c r="B15" s="25">
        <f>SUM(B2:B14)</f>
        <v>254103109</v>
      </c>
      <c r="C15" s="35">
        <f t="shared" ref="C15:G15" si="0">SUM(C2:C14)</f>
        <v>1997575</v>
      </c>
      <c r="D15" s="35">
        <f t="shared" si="0"/>
        <v>29239743</v>
      </c>
      <c r="E15" s="35">
        <f t="shared" si="0"/>
        <v>17213505</v>
      </c>
      <c r="F15" s="26">
        <f t="shared" si="0"/>
        <v>249.1766126203874</v>
      </c>
      <c r="G15" s="26">
        <f t="shared" si="0"/>
        <v>81.73849725929756</v>
      </c>
    </row>
    <row r="16" spans="1:7" x14ac:dyDescent="0.4">
      <c r="A16" s="23" t="s">
        <v>566</v>
      </c>
      <c r="B16" s="27">
        <f>AVERAGE(B2:B14)</f>
        <v>19546393</v>
      </c>
      <c r="C16" s="36">
        <f t="shared" ref="C16:G16" si="1">AVERAGE(C2:C14)</f>
        <v>153659.61538461538</v>
      </c>
      <c r="D16" s="36">
        <f t="shared" si="1"/>
        <v>2249211</v>
      </c>
      <c r="E16" s="36">
        <f t="shared" si="1"/>
        <v>1324115.7692307692</v>
      </c>
      <c r="F16" s="27">
        <f t="shared" si="1"/>
        <v>19.167431740029802</v>
      </c>
      <c r="G16" s="27">
        <f t="shared" si="1"/>
        <v>6.2875767122536583</v>
      </c>
    </row>
    <row r="19" spans="1:7" x14ac:dyDescent="0.4">
      <c r="A19" s="7" t="s">
        <v>570</v>
      </c>
      <c r="B19" s="7" t="s">
        <v>563</v>
      </c>
      <c r="C19" s="33" t="s">
        <v>562</v>
      </c>
      <c r="D19" s="33" t="s">
        <v>561</v>
      </c>
      <c r="E19" s="34" t="s">
        <v>560</v>
      </c>
      <c r="F19" s="6" t="s">
        <v>559</v>
      </c>
      <c r="G19" s="6" t="s">
        <v>558</v>
      </c>
    </row>
    <row r="20" spans="1:7" x14ac:dyDescent="0.4">
      <c r="A20" s="4" t="s">
        <v>529</v>
      </c>
      <c r="B20" s="14">
        <v>3237</v>
      </c>
      <c r="C20" s="16">
        <v>114</v>
      </c>
      <c r="D20" s="16">
        <v>5365</v>
      </c>
      <c r="E20" s="17">
        <v>546</v>
      </c>
      <c r="F20" s="14">
        <v>5.9285714285714288</v>
      </c>
      <c r="G20" s="20">
        <v>0.60335507921714815</v>
      </c>
    </row>
    <row r="21" spans="1:7" x14ac:dyDescent="0.4">
      <c r="A21" s="4" t="s">
        <v>488</v>
      </c>
      <c r="B21" s="14">
        <v>8262943</v>
      </c>
      <c r="C21" s="16">
        <v>69113</v>
      </c>
      <c r="D21" s="16">
        <v>835906</v>
      </c>
      <c r="E21" s="17">
        <v>989583</v>
      </c>
      <c r="F21" s="14">
        <v>8.3499241599744547</v>
      </c>
      <c r="G21" s="20">
        <v>9.8850145829794265</v>
      </c>
    </row>
    <row r="22" spans="1:7" x14ac:dyDescent="0.4">
      <c r="A22" s="4" t="s">
        <v>474</v>
      </c>
      <c r="B22" s="14">
        <v>16759078</v>
      </c>
      <c r="C22" s="16">
        <v>125862</v>
      </c>
      <c r="D22" s="16">
        <v>1996461</v>
      </c>
      <c r="E22" s="17">
        <v>1901090</v>
      </c>
      <c r="F22" s="14">
        <v>8.8155100494979202</v>
      </c>
      <c r="G22" s="20">
        <v>8.3943928781979711</v>
      </c>
    </row>
    <row r="23" spans="1:7" x14ac:dyDescent="0.4">
      <c r="A23" s="4" t="s">
        <v>463</v>
      </c>
      <c r="B23" s="14">
        <v>5366978</v>
      </c>
      <c r="C23" s="16">
        <v>62490</v>
      </c>
      <c r="D23" s="16">
        <v>939980</v>
      </c>
      <c r="E23" s="17">
        <v>580263</v>
      </c>
      <c r="F23" s="14">
        <v>9.2492163036416244</v>
      </c>
      <c r="G23" s="20">
        <v>5.7096725462243878</v>
      </c>
    </row>
    <row r="24" spans="1:7" x14ac:dyDescent="0.4">
      <c r="A24" s="4" t="s">
        <v>461</v>
      </c>
      <c r="B24" s="14">
        <v>6264842</v>
      </c>
      <c r="C24" s="16">
        <v>53669</v>
      </c>
      <c r="D24" s="16">
        <v>742821</v>
      </c>
      <c r="E24" s="17">
        <v>674821</v>
      </c>
      <c r="F24" s="14">
        <v>9.2837093095798746</v>
      </c>
      <c r="G24" s="20">
        <v>8.433851493159187</v>
      </c>
    </row>
    <row r="25" spans="1:7" x14ac:dyDescent="0.4">
      <c r="A25" s="4" t="s">
        <v>450</v>
      </c>
      <c r="B25" s="14">
        <v>6281285</v>
      </c>
      <c r="C25" s="16">
        <v>70665</v>
      </c>
      <c r="D25" s="16">
        <v>1048423</v>
      </c>
      <c r="E25" s="17">
        <v>653285</v>
      </c>
      <c r="F25" s="14">
        <v>9.6149230427761232</v>
      </c>
      <c r="G25" s="20">
        <v>5.991174363782557</v>
      </c>
    </row>
    <row r="26" spans="1:7" x14ac:dyDescent="0.4">
      <c r="A26" s="4" t="s">
        <v>434</v>
      </c>
      <c r="B26" s="14">
        <v>49098875</v>
      </c>
      <c r="C26" s="16">
        <v>259369</v>
      </c>
      <c r="D26" s="16">
        <v>3272672</v>
      </c>
      <c r="E26" s="17">
        <v>4795652</v>
      </c>
      <c r="F26" s="14">
        <v>10.238206400297603</v>
      </c>
      <c r="G26" s="20">
        <v>15.002687406498421</v>
      </c>
    </row>
    <row r="27" spans="1:7" x14ac:dyDescent="0.4">
      <c r="A27" s="4" t="s">
        <v>354</v>
      </c>
      <c r="B27" s="14">
        <v>712004277</v>
      </c>
      <c r="C27" s="16">
        <v>3095542</v>
      </c>
      <c r="D27" s="16">
        <v>45522221</v>
      </c>
      <c r="E27" s="17">
        <v>59104642</v>
      </c>
      <c r="F27" s="14">
        <v>12.046503504750101</v>
      </c>
      <c r="G27" s="20">
        <v>15.640807090673366</v>
      </c>
    </row>
    <row r="28" spans="1:7" x14ac:dyDescent="0.4">
      <c r="A28" s="4" t="s">
        <v>328</v>
      </c>
      <c r="B28" s="14">
        <v>39577575</v>
      </c>
      <c r="C28" s="16">
        <v>335104</v>
      </c>
      <c r="D28" s="16">
        <v>4705072</v>
      </c>
      <c r="E28" s="17">
        <v>3099959</v>
      </c>
      <c r="F28" s="14">
        <v>12.767128532990276</v>
      </c>
      <c r="G28" s="20">
        <v>8.4116831793434823</v>
      </c>
    </row>
    <row r="29" spans="1:7" x14ac:dyDescent="0.4">
      <c r="A29" s="11" t="s">
        <v>288</v>
      </c>
      <c r="B29" s="15">
        <v>2711698</v>
      </c>
      <c r="C29" s="18">
        <v>21575</v>
      </c>
      <c r="D29" s="18">
        <v>269237</v>
      </c>
      <c r="E29" s="19">
        <v>187661</v>
      </c>
      <c r="F29" s="15">
        <v>14.449981615785912</v>
      </c>
      <c r="G29" s="21">
        <v>10.071788052905061</v>
      </c>
    </row>
    <row r="30" spans="1:7" x14ac:dyDescent="0.4">
      <c r="A30" s="30" t="s">
        <v>565</v>
      </c>
      <c r="B30" s="22">
        <f>SUM(B20:B29)</f>
        <v>846330788</v>
      </c>
      <c r="C30" s="37">
        <f t="shared" ref="C30:G30" si="2">SUM(C20:C29)</f>
        <v>4093503</v>
      </c>
      <c r="D30" s="37">
        <f t="shared" si="2"/>
        <v>59338158</v>
      </c>
      <c r="E30" s="37">
        <f t="shared" si="2"/>
        <v>71987502</v>
      </c>
      <c r="F30" s="22">
        <f t="shared" si="2"/>
        <v>100.74367434786532</v>
      </c>
      <c r="G30" s="22">
        <f t="shared" si="2"/>
        <v>88.144426672981012</v>
      </c>
    </row>
    <row r="31" spans="1:7" x14ac:dyDescent="0.4">
      <c r="A31" s="31" t="s">
        <v>566</v>
      </c>
      <c r="B31" s="32">
        <f>AVERAGE(B20:B30)</f>
        <v>153878325.09090909</v>
      </c>
      <c r="C31" s="36">
        <f t="shared" ref="C31:G31" si="3">AVERAGE(C20:C30)</f>
        <v>744273.27272727271</v>
      </c>
      <c r="D31" s="36">
        <f t="shared" si="3"/>
        <v>10788756</v>
      </c>
      <c r="E31" s="36">
        <f t="shared" si="3"/>
        <v>13088636.727272727</v>
      </c>
      <c r="F31" s="32">
        <f t="shared" si="3"/>
        <v>18.317031699611878</v>
      </c>
      <c r="G31" s="32">
        <f t="shared" si="3"/>
        <v>16.026259395087457</v>
      </c>
    </row>
    <row r="34" spans="1:7" x14ac:dyDescent="0.4">
      <c r="A34" s="7" t="s">
        <v>571</v>
      </c>
      <c r="B34" s="7" t="s">
        <v>563</v>
      </c>
      <c r="C34" s="33" t="s">
        <v>562</v>
      </c>
      <c r="D34" s="33" t="s">
        <v>561</v>
      </c>
      <c r="E34" s="34" t="s">
        <v>560</v>
      </c>
      <c r="F34" s="6" t="s">
        <v>559</v>
      </c>
      <c r="G34" s="6" t="s">
        <v>558</v>
      </c>
    </row>
    <row r="35" spans="1:7" x14ac:dyDescent="0.4">
      <c r="A35" s="4" t="s">
        <v>532</v>
      </c>
      <c r="B35" s="14">
        <v>17818193090</v>
      </c>
      <c r="C35" s="16">
        <v>55511890</v>
      </c>
      <c r="D35" s="16">
        <v>799553615</v>
      </c>
      <c r="E35" s="17">
        <v>3176227391</v>
      </c>
      <c r="F35" s="2">
        <v>5.6098606606342942</v>
      </c>
      <c r="G35" s="1">
        <v>22.285176072901628</v>
      </c>
    </row>
    <row r="36" spans="1:7" x14ac:dyDescent="0.4">
      <c r="A36" s="4" t="s">
        <v>509</v>
      </c>
      <c r="B36" s="14">
        <v>11559318</v>
      </c>
      <c r="C36" s="16">
        <v>72621</v>
      </c>
      <c r="D36" s="16">
        <v>1034816</v>
      </c>
      <c r="E36" s="17">
        <v>1574727</v>
      </c>
      <c r="F36" s="2">
        <v>7.3405218809355528</v>
      </c>
      <c r="G36" s="1">
        <v>11.170409038901601</v>
      </c>
    </row>
    <row r="37" spans="1:7" x14ac:dyDescent="0.4">
      <c r="A37" s="4" t="s">
        <v>506</v>
      </c>
      <c r="B37" s="14">
        <v>5102940</v>
      </c>
      <c r="C37" s="16">
        <v>43212</v>
      </c>
      <c r="D37" s="16">
        <v>575260</v>
      </c>
      <c r="E37" s="17">
        <v>691288</v>
      </c>
      <c r="F37" s="2">
        <v>7.381785883741653</v>
      </c>
      <c r="G37" s="1">
        <v>8.8706671765810245</v>
      </c>
    </row>
    <row r="38" spans="1:7" x14ac:dyDescent="0.4">
      <c r="A38" s="4" t="s">
        <v>500</v>
      </c>
      <c r="B38" s="14">
        <v>11573678</v>
      </c>
      <c r="C38" s="16">
        <v>119374</v>
      </c>
      <c r="D38" s="16">
        <v>1526908</v>
      </c>
      <c r="E38" s="17">
        <v>1490916</v>
      </c>
      <c r="F38" s="2">
        <v>7.7627968309415154</v>
      </c>
      <c r="G38" s="1">
        <v>7.5798135840535252</v>
      </c>
    </row>
    <row r="39" spans="1:7" x14ac:dyDescent="0.4">
      <c r="A39" s="4" t="s">
        <v>495</v>
      </c>
      <c r="B39" s="14">
        <v>1719980</v>
      </c>
      <c r="C39" s="16">
        <v>18942</v>
      </c>
      <c r="D39" s="16">
        <v>327330</v>
      </c>
      <c r="E39" s="17">
        <v>215699</v>
      </c>
      <c r="F39" s="2">
        <v>7.9739822623192502</v>
      </c>
      <c r="G39" s="1">
        <v>5.254574893838023</v>
      </c>
    </row>
    <row r="40" spans="1:7" x14ac:dyDescent="0.4">
      <c r="A40" s="4" t="s">
        <v>475</v>
      </c>
      <c r="B40" s="14">
        <v>114091951</v>
      </c>
      <c r="C40" s="16">
        <v>842819</v>
      </c>
      <c r="D40" s="16">
        <v>11953035</v>
      </c>
      <c r="E40" s="17">
        <v>12953860</v>
      </c>
      <c r="F40" s="2">
        <v>8.8075640002285027</v>
      </c>
      <c r="G40" s="1">
        <v>9.5450194030219109</v>
      </c>
    </row>
    <row r="41" spans="1:7" x14ac:dyDescent="0.4">
      <c r="A41" s="4" t="s">
        <v>462</v>
      </c>
      <c r="B41" s="14">
        <v>52562412</v>
      </c>
      <c r="C41" s="16">
        <v>316844</v>
      </c>
      <c r="D41" s="16">
        <v>3936986</v>
      </c>
      <c r="E41" s="17">
        <v>5673177</v>
      </c>
      <c r="F41" s="2">
        <v>9.2650752832143262</v>
      </c>
      <c r="G41" s="1">
        <v>13.350926825749443</v>
      </c>
    </row>
    <row r="42" spans="1:7" x14ac:dyDescent="0.4">
      <c r="A42" s="4" t="s">
        <v>442</v>
      </c>
      <c r="B42" s="14">
        <v>145161145</v>
      </c>
      <c r="C42" s="16">
        <v>810797</v>
      </c>
      <c r="D42" s="16">
        <v>9230758</v>
      </c>
      <c r="E42" s="17">
        <v>14525964</v>
      </c>
      <c r="F42" s="2">
        <v>9.9932193828925922</v>
      </c>
      <c r="G42" s="1">
        <v>15.725809841401974</v>
      </c>
    </row>
    <row r="43" spans="1:7" x14ac:dyDescent="0.4">
      <c r="A43" s="4" t="s">
        <v>435</v>
      </c>
      <c r="B43" s="14">
        <v>10657226</v>
      </c>
      <c r="C43" s="16">
        <v>54707</v>
      </c>
      <c r="D43" s="16">
        <v>778198</v>
      </c>
      <c r="E43" s="17">
        <v>1046531</v>
      </c>
      <c r="F43" s="2">
        <v>10.183383005376811</v>
      </c>
      <c r="G43" s="1">
        <v>13.694748637236282</v>
      </c>
    </row>
    <row r="44" spans="1:7" x14ac:dyDescent="0.4">
      <c r="A44" s="4" t="s">
        <v>397</v>
      </c>
      <c r="B44" s="14">
        <v>100780858</v>
      </c>
      <c r="C44" s="16">
        <v>578773</v>
      </c>
      <c r="D44" s="16">
        <v>7282193</v>
      </c>
      <c r="E44" s="17">
        <v>9079668</v>
      </c>
      <c r="F44" s="2">
        <v>11.099619281233631</v>
      </c>
      <c r="G44" s="1">
        <v>13.839355534795631</v>
      </c>
    </row>
    <row r="45" spans="1:7" x14ac:dyDescent="0.4">
      <c r="A45" s="4" t="s">
        <v>356</v>
      </c>
      <c r="B45" s="14">
        <v>425114</v>
      </c>
      <c r="C45" s="16">
        <v>5739</v>
      </c>
      <c r="D45" s="16">
        <v>93922</v>
      </c>
      <c r="E45" s="17">
        <v>35580</v>
      </c>
      <c r="F45" s="2">
        <v>11.948116919617762</v>
      </c>
      <c r="G45" s="1">
        <v>4.526245182172441</v>
      </c>
    </row>
    <row r="46" spans="1:7" x14ac:dyDescent="0.4">
      <c r="A46" s="4" t="s">
        <v>250</v>
      </c>
      <c r="B46" s="14">
        <v>4757221</v>
      </c>
      <c r="C46" s="16">
        <v>29545</v>
      </c>
      <c r="D46" s="16">
        <v>557939</v>
      </c>
      <c r="E46" s="17">
        <v>293916</v>
      </c>
      <c r="F46" s="2">
        <v>16.185648280461084</v>
      </c>
      <c r="G46" s="1">
        <v>8.5264177625152566</v>
      </c>
    </row>
    <row r="47" spans="1:7" x14ac:dyDescent="0.4">
      <c r="A47" s="4" t="s">
        <v>233</v>
      </c>
      <c r="B47" s="14">
        <v>1421592</v>
      </c>
      <c r="C47" s="16">
        <v>11816</v>
      </c>
      <c r="D47" s="16">
        <v>136560</v>
      </c>
      <c r="E47" s="17">
        <v>85055</v>
      </c>
      <c r="F47" s="2">
        <v>16.713796954911526</v>
      </c>
      <c r="G47" s="1">
        <v>10.410017574692443</v>
      </c>
    </row>
    <row r="48" spans="1:7" x14ac:dyDescent="0.4">
      <c r="A48" s="4" t="s">
        <v>153</v>
      </c>
      <c r="B48" s="14">
        <v>12436486</v>
      </c>
      <c r="C48" s="16">
        <v>68856</v>
      </c>
      <c r="D48" s="16">
        <v>794740</v>
      </c>
      <c r="E48" s="17">
        <v>596094</v>
      </c>
      <c r="F48" s="2">
        <v>20.863296728368343</v>
      </c>
      <c r="G48" s="1">
        <v>15.648496363590608</v>
      </c>
    </row>
    <row r="49" spans="1:7" x14ac:dyDescent="0.4">
      <c r="A49" s="4" t="s">
        <v>133</v>
      </c>
      <c r="B49" s="14">
        <v>108434608</v>
      </c>
      <c r="C49" s="16">
        <v>311742</v>
      </c>
      <c r="D49" s="16">
        <v>7768947</v>
      </c>
      <c r="E49" s="17">
        <v>4862741</v>
      </c>
      <c r="F49" s="2">
        <v>22.299071243975362</v>
      </c>
      <c r="G49" s="1">
        <v>13.957439534598446</v>
      </c>
    </row>
    <row r="50" spans="1:7" x14ac:dyDescent="0.4">
      <c r="A50" s="4" t="s">
        <v>96</v>
      </c>
      <c r="B50" s="14">
        <v>7953114</v>
      </c>
      <c r="C50" s="16">
        <v>29938</v>
      </c>
      <c r="D50" s="16">
        <v>506480</v>
      </c>
      <c r="E50" s="17">
        <v>318254</v>
      </c>
      <c r="F50" s="2">
        <v>24.989832020964386</v>
      </c>
      <c r="G50" s="1">
        <v>15.702720739219712</v>
      </c>
    </row>
    <row r="51" spans="1:7" x14ac:dyDescent="0.4">
      <c r="A51" s="11" t="s">
        <v>89</v>
      </c>
      <c r="B51" s="15">
        <v>124181366</v>
      </c>
      <c r="C51" s="18">
        <v>156885</v>
      </c>
      <c r="D51" s="18">
        <v>4758068</v>
      </c>
      <c r="E51" s="19">
        <v>4839342</v>
      </c>
      <c r="F51" s="12">
        <v>25.66079562056164</v>
      </c>
      <c r="G51" s="13">
        <v>26.099115439291747</v>
      </c>
    </row>
    <row r="52" spans="1:7" x14ac:dyDescent="0.4">
      <c r="A52" s="10" t="s">
        <v>565</v>
      </c>
      <c r="B52" s="22">
        <f>SUM(B35:B51)</f>
        <v>18531012099</v>
      </c>
      <c r="C52" s="37">
        <f t="shared" ref="C52:G52" si="4">SUM(C35:C51)</f>
        <v>58984500</v>
      </c>
      <c r="D52" s="37">
        <f t="shared" si="4"/>
        <v>850815755</v>
      </c>
      <c r="E52" s="37">
        <f t="shared" si="4"/>
        <v>3234510203</v>
      </c>
      <c r="F52" s="22">
        <f t="shared" si="4"/>
        <v>224.07836624037819</v>
      </c>
      <c r="G52" s="22">
        <f t="shared" si="4"/>
        <v>216.18695360456167</v>
      </c>
    </row>
    <row r="53" spans="1:7" x14ac:dyDescent="0.4">
      <c r="A53" s="23" t="s">
        <v>566</v>
      </c>
      <c r="B53" s="32">
        <f>AVERAGE(B35:B52)</f>
        <v>2059001344.3333333</v>
      </c>
      <c r="C53" s="36">
        <f t="shared" ref="C53:G53" si="5">AVERAGE(C35:C52)</f>
        <v>6553833.333333333</v>
      </c>
      <c r="D53" s="36">
        <f t="shared" si="5"/>
        <v>94535083.888888896</v>
      </c>
      <c r="E53" s="36">
        <f t="shared" si="5"/>
        <v>359390022.55555558</v>
      </c>
      <c r="F53" s="32">
        <f t="shared" si="5"/>
        <v>24.89759624893091</v>
      </c>
      <c r="G53" s="32">
        <f t="shared" si="5"/>
        <v>24.020772622729073</v>
      </c>
    </row>
    <row r="56" spans="1:7" x14ac:dyDescent="0.4">
      <c r="A56" s="7" t="s">
        <v>572</v>
      </c>
      <c r="B56" s="7" t="s">
        <v>563</v>
      </c>
      <c r="C56" s="7" t="s">
        <v>562</v>
      </c>
      <c r="D56" s="7" t="s">
        <v>561</v>
      </c>
      <c r="E56" s="6" t="s">
        <v>560</v>
      </c>
      <c r="F56" s="6" t="s">
        <v>559</v>
      </c>
      <c r="G56" s="6" t="s">
        <v>558</v>
      </c>
    </row>
    <row r="57" spans="1:7" x14ac:dyDescent="0.4">
      <c r="A57" s="4" t="s">
        <v>547</v>
      </c>
      <c r="B57" s="14">
        <v>12493697</v>
      </c>
      <c r="C57" s="16">
        <v>91253</v>
      </c>
      <c r="D57" s="16">
        <v>1166256</v>
      </c>
      <c r="E57" s="17">
        <v>3187438</v>
      </c>
      <c r="F57" s="14">
        <v>3.9196674570611254</v>
      </c>
      <c r="G57" s="20">
        <v>10.712653997064109</v>
      </c>
    </row>
    <row r="58" spans="1:7" x14ac:dyDescent="0.4">
      <c r="A58" s="4" t="s">
        <v>525</v>
      </c>
      <c r="B58" s="14">
        <v>495665349</v>
      </c>
      <c r="C58" s="16">
        <v>3295491</v>
      </c>
      <c r="D58" s="16">
        <v>51947154</v>
      </c>
      <c r="E58" s="17">
        <v>76138109</v>
      </c>
      <c r="F58" s="14">
        <v>6.5100822112616425</v>
      </c>
      <c r="G58" s="20">
        <v>9.5417229017012168</v>
      </c>
    </row>
    <row r="59" spans="1:7" x14ac:dyDescent="0.4">
      <c r="A59" s="4" t="s">
        <v>523</v>
      </c>
      <c r="B59" s="14">
        <v>32968007</v>
      </c>
      <c r="C59" s="16">
        <v>225133</v>
      </c>
      <c r="D59" s="16">
        <v>3384527</v>
      </c>
      <c r="E59" s="17">
        <v>5030880</v>
      </c>
      <c r="F59" s="14">
        <v>6.5531292736062081</v>
      </c>
      <c r="G59" s="20">
        <v>9.7408018904857308</v>
      </c>
    </row>
    <row r="60" spans="1:7" x14ac:dyDescent="0.4">
      <c r="A60" s="4" t="s">
        <v>481</v>
      </c>
      <c r="B60" s="14">
        <v>71773408</v>
      </c>
      <c r="C60" s="16">
        <v>507799</v>
      </c>
      <c r="D60" s="16">
        <v>6040020</v>
      </c>
      <c r="E60" s="17">
        <v>8417486</v>
      </c>
      <c r="F60" s="14">
        <v>8.5267035787169707</v>
      </c>
      <c r="G60" s="20">
        <v>11.882975221936352</v>
      </c>
    </row>
    <row r="61" spans="1:7" x14ac:dyDescent="0.4">
      <c r="A61" s="4" t="s">
        <v>466</v>
      </c>
      <c r="B61" s="14">
        <v>3509908860</v>
      </c>
      <c r="C61" s="16">
        <v>16549389</v>
      </c>
      <c r="D61" s="16">
        <v>221228996</v>
      </c>
      <c r="E61" s="17">
        <v>384756822</v>
      </c>
      <c r="F61" s="14">
        <v>9.1224083870824781</v>
      </c>
      <c r="G61" s="20">
        <v>15.865501012353734</v>
      </c>
    </row>
    <row r="62" spans="1:7" x14ac:dyDescent="0.4">
      <c r="A62" s="4" t="s">
        <v>445</v>
      </c>
      <c r="B62" s="14">
        <v>6162645</v>
      </c>
      <c r="C62" s="16">
        <v>53936</v>
      </c>
      <c r="D62" s="16">
        <v>1173083</v>
      </c>
      <c r="E62" s="17">
        <v>626094</v>
      </c>
      <c r="F62" s="14">
        <v>9.8430028078850782</v>
      </c>
      <c r="G62" s="20">
        <v>5.25337508087663</v>
      </c>
    </row>
    <row r="63" spans="1:7" x14ac:dyDescent="0.4">
      <c r="A63" s="4" t="s">
        <v>429</v>
      </c>
      <c r="B63" s="14">
        <v>7146677</v>
      </c>
      <c r="C63" s="16">
        <v>49542</v>
      </c>
      <c r="D63" s="16">
        <v>699735</v>
      </c>
      <c r="E63" s="17">
        <v>692008</v>
      </c>
      <c r="F63" s="14">
        <v>10.327448526606629</v>
      </c>
      <c r="G63" s="20">
        <v>10.21340507477831</v>
      </c>
    </row>
    <row r="64" spans="1:7" x14ac:dyDescent="0.4">
      <c r="A64" s="4" t="s">
        <v>425</v>
      </c>
      <c r="B64" s="14">
        <v>7722123</v>
      </c>
      <c r="C64" s="16">
        <v>79496</v>
      </c>
      <c r="D64" s="16">
        <v>1454941</v>
      </c>
      <c r="E64" s="17">
        <v>741335</v>
      </c>
      <c r="F64" s="14">
        <v>10.416509405329574</v>
      </c>
      <c r="G64" s="20">
        <v>5.3075162497998196</v>
      </c>
    </row>
    <row r="65" spans="1:7" x14ac:dyDescent="0.4">
      <c r="A65" s="4" t="s">
        <v>421</v>
      </c>
      <c r="B65" s="14">
        <v>5333529</v>
      </c>
      <c r="C65" s="16">
        <v>57745</v>
      </c>
      <c r="D65" s="16">
        <v>1383969</v>
      </c>
      <c r="E65" s="17">
        <v>509895</v>
      </c>
      <c r="F65" s="14">
        <v>10.460053540434796</v>
      </c>
      <c r="G65" s="20">
        <v>3.8537922453465359</v>
      </c>
    </row>
    <row r="66" spans="1:7" x14ac:dyDescent="0.4">
      <c r="A66" s="4" t="s">
        <v>409</v>
      </c>
      <c r="B66" s="14">
        <v>3013304</v>
      </c>
      <c r="C66" s="16">
        <v>27987</v>
      </c>
      <c r="D66" s="16">
        <v>372364</v>
      </c>
      <c r="E66" s="17">
        <v>278775</v>
      </c>
      <c r="F66" s="14">
        <v>10.809089767733836</v>
      </c>
      <c r="G66" s="20">
        <v>8.0923612379284791</v>
      </c>
    </row>
    <row r="67" spans="1:7" x14ac:dyDescent="0.4">
      <c r="A67" s="4" t="s">
        <v>392</v>
      </c>
      <c r="B67" s="14">
        <v>37455263</v>
      </c>
      <c r="C67" s="16">
        <v>297755</v>
      </c>
      <c r="D67" s="16">
        <v>4229999</v>
      </c>
      <c r="E67" s="17">
        <v>3354408</v>
      </c>
      <c r="F67" s="14">
        <v>11.165983088521134</v>
      </c>
      <c r="G67" s="20">
        <v>8.854674197322506</v>
      </c>
    </row>
    <row r="68" spans="1:7" x14ac:dyDescent="0.4">
      <c r="A68" s="4" t="s">
        <v>391</v>
      </c>
      <c r="B68" s="14">
        <v>2589211773</v>
      </c>
      <c r="C68" s="16">
        <v>8792747</v>
      </c>
      <c r="D68" s="16">
        <v>139164345</v>
      </c>
      <c r="E68" s="17">
        <v>231725247</v>
      </c>
      <c r="F68" s="14">
        <v>11.173628279701434</v>
      </c>
      <c r="G68" s="20">
        <v>18.60542492403496</v>
      </c>
    </row>
    <row r="69" spans="1:7" x14ac:dyDescent="0.4">
      <c r="A69" s="4" t="s">
        <v>308</v>
      </c>
      <c r="B69" s="14">
        <v>12909563</v>
      </c>
      <c r="C69" s="16">
        <v>57673</v>
      </c>
      <c r="D69" s="16">
        <v>754597</v>
      </c>
      <c r="E69" s="17">
        <v>944308</v>
      </c>
      <c r="F69" s="14">
        <v>13.670924105270737</v>
      </c>
      <c r="G69" s="20">
        <v>17.107890701924337</v>
      </c>
    </row>
    <row r="70" spans="1:7" x14ac:dyDescent="0.4">
      <c r="A70" s="4" t="s">
        <v>306</v>
      </c>
      <c r="B70" s="14">
        <v>6015193</v>
      </c>
      <c r="C70" s="16">
        <v>51601</v>
      </c>
      <c r="D70" s="16">
        <v>669299</v>
      </c>
      <c r="E70" s="17">
        <v>434041</v>
      </c>
      <c r="F70" s="14">
        <v>13.858582484143204</v>
      </c>
      <c r="G70" s="20">
        <v>8.9873031335770701</v>
      </c>
    </row>
    <row r="71" spans="1:7" x14ac:dyDescent="0.4">
      <c r="A71" s="4" t="s">
        <v>304</v>
      </c>
      <c r="B71" s="14">
        <v>51230499</v>
      </c>
      <c r="C71" s="16">
        <v>322933</v>
      </c>
      <c r="D71" s="16">
        <v>4768662</v>
      </c>
      <c r="E71" s="17">
        <v>3673979</v>
      </c>
      <c r="F71" s="14">
        <v>13.944145842967529</v>
      </c>
      <c r="G71" s="20">
        <v>10.743160031052735</v>
      </c>
    </row>
    <row r="72" spans="1:7" x14ac:dyDescent="0.4">
      <c r="A72" s="4" t="s">
        <v>303</v>
      </c>
      <c r="B72" s="14">
        <v>54840989</v>
      </c>
      <c r="C72" s="16">
        <v>276125</v>
      </c>
      <c r="D72" s="16">
        <v>3732991</v>
      </c>
      <c r="E72" s="17">
        <v>3923478</v>
      </c>
      <c r="F72" s="14">
        <v>13.977646618637852</v>
      </c>
      <c r="G72" s="20">
        <v>14.690897727854152</v>
      </c>
    </row>
    <row r="73" spans="1:7" x14ac:dyDescent="0.4">
      <c r="A73" s="4" t="s">
        <v>292</v>
      </c>
      <c r="B73" s="14">
        <v>30207688</v>
      </c>
      <c r="C73" s="16">
        <v>248832</v>
      </c>
      <c r="D73" s="16">
        <v>4061600</v>
      </c>
      <c r="E73" s="17">
        <v>2113543</v>
      </c>
      <c r="F73" s="14">
        <v>14.292440702649532</v>
      </c>
      <c r="G73" s="20">
        <v>7.437386251723459</v>
      </c>
    </row>
    <row r="74" spans="1:7" x14ac:dyDescent="0.4">
      <c r="A74" s="4" t="s">
        <v>279</v>
      </c>
      <c r="B74" s="14">
        <v>35557744</v>
      </c>
      <c r="C74" s="16">
        <v>156987</v>
      </c>
      <c r="D74" s="16">
        <v>2231318</v>
      </c>
      <c r="E74" s="17">
        <v>2418461</v>
      </c>
      <c r="F74" s="14">
        <v>14.702632790026385</v>
      </c>
      <c r="G74" s="20">
        <v>15.935758148323099</v>
      </c>
    </row>
    <row r="75" spans="1:7" x14ac:dyDescent="0.4">
      <c r="A75" s="4" t="s">
        <v>277</v>
      </c>
      <c r="B75" s="14">
        <v>9416674</v>
      </c>
      <c r="C75" s="16">
        <v>62736</v>
      </c>
      <c r="D75" s="16">
        <v>1095005</v>
      </c>
      <c r="E75" s="17">
        <v>639409</v>
      </c>
      <c r="F75" s="14">
        <v>14.727152730099201</v>
      </c>
      <c r="G75" s="20">
        <v>8.5996630152373736</v>
      </c>
    </row>
    <row r="76" spans="1:7" x14ac:dyDescent="0.4">
      <c r="A76" s="4" t="s">
        <v>272</v>
      </c>
      <c r="B76" s="14">
        <v>35748316</v>
      </c>
      <c r="C76" s="16">
        <v>203987</v>
      </c>
      <c r="D76" s="16">
        <v>3428635</v>
      </c>
      <c r="E76" s="17">
        <v>2411659</v>
      </c>
      <c r="F76" s="14">
        <v>14.823122174403595</v>
      </c>
      <c r="G76" s="20">
        <v>10.42639884385477</v>
      </c>
    </row>
    <row r="77" spans="1:7" x14ac:dyDescent="0.4">
      <c r="A77" s="4" t="s">
        <v>271</v>
      </c>
      <c r="B77" s="14">
        <v>7449956</v>
      </c>
      <c r="C77" s="16">
        <v>60661</v>
      </c>
      <c r="D77" s="16">
        <v>884660</v>
      </c>
      <c r="E77" s="17">
        <v>501933</v>
      </c>
      <c r="F77" s="14">
        <v>14.842530776019908</v>
      </c>
      <c r="G77" s="20">
        <v>8.4212646666515951</v>
      </c>
    </row>
    <row r="78" spans="1:7" x14ac:dyDescent="0.4">
      <c r="A78" s="4" t="s">
        <v>261</v>
      </c>
      <c r="B78" s="14">
        <v>154298343</v>
      </c>
      <c r="C78" s="16">
        <v>641974</v>
      </c>
      <c r="D78" s="16">
        <v>15325981</v>
      </c>
      <c r="E78" s="17">
        <v>9972830</v>
      </c>
      <c r="F78" s="14">
        <v>15.471871374524584</v>
      </c>
      <c r="G78" s="20">
        <v>10.067762905356597</v>
      </c>
    </row>
    <row r="79" spans="1:7" x14ac:dyDescent="0.4">
      <c r="A79" s="4" t="s">
        <v>254</v>
      </c>
      <c r="B79" s="14">
        <v>44780981</v>
      </c>
      <c r="C79" s="16">
        <v>352924</v>
      </c>
      <c r="D79" s="16">
        <v>10042587</v>
      </c>
      <c r="E79" s="17">
        <v>2816556</v>
      </c>
      <c r="F79" s="14">
        <v>15.899197814636031</v>
      </c>
      <c r="G79" s="20">
        <v>4.4591080963500742</v>
      </c>
    </row>
    <row r="80" spans="1:7" x14ac:dyDescent="0.4">
      <c r="A80" s="4" t="s">
        <v>247</v>
      </c>
      <c r="B80" s="14">
        <v>36196919</v>
      </c>
      <c r="C80" s="16">
        <v>206932</v>
      </c>
      <c r="D80" s="16">
        <v>3416983</v>
      </c>
      <c r="E80" s="17">
        <v>2221271</v>
      </c>
      <c r="F80" s="14">
        <v>16.295588876818723</v>
      </c>
      <c r="G80" s="20">
        <v>10.593239416175029</v>
      </c>
    </row>
    <row r="81" spans="1:7" x14ac:dyDescent="0.4">
      <c r="A81" s="4" t="s">
        <v>241</v>
      </c>
      <c r="B81" s="14">
        <v>20439566</v>
      </c>
      <c r="C81" s="16">
        <v>142420</v>
      </c>
      <c r="D81" s="16">
        <v>2993593</v>
      </c>
      <c r="E81" s="17">
        <v>1242386</v>
      </c>
      <c r="F81" s="14">
        <v>16.45186439641142</v>
      </c>
      <c r="G81" s="20">
        <v>6.8277705085494258</v>
      </c>
    </row>
    <row r="82" spans="1:7" x14ac:dyDescent="0.4">
      <c r="A82" s="4" t="s">
        <v>240</v>
      </c>
      <c r="B82" s="14">
        <v>25283188</v>
      </c>
      <c r="C82" s="16">
        <v>167855</v>
      </c>
      <c r="D82" s="16">
        <v>3453969</v>
      </c>
      <c r="E82" s="17">
        <v>1533375</v>
      </c>
      <c r="F82" s="14">
        <v>16.488587592728457</v>
      </c>
      <c r="G82" s="20">
        <v>7.3200390623077389</v>
      </c>
    </row>
    <row r="83" spans="1:7" x14ac:dyDescent="0.4">
      <c r="A83" s="4" t="s">
        <v>219</v>
      </c>
      <c r="B83" s="14">
        <v>259751202</v>
      </c>
      <c r="C83" s="16">
        <v>1165108</v>
      </c>
      <c r="D83" s="16">
        <v>16673170</v>
      </c>
      <c r="E83" s="17">
        <v>15013058</v>
      </c>
      <c r="F83" s="14">
        <v>17.30168510639205</v>
      </c>
      <c r="G83" s="20">
        <v>15.578993196854587</v>
      </c>
    </row>
    <row r="84" spans="1:7" x14ac:dyDescent="0.4">
      <c r="A84" s="4" t="s">
        <v>218</v>
      </c>
      <c r="B84" s="14">
        <v>9750157</v>
      </c>
      <c r="C84" s="16">
        <v>78215</v>
      </c>
      <c r="D84" s="16">
        <v>1045508</v>
      </c>
      <c r="E84" s="17">
        <v>561848</v>
      </c>
      <c r="F84" s="14">
        <v>17.353727342626474</v>
      </c>
      <c r="G84" s="20">
        <v>9.3257603002559524</v>
      </c>
    </row>
    <row r="85" spans="1:7" x14ac:dyDescent="0.4">
      <c r="A85" s="4" t="s">
        <v>212</v>
      </c>
      <c r="B85" s="14">
        <v>3062307</v>
      </c>
      <c r="C85" s="16">
        <v>28487</v>
      </c>
      <c r="D85" s="16">
        <v>348316</v>
      </c>
      <c r="E85" s="17">
        <v>173657</v>
      </c>
      <c r="F85" s="14">
        <v>17.634227241055644</v>
      </c>
      <c r="G85" s="20">
        <v>8.7917494459054417</v>
      </c>
    </row>
    <row r="86" spans="1:7" x14ac:dyDescent="0.4">
      <c r="A86" s="4" t="s">
        <v>211</v>
      </c>
      <c r="B86" s="14">
        <v>48429351</v>
      </c>
      <c r="C86" s="16">
        <v>203351</v>
      </c>
      <c r="D86" s="16">
        <v>4362143</v>
      </c>
      <c r="E86" s="17">
        <v>2738366</v>
      </c>
      <c r="F86" s="14">
        <v>17.685492370267525</v>
      </c>
      <c r="G86" s="20">
        <v>11.102192431564028</v>
      </c>
    </row>
    <row r="87" spans="1:7" x14ac:dyDescent="0.4">
      <c r="A87" s="4" t="s">
        <v>210</v>
      </c>
      <c r="B87" s="14">
        <v>6323451</v>
      </c>
      <c r="C87" s="16">
        <v>45940</v>
      </c>
      <c r="D87" s="16">
        <v>761859</v>
      </c>
      <c r="E87" s="17">
        <v>357034</v>
      </c>
      <c r="F87" s="14">
        <v>17.71106113143286</v>
      </c>
      <c r="G87" s="20">
        <v>8.300027957929224</v>
      </c>
    </row>
    <row r="88" spans="1:7" x14ac:dyDescent="0.4">
      <c r="A88" s="4" t="s">
        <v>193</v>
      </c>
      <c r="B88" s="14">
        <v>78255994</v>
      </c>
      <c r="C88" s="16">
        <v>368187</v>
      </c>
      <c r="D88" s="16">
        <v>7280987</v>
      </c>
      <c r="E88" s="17">
        <v>4166746</v>
      </c>
      <c r="F88" s="14">
        <v>18.781080968218365</v>
      </c>
      <c r="G88" s="20">
        <v>10.747992545516151</v>
      </c>
    </row>
    <row r="89" spans="1:7" x14ac:dyDescent="0.4">
      <c r="A89" s="4" t="s">
        <v>187</v>
      </c>
      <c r="B89" s="14">
        <v>18570491</v>
      </c>
      <c r="C89" s="16">
        <v>100296</v>
      </c>
      <c r="D89" s="16">
        <v>2021621</v>
      </c>
      <c r="E89" s="17">
        <v>983175</v>
      </c>
      <c r="F89" s="14">
        <v>18.88828641899967</v>
      </c>
      <c r="G89" s="20">
        <v>9.1859408860513412</v>
      </c>
    </row>
    <row r="90" spans="1:7" x14ac:dyDescent="0.4">
      <c r="A90" s="4" t="s">
        <v>185</v>
      </c>
      <c r="B90" s="14">
        <v>577446931</v>
      </c>
      <c r="C90" s="16">
        <v>2016589</v>
      </c>
      <c r="D90" s="16">
        <v>30645689</v>
      </c>
      <c r="E90" s="17">
        <v>30306646</v>
      </c>
      <c r="F90" s="14">
        <v>19.053475300434101</v>
      </c>
      <c r="G90" s="20">
        <v>18.842680645881384</v>
      </c>
    </row>
    <row r="91" spans="1:7" x14ac:dyDescent="0.4">
      <c r="A91" s="4" t="s">
        <v>180</v>
      </c>
      <c r="B91" s="14">
        <v>5107485</v>
      </c>
      <c r="C91" s="16">
        <v>28158</v>
      </c>
      <c r="D91" s="16">
        <v>563309</v>
      </c>
      <c r="E91" s="17">
        <v>265371</v>
      </c>
      <c r="F91" s="14">
        <v>19.246583085567</v>
      </c>
      <c r="G91" s="20">
        <v>9.0669330687065184</v>
      </c>
    </row>
    <row r="92" spans="1:7" x14ac:dyDescent="0.4">
      <c r="A92" s="4" t="s">
        <v>179</v>
      </c>
      <c r="B92" s="14">
        <v>194573879</v>
      </c>
      <c r="C92" s="16">
        <v>1033620</v>
      </c>
      <c r="D92" s="16">
        <v>17403754</v>
      </c>
      <c r="E92" s="17">
        <v>10095718</v>
      </c>
      <c r="F92" s="14">
        <v>19.27291144621908</v>
      </c>
      <c r="G92" s="20">
        <v>11.179994787331514</v>
      </c>
    </row>
    <row r="93" spans="1:7" x14ac:dyDescent="0.4">
      <c r="A93" s="4" t="s">
        <v>164</v>
      </c>
      <c r="B93" s="14">
        <v>17288325</v>
      </c>
      <c r="C93" s="16">
        <v>161798</v>
      </c>
      <c r="D93" s="16">
        <v>3077302</v>
      </c>
      <c r="E93" s="17">
        <v>863923</v>
      </c>
      <c r="F93" s="14">
        <v>20.011418841725479</v>
      </c>
      <c r="G93" s="20">
        <v>5.6180137666046424</v>
      </c>
    </row>
    <row r="94" spans="1:7" x14ac:dyDescent="0.4">
      <c r="A94" s="4" t="s">
        <v>157</v>
      </c>
      <c r="B94" s="14">
        <v>5492661</v>
      </c>
      <c r="C94" s="16">
        <v>33694</v>
      </c>
      <c r="D94" s="16">
        <v>417005</v>
      </c>
      <c r="E94" s="17">
        <v>268256</v>
      </c>
      <c r="F94" s="14">
        <v>20.475445097220565</v>
      </c>
      <c r="G94" s="20">
        <v>13.171690986918621</v>
      </c>
    </row>
    <row r="95" spans="1:7" x14ac:dyDescent="0.4">
      <c r="A95" s="4" t="s">
        <v>156</v>
      </c>
      <c r="B95" s="14">
        <v>4416874</v>
      </c>
      <c r="C95" s="16">
        <v>24258</v>
      </c>
      <c r="D95" s="16">
        <v>498523</v>
      </c>
      <c r="E95" s="17">
        <v>212790</v>
      </c>
      <c r="F95" s="14">
        <v>20.756962263264253</v>
      </c>
      <c r="G95" s="20">
        <v>8.8599202042834531</v>
      </c>
    </row>
    <row r="96" spans="1:7" x14ac:dyDescent="0.4">
      <c r="A96" s="4" t="s">
        <v>131</v>
      </c>
      <c r="B96" s="14">
        <v>5372722</v>
      </c>
      <c r="C96" s="16">
        <v>38437</v>
      </c>
      <c r="D96" s="16">
        <v>681537</v>
      </c>
      <c r="E96" s="17">
        <v>240436</v>
      </c>
      <c r="F96" s="14">
        <v>22.345746893144121</v>
      </c>
      <c r="G96" s="20">
        <v>7.8832433162102715</v>
      </c>
    </row>
    <row r="97" spans="1:7" x14ac:dyDescent="0.4">
      <c r="A97" s="4" t="s">
        <v>129</v>
      </c>
      <c r="B97" s="14">
        <v>7075559</v>
      </c>
      <c r="C97" s="16">
        <v>52866</v>
      </c>
      <c r="D97" s="16">
        <v>821801</v>
      </c>
      <c r="E97" s="17">
        <v>313960</v>
      </c>
      <c r="F97" s="14">
        <v>22.536498280035673</v>
      </c>
      <c r="G97" s="20">
        <v>8.6098203823066655</v>
      </c>
    </row>
    <row r="98" spans="1:7" x14ac:dyDescent="0.4">
      <c r="A98" s="4" t="s">
        <v>122</v>
      </c>
      <c r="B98" s="14">
        <v>54740308</v>
      </c>
      <c r="C98" s="16">
        <v>197318</v>
      </c>
      <c r="D98" s="16">
        <v>3130748</v>
      </c>
      <c r="E98" s="17">
        <v>2388500</v>
      </c>
      <c r="F98" s="14">
        <v>22.91827841741679</v>
      </c>
      <c r="G98" s="20">
        <v>17.484737832620191</v>
      </c>
    </row>
    <row r="99" spans="1:7" x14ac:dyDescent="0.4">
      <c r="A99" s="4" t="s">
        <v>112</v>
      </c>
      <c r="B99" s="14">
        <v>12177841</v>
      </c>
      <c r="C99" s="16">
        <v>101828</v>
      </c>
      <c r="D99" s="16">
        <v>1620146</v>
      </c>
      <c r="E99" s="17">
        <v>510358</v>
      </c>
      <c r="F99" s="14">
        <v>23.861369861940052</v>
      </c>
      <c r="G99" s="20">
        <v>7.5165083887501494</v>
      </c>
    </row>
    <row r="100" spans="1:7" x14ac:dyDescent="0.4">
      <c r="A100" s="4" t="s">
        <v>111</v>
      </c>
      <c r="B100" s="14">
        <v>4333635</v>
      </c>
      <c r="C100" s="16">
        <v>27982</v>
      </c>
      <c r="D100" s="16">
        <v>581544</v>
      </c>
      <c r="E100" s="17">
        <v>181550</v>
      </c>
      <c r="F100" s="14">
        <v>23.870201046543652</v>
      </c>
      <c r="G100" s="20">
        <v>7.4519468862201315</v>
      </c>
    </row>
    <row r="101" spans="1:7" x14ac:dyDescent="0.4">
      <c r="A101" s="4" t="s">
        <v>102</v>
      </c>
      <c r="B101" s="14">
        <v>4264125</v>
      </c>
      <c r="C101" s="16">
        <v>31425</v>
      </c>
      <c r="D101" s="16">
        <v>575927</v>
      </c>
      <c r="E101" s="17">
        <v>174530</v>
      </c>
      <c r="F101" s="14">
        <v>24.432046066578813</v>
      </c>
      <c r="G101" s="20">
        <v>7.4039331373594219</v>
      </c>
    </row>
    <row r="102" spans="1:7" x14ac:dyDescent="0.4">
      <c r="A102" s="4" t="s">
        <v>99</v>
      </c>
      <c r="B102" s="14">
        <v>3379073</v>
      </c>
      <c r="C102" s="16">
        <v>17175</v>
      </c>
      <c r="D102" s="16">
        <v>285108</v>
      </c>
      <c r="E102" s="17">
        <v>136780</v>
      </c>
      <c r="F102" s="14">
        <v>24.704437783301653</v>
      </c>
      <c r="G102" s="20">
        <v>11.851905242925488</v>
      </c>
    </row>
    <row r="103" spans="1:7" x14ac:dyDescent="0.4">
      <c r="A103" s="4" t="s">
        <v>93</v>
      </c>
      <c r="B103" s="14">
        <v>28378495</v>
      </c>
      <c r="C103" s="16">
        <v>273486</v>
      </c>
      <c r="D103" s="16">
        <v>8013290</v>
      </c>
      <c r="E103" s="17">
        <v>1114042</v>
      </c>
      <c r="F103" s="14">
        <v>25.473451629292253</v>
      </c>
      <c r="G103" s="20">
        <v>3.5414286766109799</v>
      </c>
    </row>
    <row r="104" spans="1:7" x14ac:dyDescent="0.4">
      <c r="A104" s="4" t="s">
        <v>92</v>
      </c>
      <c r="B104" s="14">
        <v>8421440</v>
      </c>
      <c r="C104" s="16">
        <v>72488</v>
      </c>
      <c r="D104" s="16">
        <v>1122994</v>
      </c>
      <c r="E104" s="17">
        <v>329989</v>
      </c>
      <c r="F104" s="14">
        <v>25.520365830376164</v>
      </c>
      <c r="G104" s="20">
        <v>7.499096166141582</v>
      </c>
    </row>
    <row r="105" spans="1:7" x14ac:dyDescent="0.4">
      <c r="A105" s="4" t="s">
        <v>80</v>
      </c>
      <c r="B105" s="14">
        <v>11201811</v>
      </c>
      <c r="C105" s="16">
        <v>75241</v>
      </c>
      <c r="D105" s="16">
        <v>1134494</v>
      </c>
      <c r="E105" s="17">
        <v>414030</v>
      </c>
      <c r="F105" s="14">
        <v>27.055553945366277</v>
      </c>
      <c r="G105" s="20">
        <v>9.8738389096813197</v>
      </c>
    </row>
    <row r="106" spans="1:7" x14ac:dyDescent="0.4">
      <c r="A106" s="4" t="s">
        <v>78</v>
      </c>
      <c r="B106" s="14">
        <v>4321606</v>
      </c>
      <c r="C106" s="16">
        <v>26826</v>
      </c>
      <c r="D106" s="16">
        <v>490561</v>
      </c>
      <c r="E106" s="17">
        <v>159138</v>
      </c>
      <c r="F106" s="14">
        <v>27.156342294109514</v>
      </c>
      <c r="G106" s="20">
        <v>8.8095180823587693</v>
      </c>
    </row>
    <row r="107" spans="1:7" x14ac:dyDescent="0.4">
      <c r="A107" s="4" t="s">
        <v>40</v>
      </c>
      <c r="B107" s="14">
        <v>9263110</v>
      </c>
      <c r="C107" s="16">
        <v>42287</v>
      </c>
      <c r="D107" s="16">
        <v>572367</v>
      </c>
      <c r="E107" s="17">
        <v>261103</v>
      </c>
      <c r="F107" s="14">
        <v>35.476842472127856</v>
      </c>
      <c r="G107" s="20">
        <v>16.183864548445317</v>
      </c>
    </row>
    <row r="108" spans="1:7" x14ac:dyDescent="0.4">
      <c r="A108" s="4" t="s">
        <v>37</v>
      </c>
      <c r="B108" s="14">
        <v>12275120</v>
      </c>
      <c r="C108" s="16">
        <v>73608</v>
      </c>
      <c r="D108" s="16">
        <v>1969418</v>
      </c>
      <c r="E108" s="17">
        <v>337074</v>
      </c>
      <c r="F108" s="14">
        <v>36.416691883681331</v>
      </c>
      <c r="G108" s="20">
        <v>6.2328667657145411</v>
      </c>
    </row>
    <row r="109" spans="1:7" x14ac:dyDescent="0.4">
      <c r="A109" s="4" t="s">
        <v>36</v>
      </c>
      <c r="B109" s="14">
        <v>7589523</v>
      </c>
      <c r="C109" s="16">
        <v>35925</v>
      </c>
      <c r="D109" s="16">
        <v>528382</v>
      </c>
      <c r="E109" s="17">
        <v>206836</v>
      </c>
      <c r="F109" s="14">
        <v>36.693433444854861</v>
      </c>
      <c r="G109" s="20">
        <v>14.363704668213527</v>
      </c>
    </row>
    <row r="110" spans="1:7" x14ac:dyDescent="0.4">
      <c r="A110" s="4" t="s">
        <v>35</v>
      </c>
      <c r="B110" s="14">
        <v>65248844</v>
      </c>
      <c r="C110" s="16">
        <v>339560</v>
      </c>
      <c r="D110" s="16">
        <v>5889141</v>
      </c>
      <c r="E110" s="17">
        <v>1762674</v>
      </c>
      <c r="F110" s="14">
        <v>37.016966268294645</v>
      </c>
      <c r="G110" s="20">
        <v>11.079518048557507</v>
      </c>
    </row>
    <row r="111" spans="1:7" x14ac:dyDescent="0.4">
      <c r="A111" s="4" t="s">
        <v>33</v>
      </c>
      <c r="B111" s="14">
        <v>10664243</v>
      </c>
      <c r="C111" s="16">
        <v>48260</v>
      </c>
      <c r="D111" s="16">
        <v>770440</v>
      </c>
      <c r="E111" s="17">
        <v>286643</v>
      </c>
      <c r="F111" s="14">
        <v>37.203919160767924</v>
      </c>
      <c r="G111" s="20">
        <v>13.841756658532786</v>
      </c>
    </row>
    <row r="112" spans="1:7" x14ac:dyDescent="0.4">
      <c r="A112" s="4" t="s">
        <v>23</v>
      </c>
      <c r="B112" s="14">
        <v>10481883</v>
      </c>
      <c r="C112" s="16">
        <v>45027</v>
      </c>
      <c r="D112" s="16">
        <v>1338345</v>
      </c>
      <c r="E112" s="17">
        <v>258279</v>
      </c>
      <c r="F112" s="14">
        <v>40.583566608202759</v>
      </c>
      <c r="G112" s="20">
        <v>7.8319738184100514</v>
      </c>
    </row>
    <row r="113" spans="1:7" x14ac:dyDescent="0.4">
      <c r="A113" s="4" t="s">
        <v>19</v>
      </c>
      <c r="B113" s="14">
        <v>2962529</v>
      </c>
      <c r="C113" s="16">
        <v>20667</v>
      </c>
      <c r="D113" s="16">
        <v>374301</v>
      </c>
      <c r="E113" s="17">
        <v>67360</v>
      </c>
      <c r="F113" s="14">
        <v>43.980537410926367</v>
      </c>
      <c r="G113" s="20">
        <v>7.9148305775298491</v>
      </c>
    </row>
    <row r="114" spans="1:7" x14ac:dyDescent="0.4">
      <c r="A114" s="4" t="s">
        <v>11</v>
      </c>
      <c r="B114" s="15">
        <v>5011765</v>
      </c>
      <c r="C114" s="18">
        <v>33111</v>
      </c>
      <c r="D114" s="18">
        <v>611762</v>
      </c>
      <c r="E114" s="19">
        <v>104735</v>
      </c>
      <c r="F114" s="15">
        <v>47.851864228767845</v>
      </c>
      <c r="G114" s="21">
        <v>8.1923444084464219</v>
      </c>
    </row>
    <row r="115" spans="1:7" x14ac:dyDescent="0.4">
      <c r="A115" s="30" t="s">
        <v>565</v>
      </c>
      <c r="B115" s="22">
        <f>SUM(B57:B114)</f>
        <v>8798862994</v>
      </c>
      <c r="C115" s="37">
        <f t="shared" ref="C115:G115" si="6">SUM(C57:C114)</f>
        <v>39823131</v>
      </c>
      <c r="D115" s="37">
        <f t="shared" si="6"/>
        <v>604716761</v>
      </c>
      <c r="E115" s="37">
        <f t="shared" si="6"/>
        <v>825560331</v>
      </c>
      <c r="F115" s="22">
        <f t="shared" si="6"/>
        <v>1147.5444647424297</v>
      </c>
      <c r="G115" s="22">
        <f t="shared" si="6"/>
        <v>582.88057328140349</v>
      </c>
    </row>
    <row r="116" spans="1:7" x14ac:dyDescent="0.4">
      <c r="A116" s="39" t="s">
        <v>566</v>
      </c>
      <c r="B116" s="32">
        <f>AVERAGE(B57:B114)</f>
        <v>151704534.37931034</v>
      </c>
      <c r="C116" s="36">
        <f t="shared" ref="C116:G116" si="7">AVERAGE(C57:C114)</f>
        <v>686605.70689655177</v>
      </c>
      <c r="D116" s="36">
        <f t="shared" si="7"/>
        <v>10426151.051724138</v>
      </c>
      <c r="E116" s="36">
        <f t="shared" si="7"/>
        <v>14233798.810344828</v>
      </c>
      <c r="F116" s="32">
        <f t="shared" si="7"/>
        <v>19.785249392110856</v>
      </c>
      <c r="G116" s="32">
        <f t="shared" si="7"/>
        <v>10.049665056575922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0EF16-5488-409E-A73E-18CC4E714B0F}">
  <dimension ref="A1:H559"/>
  <sheetViews>
    <sheetView zoomScale="85" zoomScaleNormal="85" workbookViewId="0">
      <selection activeCell="D15" sqref="D15"/>
    </sheetView>
  </sheetViews>
  <sheetFormatPr defaultRowHeight="14.6" x14ac:dyDescent="0.4"/>
  <cols>
    <col min="1" max="1" width="49.15234375" bestFit="1" customWidth="1"/>
    <col min="2" max="2" width="10.3828125" bestFit="1" customWidth="1"/>
    <col min="3" max="3" width="22.69140625" bestFit="1" customWidth="1"/>
    <col min="4" max="4" width="25.23046875" bestFit="1" customWidth="1"/>
    <col min="5" max="5" width="24.69140625" bestFit="1" customWidth="1"/>
    <col min="6" max="6" width="10.84375" bestFit="1" customWidth="1"/>
    <col min="7" max="7" width="16.69140625" bestFit="1" customWidth="1"/>
    <col min="8" max="8" width="17.07421875" bestFit="1" customWidth="1"/>
  </cols>
  <sheetData>
    <row r="1" spans="1:8" x14ac:dyDescent="0.4">
      <c r="A1" s="7" t="s">
        <v>564</v>
      </c>
      <c r="B1" s="7" t="s">
        <v>573</v>
      </c>
      <c r="C1" s="7" t="s">
        <v>563</v>
      </c>
      <c r="D1" s="7" t="s">
        <v>562</v>
      </c>
      <c r="E1" s="7" t="s">
        <v>561</v>
      </c>
      <c r="F1" s="6" t="s">
        <v>560</v>
      </c>
      <c r="G1" s="6" t="s">
        <v>559</v>
      </c>
      <c r="H1" s="6" t="s">
        <v>558</v>
      </c>
    </row>
    <row r="2" spans="1:8" x14ac:dyDescent="0.4">
      <c r="A2" s="4" t="s">
        <v>557</v>
      </c>
      <c r="B2" s="4" t="str">
        <f>RIGHT(A2,2)</f>
        <v>PR</v>
      </c>
      <c r="C2" s="4">
        <v>40479</v>
      </c>
      <c r="D2" s="4">
        <v>12507</v>
      </c>
      <c r="E2" s="4">
        <v>123886</v>
      </c>
      <c r="F2" s="3">
        <v>41691</v>
      </c>
      <c r="G2" s="2">
        <f>C2/F2</f>
        <v>0.97092897747715334</v>
      </c>
      <c r="H2" s="1">
        <f>C2/E2</f>
        <v>0.32674394201120383</v>
      </c>
    </row>
    <row r="3" spans="1:8" x14ac:dyDescent="0.4">
      <c r="A3" s="4" t="s">
        <v>556</v>
      </c>
      <c r="B3" s="4" t="str">
        <f t="shared" ref="B3:B66" si="0">RIGHT(A3,2)</f>
        <v>PR</v>
      </c>
      <c r="C3" s="4">
        <v>22851</v>
      </c>
      <c r="D3" s="4">
        <v>2674</v>
      </c>
      <c r="E3" s="4">
        <v>22316</v>
      </c>
      <c r="F3" s="3">
        <v>18825</v>
      </c>
      <c r="G3" s="2">
        <f>C3/F3</f>
        <v>1.2138645418326692</v>
      </c>
      <c r="H3" s="1">
        <f>C3/E3</f>
        <v>1.0239738304355619</v>
      </c>
    </row>
    <row r="4" spans="1:8" x14ac:dyDescent="0.4">
      <c r="A4" s="4" t="s">
        <v>555</v>
      </c>
      <c r="B4" s="4" t="str">
        <f t="shared" si="0"/>
        <v>PR</v>
      </c>
      <c r="C4" s="4">
        <v>39327</v>
      </c>
      <c r="D4" s="4">
        <v>4835</v>
      </c>
      <c r="E4" s="4">
        <v>33912</v>
      </c>
      <c r="F4" s="3">
        <v>12869</v>
      </c>
      <c r="G4" s="2">
        <f>C4/F4</f>
        <v>3.0559484031393271</v>
      </c>
      <c r="H4" s="1">
        <f>C4/E4</f>
        <v>1.1596779900920029</v>
      </c>
    </row>
    <row r="5" spans="1:8" x14ac:dyDescent="0.4">
      <c r="A5" s="4" t="s">
        <v>554</v>
      </c>
      <c r="B5" s="4" t="str">
        <f t="shared" si="0"/>
        <v>IA</v>
      </c>
      <c r="C5" s="4">
        <v>12729309</v>
      </c>
      <c r="D5" s="4">
        <v>128820</v>
      </c>
      <c r="E5" s="4">
        <v>1325111</v>
      </c>
      <c r="F5" s="3">
        <v>4142196</v>
      </c>
      <c r="G5" s="2">
        <f>C5/F5</f>
        <v>3.0730822491258261</v>
      </c>
      <c r="H5" s="1">
        <f>C5/E5</f>
        <v>9.6062209128140967</v>
      </c>
    </row>
    <row r="6" spans="1:8" x14ac:dyDescent="0.4">
      <c r="A6" s="4" t="s">
        <v>553</v>
      </c>
      <c r="B6" s="4" t="str">
        <f t="shared" si="0"/>
        <v>TX</v>
      </c>
      <c r="C6" s="4">
        <v>7033888</v>
      </c>
      <c r="D6" s="4">
        <v>83506</v>
      </c>
      <c r="E6" s="4">
        <v>1050159</v>
      </c>
      <c r="F6" s="3">
        <v>2174220</v>
      </c>
      <c r="G6" s="2">
        <f>C6/F6</f>
        <v>3.2351316794068676</v>
      </c>
      <c r="H6" s="1">
        <f>C6/E6</f>
        <v>6.6979266949100085</v>
      </c>
    </row>
    <row r="7" spans="1:8" x14ac:dyDescent="0.4">
      <c r="A7" s="4" t="s">
        <v>552</v>
      </c>
      <c r="B7" s="4" t="str">
        <f t="shared" si="0"/>
        <v>IN</v>
      </c>
      <c r="C7" s="4">
        <v>15065613</v>
      </c>
      <c r="D7" s="4">
        <v>149238</v>
      </c>
      <c r="E7" s="4">
        <v>1863362</v>
      </c>
      <c r="F7" s="3">
        <v>4447311</v>
      </c>
      <c r="G7" s="2">
        <f>C7/F7</f>
        <v>3.3875780218653473</v>
      </c>
      <c r="H7" s="1">
        <f>C7/E7</f>
        <v>8.0851777593403753</v>
      </c>
    </row>
    <row r="8" spans="1:8" x14ac:dyDescent="0.4">
      <c r="A8" s="4" t="s">
        <v>551</v>
      </c>
      <c r="B8" s="4" t="str">
        <f t="shared" si="0"/>
        <v>VA</v>
      </c>
      <c r="C8" s="4">
        <v>12964323</v>
      </c>
      <c r="D8" s="4">
        <v>118474</v>
      </c>
      <c r="E8" s="4">
        <v>1348384</v>
      </c>
      <c r="F8" s="3">
        <v>3781995</v>
      </c>
      <c r="G8" s="2">
        <f>C8/F8</f>
        <v>3.4279059068031557</v>
      </c>
      <c r="H8" s="1">
        <f>C8/E8</f>
        <v>9.6147113878539052</v>
      </c>
    </row>
    <row r="9" spans="1:8" x14ac:dyDescent="0.4">
      <c r="A9" s="4" t="s">
        <v>550</v>
      </c>
      <c r="B9" s="4" t="str">
        <f t="shared" si="0"/>
        <v>SC</v>
      </c>
      <c r="C9" s="4">
        <v>3053308</v>
      </c>
      <c r="D9" s="4">
        <v>47300</v>
      </c>
      <c r="E9" s="4">
        <v>742205</v>
      </c>
      <c r="F9" s="3">
        <v>860986</v>
      </c>
      <c r="G9" s="2">
        <f>C9/F9</f>
        <v>3.5462922742065492</v>
      </c>
      <c r="H9" s="1">
        <f>C9/E9</f>
        <v>4.1138337790772095</v>
      </c>
    </row>
    <row r="10" spans="1:8" x14ac:dyDescent="0.4">
      <c r="A10" s="4" t="s">
        <v>549</v>
      </c>
      <c r="B10" s="4" t="str">
        <f t="shared" si="0"/>
        <v>GA</v>
      </c>
      <c r="C10" s="4">
        <v>14770628</v>
      </c>
      <c r="D10" s="4">
        <v>131216</v>
      </c>
      <c r="E10" s="4">
        <v>1334041</v>
      </c>
      <c r="F10" s="3">
        <v>4127806</v>
      </c>
      <c r="G10" s="2">
        <f>C10/F10</f>
        <v>3.5783241751186949</v>
      </c>
      <c r="H10" s="1">
        <f>C10/E10</f>
        <v>11.072094485851634</v>
      </c>
    </row>
    <row r="11" spans="1:8" x14ac:dyDescent="0.4">
      <c r="A11" s="4" t="s">
        <v>548</v>
      </c>
      <c r="B11" s="4" t="str">
        <f t="shared" si="0"/>
        <v>VA</v>
      </c>
      <c r="C11" s="4">
        <v>5945510</v>
      </c>
      <c r="D11" s="4">
        <v>72014</v>
      </c>
      <c r="E11" s="4">
        <v>723646</v>
      </c>
      <c r="F11" s="3">
        <v>1522746</v>
      </c>
      <c r="G11" s="2">
        <f>C11/F11</f>
        <v>3.9044660107463751</v>
      </c>
      <c r="H11" s="1">
        <f>C11/E11</f>
        <v>8.2160476254964436</v>
      </c>
    </row>
    <row r="12" spans="1:8" x14ac:dyDescent="0.4">
      <c r="A12" s="4" t="s">
        <v>547</v>
      </c>
      <c r="B12" s="4" t="str">
        <f t="shared" si="0"/>
        <v>CA</v>
      </c>
      <c r="C12" s="4">
        <v>12493697</v>
      </c>
      <c r="D12" s="4">
        <v>91253</v>
      </c>
      <c r="E12" s="4">
        <v>1166256</v>
      </c>
      <c r="F12" s="3">
        <v>3187438</v>
      </c>
      <c r="G12" s="2">
        <f>C12/F12</f>
        <v>3.9196674570611254</v>
      </c>
      <c r="H12" s="1">
        <f>C12/E12</f>
        <v>10.712653997064109</v>
      </c>
    </row>
    <row r="13" spans="1:8" x14ac:dyDescent="0.4">
      <c r="A13" s="4" t="s">
        <v>546</v>
      </c>
      <c r="B13" s="4" t="str">
        <f t="shared" si="0"/>
        <v>PA</v>
      </c>
      <c r="C13" s="4">
        <v>19118087</v>
      </c>
      <c r="D13" s="4">
        <v>168078</v>
      </c>
      <c r="E13" s="4">
        <v>2434485</v>
      </c>
      <c r="F13" s="3">
        <v>4829700</v>
      </c>
      <c r="G13" s="2">
        <f>C13/F13</f>
        <v>3.9584419322111106</v>
      </c>
      <c r="H13" s="1">
        <f>C13/E13</f>
        <v>7.8530313392770958</v>
      </c>
    </row>
    <row r="14" spans="1:8" x14ac:dyDescent="0.4">
      <c r="A14" s="4" t="s">
        <v>545</v>
      </c>
      <c r="B14" s="4" t="str">
        <f t="shared" si="0"/>
        <v>IN</v>
      </c>
      <c r="C14" s="4">
        <v>10248653</v>
      </c>
      <c r="D14" s="4">
        <v>100255</v>
      </c>
      <c r="E14" s="4">
        <v>1068665</v>
      </c>
      <c r="F14" s="3">
        <v>2466143</v>
      </c>
      <c r="G14" s="2">
        <f>C14/F14</f>
        <v>4.155741577029394</v>
      </c>
      <c r="H14" s="1">
        <f>C14/E14</f>
        <v>9.5901456490106813</v>
      </c>
    </row>
    <row r="15" spans="1:8" x14ac:dyDescent="0.4">
      <c r="A15" s="4" t="s">
        <v>544</v>
      </c>
      <c r="B15" s="4" t="str">
        <f t="shared" si="0"/>
        <v>IA</v>
      </c>
      <c r="C15" s="4">
        <v>17401095</v>
      </c>
      <c r="D15" s="4">
        <v>185364</v>
      </c>
      <c r="E15" s="4">
        <v>2446329</v>
      </c>
      <c r="F15" s="3">
        <v>4076993</v>
      </c>
      <c r="G15" s="2">
        <f>C15/F15</f>
        <v>4.2681199109245469</v>
      </c>
      <c r="H15" s="1">
        <f>C15/E15</f>
        <v>7.1131458605935673</v>
      </c>
    </row>
    <row r="16" spans="1:8" x14ac:dyDescent="0.4">
      <c r="A16" s="4" t="s">
        <v>543</v>
      </c>
      <c r="B16" s="4" t="str">
        <f t="shared" si="0"/>
        <v>PR</v>
      </c>
      <c r="C16" s="4">
        <v>811607</v>
      </c>
      <c r="D16" s="4">
        <v>46665</v>
      </c>
      <c r="E16" s="4">
        <v>465200</v>
      </c>
      <c r="F16" s="3">
        <v>185503</v>
      </c>
      <c r="G16" s="2">
        <f>C16/F16</f>
        <v>4.3751691347309745</v>
      </c>
      <c r="H16" s="1">
        <f>C16/E16</f>
        <v>1.744641014617369</v>
      </c>
    </row>
    <row r="17" spans="1:8" x14ac:dyDescent="0.4">
      <c r="A17" s="4" t="s">
        <v>542</v>
      </c>
      <c r="B17" s="4" t="str">
        <f t="shared" si="0"/>
        <v>FL</v>
      </c>
      <c r="C17" s="4">
        <v>5384956</v>
      </c>
      <c r="D17" s="4">
        <v>63383</v>
      </c>
      <c r="E17" s="4">
        <v>1106448</v>
      </c>
      <c r="F17" s="3">
        <v>1178368</v>
      </c>
      <c r="G17" s="2">
        <f>C17/F17</f>
        <v>4.5698423582446228</v>
      </c>
      <c r="H17" s="1">
        <f>C17/E17</f>
        <v>4.8668857460992294</v>
      </c>
    </row>
    <row r="18" spans="1:8" x14ac:dyDescent="0.4">
      <c r="A18" s="4" t="s">
        <v>541</v>
      </c>
      <c r="B18" s="4" t="str">
        <f t="shared" si="0"/>
        <v>LA</v>
      </c>
      <c r="C18" s="4">
        <v>17031686</v>
      </c>
      <c r="D18" s="4">
        <v>167867</v>
      </c>
      <c r="E18" s="4">
        <v>2759655</v>
      </c>
      <c r="F18" s="3">
        <v>3333319</v>
      </c>
      <c r="G18" s="2">
        <f>C18/F18</f>
        <v>5.1095277709694154</v>
      </c>
      <c r="H18" s="1">
        <f>C18/E18</f>
        <v>6.1716721836606387</v>
      </c>
    </row>
    <row r="19" spans="1:8" x14ac:dyDescent="0.4">
      <c r="A19" s="4" t="s">
        <v>540</v>
      </c>
      <c r="B19" s="4" t="str">
        <f t="shared" si="0"/>
        <v>IL</v>
      </c>
      <c r="C19" s="4">
        <v>44120142</v>
      </c>
      <c r="D19" s="4">
        <v>302229</v>
      </c>
      <c r="E19" s="4">
        <v>3343450</v>
      </c>
      <c r="F19" s="3">
        <v>8582073</v>
      </c>
      <c r="G19" s="2">
        <f>C19/F19</f>
        <v>5.1409655918797244</v>
      </c>
      <c r="H19" s="1">
        <f>C19/E19</f>
        <v>13.195992761967428</v>
      </c>
    </row>
    <row r="20" spans="1:8" x14ac:dyDescent="0.4">
      <c r="A20" s="4" t="s">
        <v>539</v>
      </c>
      <c r="B20" s="4" t="str">
        <f t="shared" si="0"/>
        <v>WV</v>
      </c>
      <c r="C20" s="4">
        <v>11519930</v>
      </c>
      <c r="D20" s="4">
        <v>157874</v>
      </c>
      <c r="E20" s="4">
        <v>2033842</v>
      </c>
      <c r="F20" s="3">
        <v>2201076</v>
      </c>
      <c r="G20" s="2">
        <f>C20/F20</f>
        <v>5.2337720278627362</v>
      </c>
      <c r="H20" s="1">
        <f>C20/E20</f>
        <v>5.6641223851213613</v>
      </c>
    </row>
    <row r="21" spans="1:8" x14ac:dyDescent="0.4">
      <c r="A21" s="4" t="s">
        <v>538</v>
      </c>
      <c r="B21" s="4" t="str">
        <f t="shared" si="0"/>
        <v>NV</v>
      </c>
      <c r="C21" s="4">
        <v>270660308</v>
      </c>
      <c r="D21" s="4">
        <v>2181916</v>
      </c>
      <c r="E21" s="4">
        <v>28718770</v>
      </c>
      <c r="F21" s="3">
        <v>51034197</v>
      </c>
      <c r="G21" s="2">
        <f>C21/F21</f>
        <v>5.3035087041733995</v>
      </c>
      <c r="H21" s="1">
        <f>C21/E21</f>
        <v>9.4245090580132782</v>
      </c>
    </row>
    <row r="22" spans="1:8" x14ac:dyDescent="0.4">
      <c r="A22" s="4" t="s">
        <v>537</v>
      </c>
      <c r="B22" s="4" t="str">
        <f t="shared" si="0"/>
        <v>VA</v>
      </c>
      <c r="C22" s="4">
        <v>6117238</v>
      </c>
      <c r="D22" s="4">
        <v>52555</v>
      </c>
      <c r="E22" s="4">
        <v>822355</v>
      </c>
      <c r="F22" s="3">
        <v>1134056</v>
      </c>
      <c r="G22" s="2">
        <f>C22/F22</f>
        <v>5.3941233942591902</v>
      </c>
      <c r="H22" s="1">
        <f>C22/E22</f>
        <v>7.4386828073034152</v>
      </c>
    </row>
    <row r="23" spans="1:8" x14ac:dyDescent="0.4">
      <c r="A23" s="4" t="s">
        <v>536</v>
      </c>
      <c r="B23" s="4" t="str">
        <f t="shared" si="0"/>
        <v>OH</v>
      </c>
      <c r="C23" s="4">
        <v>1204954</v>
      </c>
      <c r="D23" s="4">
        <v>15613</v>
      </c>
      <c r="E23" s="4">
        <v>222114</v>
      </c>
      <c r="F23" s="3">
        <v>220743</v>
      </c>
      <c r="G23" s="2">
        <f>C23/F23</f>
        <v>5.4586283596761849</v>
      </c>
      <c r="H23" s="1">
        <f>C23/E23</f>
        <v>5.4249349433173952</v>
      </c>
    </row>
    <row r="24" spans="1:8" x14ac:dyDescent="0.4">
      <c r="A24" s="4" t="s">
        <v>535</v>
      </c>
      <c r="B24" s="4" t="str">
        <f t="shared" si="0"/>
        <v>FL</v>
      </c>
      <c r="C24" s="4">
        <v>27819409</v>
      </c>
      <c r="D24" s="4">
        <v>275530</v>
      </c>
      <c r="E24" s="4">
        <v>3504597</v>
      </c>
      <c r="F24" s="3">
        <v>5057409</v>
      </c>
      <c r="G24" s="2">
        <f>C24/F24</f>
        <v>5.5007235918629478</v>
      </c>
      <c r="H24" s="1">
        <f>C24/E24</f>
        <v>7.9379766061547166</v>
      </c>
    </row>
    <row r="25" spans="1:8" x14ac:dyDescent="0.4">
      <c r="A25" s="4" t="s">
        <v>534</v>
      </c>
      <c r="B25" s="4" t="str">
        <f t="shared" si="0"/>
        <v>KS</v>
      </c>
      <c r="C25" s="4">
        <v>12279703</v>
      </c>
      <c r="D25" s="4">
        <v>133978</v>
      </c>
      <c r="E25" s="4">
        <v>1627830</v>
      </c>
      <c r="F25" s="3">
        <v>2213230</v>
      </c>
      <c r="G25" s="2">
        <f>C25/F25</f>
        <v>5.5483176172381539</v>
      </c>
      <c r="H25" s="1">
        <f>C25/E25</f>
        <v>7.5436028332196852</v>
      </c>
    </row>
    <row r="26" spans="1:8" x14ac:dyDescent="0.4">
      <c r="A26" s="4" t="s">
        <v>533</v>
      </c>
      <c r="B26" s="4" t="str">
        <f t="shared" si="0"/>
        <v>LA</v>
      </c>
      <c r="C26" s="4">
        <v>5831005</v>
      </c>
      <c r="D26" s="4">
        <v>74791</v>
      </c>
      <c r="E26" s="4">
        <v>1059814</v>
      </c>
      <c r="F26" s="3">
        <v>1041580</v>
      </c>
      <c r="G26" s="2">
        <f>C26/F26</f>
        <v>5.5982305727836552</v>
      </c>
      <c r="H26" s="1">
        <f>C26/E26</f>
        <v>5.5019135433198656</v>
      </c>
    </row>
    <row r="27" spans="1:8" x14ac:dyDescent="0.4">
      <c r="A27" s="4" t="s">
        <v>532</v>
      </c>
      <c r="B27" s="4" t="str">
        <f t="shared" si="0"/>
        <v>NJ</v>
      </c>
      <c r="C27" s="4">
        <v>17818193090</v>
      </c>
      <c r="D27" s="4">
        <v>55511890</v>
      </c>
      <c r="E27" s="4">
        <v>799553615</v>
      </c>
      <c r="F27" s="3">
        <v>3176227391</v>
      </c>
      <c r="G27" s="2">
        <f>C27/F27</f>
        <v>5.6098606606342942</v>
      </c>
      <c r="H27" s="1">
        <f>C27/E27</f>
        <v>22.285176072901628</v>
      </c>
    </row>
    <row r="28" spans="1:8" x14ac:dyDescent="0.4">
      <c r="A28" s="4" t="s">
        <v>531</v>
      </c>
      <c r="B28" s="4" t="str">
        <f t="shared" si="0"/>
        <v>MO</v>
      </c>
      <c r="C28" s="4">
        <v>8845722</v>
      </c>
      <c r="D28" s="4">
        <v>93100</v>
      </c>
      <c r="E28" s="4">
        <v>1252654</v>
      </c>
      <c r="F28" s="3">
        <v>1545585</v>
      </c>
      <c r="G28" s="2">
        <f>C28/F28</f>
        <v>5.7232193635419595</v>
      </c>
      <c r="H28" s="1">
        <f>C28/E28</f>
        <v>7.0615844439086928</v>
      </c>
    </row>
    <row r="29" spans="1:8" x14ac:dyDescent="0.4">
      <c r="A29" s="4" t="s">
        <v>530</v>
      </c>
      <c r="B29" s="4" t="str">
        <f t="shared" si="0"/>
        <v>AZ</v>
      </c>
      <c r="C29" s="4">
        <v>97580707</v>
      </c>
      <c r="D29" s="4">
        <v>957183</v>
      </c>
      <c r="E29" s="4">
        <v>12507548</v>
      </c>
      <c r="F29" s="3">
        <v>16960120</v>
      </c>
      <c r="G29" s="2">
        <f>C29/F29</f>
        <v>5.7535387131694824</v>
      </c>
      <c r="H29" s="1">
        <f>C29/E29</f>
        <v>7.801745553964694</v>
      </c>
    </row>
    <row r="30" spans="1:8" x14ac:dyDescent="0.4">
      <c r="A30" s="4" t="s">
        <v>529</v>
      </c>
      <c r="B30" s="4" t="str">
        <f t="shared" si="0"/>
        <v>CO</v>
      </c>
      <c r="C30" s="4">
        <v>3237</v>
      </c>
      <c r="D30" s="4">
        <v>114</v>
      </c>
      <c r="E30" s="4">
        <v>5365</v>
      </c>
      <c r="F30" s="3">
        <v>546</v>
      </c>
      <c r="G30" s="2">
        <f>C30/F30</f>
        <v>5.9285714285714288</v>
      </c>
      <c r="H30" s="1">
        <f>C30/E30</f>
        <v>0.60335507921714815</v>
      </c>
    </row>
    <row r="31" spans="1:8" x14ac:dyDescent="0.4">
      <c r="A31" s="4" t="s">
        <v>528</v>
      </c>
      <c r="B31" s="4" t="str">
        <f t="shared" si="0"/>
        <v>NC</v>
      </c>
      <c r="C31" s="4">
        <v>14010563</v>
      </c>
      <c r="D31" s="4">
        <v>136490</v>
      </c>
      <c r="E31" s="4">
        <v>2262801</v>
      </c>
      <c r="F31" s="3">
        <v>2268785</v>
      </c>
      <c r="G31" s="2">
        <f>C31/F31</f>
        <v>6.1753594985862481</v>
      </c>
      <c r="H31" s="1">
        <f>C31/E31</f>
        <v>6.1916902988817837</v>
      </c>
    </row>
    <row r="32" spans="1:8" x14ac:dyDescent="0.4">
      <c r="A32" s="4" t="s">
        <v>527</v>
      </c>
      <c r="B32" s="4" t="str">
        <f t="shared" si="0"/>
        <v>MI</v>
      </c>
      <c r="C32" s="4">
        <v>63611760</v>
      </c>
      <c r="D32" s="4">
        <v>502015</v>
      </c>
      <c r="E32" s="4">
        <v>7709498</v>
      </c>
      <c r="F32" s="3">
        <v>9964928</v>
      </c>
      <c r="G32" s="2">
        <f>C32/F32</f>
        <v>6.3835644371941269</v>
      </c>
      <c r="H32" s="1">
        <f>C32/E32</f>
        <v>8.2510897596704744</v>
      </c>
    </row>
    <row r="33" spans="1:8" x14ac:dyDescent="0.4">
      <c r="A33" s="4" t="s">
        <v>526</v>
      </c>
      <c r="B33" s="4" t="str">
        <f t="shared" si="0"/>
        <v>TX</v>
      </c>
      <c r="C33" s="4">
        <v>14376164</v>
      </c>
      <c r="D33" s="4">
        <v>166219</v>
      </c>
      <c r="E33" s="4">
        <v>2291690</v>
      </c>
      <c r="F33" s="3">
        <v>2230771</v>
      </c>
      <c r="G33" s="2">
        <f>C33/F33</f>
        <v>6.4444821992037733</v>
      </c>
      <c r="H33" s="1">
        <f>C33/E33</f>
        <v>6.2731713277101182</v>
      </c>
    </row>
    <row r="34" spans="1:8" x14ac:dyDescent="0.4">
      <c r="A34" s="4" t="s">
        <v>525</v>
      </c>
      <c r="B34" s="4" t="str">
        <f t="shared" si="0"/>
        <v>CA</v>
      </c>
      <c r="C34" s="4">
        <v>495665349</v>
      </c>
      <c r="D34" s="4">
        <v>3295491</v>
      </c>
      <c r="E34" s="4">
        <v>51947154</v>
      </c>
      <c r="F34" s="3">
        <v>76138109</v>
      </c>
      <c r="G34" s="2">
        <f>C34/F34</f>
        <v>6.5100822112616425</v>
      </c>
      <c r="H34" s="1">
        <f>C34/E34</f>
        <v>9.5417229017012168</v>
      </c>
    </row>
    <row r="35" spans="1:8" x14ac:dyDescent="0.4">
      <c r="A35" s="4" t="s">
        <v>524</v>
      </c>
      <c r="B35" s="4" t="str">
        <f t="shared" si="0"/>
        <v>WI</v>
      </c>
      <c r="C35" s="4">
        <v>8198428</v>
      </c>
      <c r="D35" s="4">
        <v>77068</v>
      </c>
      <c r="E35" s="4">
        <v>1069733</v>
      </c>
      <c r="F35" s="3">
        <v>1254001</v>
      </c>
      <c r="G35" s="2">
        <f>C35/F35</f>
        <v>6.5378161580413412</v>
      </c>
      <c r="H35" s="1">
        <f>C35/E35</f>
        <v>7.6639946603498252</v>
      </c>
    </row>
    <row r="36" spans="1:8" x14ac:dyDescent="0.4">
      <c r="A36" s="4" t="s">
        <v>523</v>
      </c>
      <c r="B36" s="4" t="str">
        <f t="shared" si="0"/>
        <v>CA</v>
      </c>
      <c r="C36" s="4">
        <v>32968007</v>
      </c>
      <c r="D36" s="4">
        <v>225133</v>
      </c>
      <c r="E36" s="4">
        <v>3384527</v>
      </c>
      <c r="F36" s="3">
        <v>5030880</v>
      </c>
      <c r="G36" s="2">
        <f>C36/F36</f>
        <v>6.5531292736062081</v>
      </c>
      <c r="H36" s="1">
        <f>C36/E36</f>
        <v>9.7408018904857308</v>
      </c>
    </row>
    <row r="37" spans="1:8" x14ac:dyDescent="0.4">
      <c r="A37" s="4" t="s">
        <v>522</v>
      </c>
      <c r="B37" s="4" t="str">
        <f t="shared" si="0"/>
        <v>WI</v>
      </c>
      <c r="C37" s="4">
        <v>62651964</v>
      </c>
      <c r="D37" s="4">
        <v>432544</v>
      </c>
      <c r="E37" s="4">
        <v>5389451</v>
      </c>
      <c r="F37" s="3">
        <v>9530981</v>
      </c>
      <c r="G37" s="2">
        <f>C37/F37</f>
        <v>6.5735063368608122</v>
      </c>
      <c r="H37" s="1">
        <f>C37/E37</f>
        <v>11.624925061940447</v>
      </c>
    </row>
    <row r="38" spans="1:8" x14ac:dyDescent="0.4">
      <c r="A38" s="4" t="s">
        <v>521</v>
      </c>
      <c r="B38" s="4" t="str">
        <f t="shared" si="0"/>
        <v>OR</v>
      </c>
      <c r="C38" s="4">
        <v>5912191</v>
      </c>
      <c r="D38" s="4">
        <v>60356</v>
      </c>
      <c r="E38" s="4">
        <v>681609</v>
      </c>
      <c r="F38" s="3">
        <v>898977</v>
      </c>
      <c r="G38" s="2">
        <f>C38/F38</f>
        <v>6.576576486383968</v>
      </c>
      <c r="H38" s="1">
        <f>C38/E38</f>
        <v>8.6738746113974425</v>
      </c>
    </row>
    <row r="39" spans="1:8" x14ac:dyDescent="0.4">
      <c r="A39" s="4" t="s">
        <v>520</v>
      </c>
      <c r="B39" s="4" t="str">
        <f t="shared" si="0"/>
        <v>VA</v>
      </c>
      <c r="C39" s="4">
        <v>68679708</v>
      </c>
      <c r="D39" s="4">
        <v>627068</v>
      </c>
      <c r="E39" s="4">
        <v>8136075</v>
      </c>
      <c r="F39" s="3">
        <v>10130497</v>
      </c>
      <c r="G39" s="2">
        <f>C39/F39</f>
        <v>6.7795003542274381</v>
      </c>
      <c r="H39" s="1">
        <f>C39/E39</f>
        <v>8.4413808869755993</v>
      </c>
    </row>
    <row r="40" spans="1:8" x14ac:dyDescent="0.4">
      <c r="A40" s="4" t="s">
        <v>519</v>
      </c>
      <c r="B40" s="4" t="str">
        <f t="shared" si="0"/>
        <v>PR</v>
      </c>
      <c r="C40" s="4">
        <v>2546204</v>
      </c>
      <c r="D40" s="4">
        <v>32949</v>
      </c>
      <c r="E40" s="4">
        <v>299978</v>
      </c>
      <c r="F40" s="3">
        <v>373423</v>
      </c>
      <c r="G40" s="2">
        <f>C40/F40</f>
        <v>6.8185516157280084</v>
      </c>
      <c r="H40" s="1">
        <f>C40/E40</f>
        <v>8.4879691177353003</v>
      </c>
    </row>
    <row r="41" spans="1:8" x14ac:dyDescent="0.4">
      <c r="A41" s="4" t="s">
        <v>518</v>
      </c>
      <c r="B41" s="4" t="str">
        <f t="shared" si="0"/>
        <v>AZ</v>
      </c>
      <c r="C41" s="4">
        <v>10865625</v>
      </c>
      <c r="D41" s="4">
        <v>80167</v>
      </c>
      <c r="E41" s="4">
        <v>1016146</v>
      </c>
      <c r="F41" s="3">
        <v>1591572</v>
      </c>
      <c r="G41" s="2">
        <f>C41/F41</f>
        <v>6.8269767248984019</v>
      </c>
      <c r="H41" s="1">
        <f>C41/E41</f>
        <v>10.692976206175096</v>
      </c>
    </row>
    <row r="42" spans="1:8" x14ac:dyDescent="0.4">
      <c r="A42" s="4" t="s">
        <v>517</v>
      </c>
      <c r="B42" s="4" t="str">
        <f t="shared" si="0"/>
        <v>MO</v>
      </c>
      <c r="C42" s="4">
        <v>6410507</v>
      </c>
      <c r="D42" s="4">
        <v>49255</v>
      </c>
      <c r="E42" s="4">
        <v>597513</v>
      </c>
      <c r="F42" s="3">
        <v>923459</v>
      </c>
      <c r="G42" s="2">
        <f>C42/F42</f>
        <v>6.9418425723286035</v>
      </c>
      <c r="H42" s="1">
        <f>C42/E42</f>
        <v>10.728648581704498</v>
      </c>
    </row>
    <row r="43" spans="1:8" x14ac:dyDescent="0.4">
      <c r="A43" s="4" t="s">
        <v>516</v>
      </c>
      <c r="B43" s="4" t="str">
        <f t="shared" si="0"/>
        <v>CT</v>
      </c>
      <c r="C43" s="4">
        <v>8591611</v>
      </c>
      <c r="D43" s="4">
        <v>88064</v>
      </c>
      <c r="E43" s="4">
        <v>1372480</v>
      </c>
      <c r="F43" s="3">
        <v>1235994</v>
      </c>
      <c r="G43" s="2">
        <f>C43/F43</f>
        <v>6.951175329330078</v>
      </c>
      <c r="H43" s="1">
        <f>C43/E43</f>
        <v>6.2599170844019589</v>
      </c>
    </row>
    <row r="44" spans="1:8" x14ac:dyDescent="0.4">
      <c r="A44" s="4" t="s">
        <v>515</v>
      </c>
      <c r="B44" s="4" t="str">
        <f t="shared" si="0"/>
        <v>PR</v>
      </c>
      <c r="C44" s="4">
        <v>3256741</v>
      </c>
      <c r="D44" s="4">
        <v>91959</v>
      </c>
      <c r="E44" s="4">
        <v>937042</v>
      </c>
      <c r="F44" s="3">
        <v>467767</v>
      </c>
      <c r="G44" s="2">
        <f>C44/F44</f>
        <v>6.9623145711433256</v>
      </c>
      <c r="H44" s="1">
        <f>C44/E44</f>
        <v>3.4755549911316677</v>
      </c>
    </row>
    <row r="45" spans="1:8" x14ac:dyDescent="0.4">
      <c r="A45" s="4" t="s">
        <v>514</v>
      </c>
      <c r="B45" s="4" t="str">
        <f t="shared" si="0"/>
        <v>ZA</v>
      </c>
      <c r="C45" s="4">
        <v>11318974</v>
      </c>
      <c r="D45" s="4">
        <v>133075</v>
      </c>
      <c r="E45" s="4">
        <v>1991507</v>
      </c>
      <c r="F45" s="3">
        <v>1582957</v>
      </c>
      <c r="G45" s="2">
        <f>C45/F45</f>
        <v>7.1505252511596966</v>
      </c>
      <c r="H45" s="1">
        <f>C45/E45</f>
        <v>5.6836225029588148</v>
      </c>
    </row>
    <row r="46" spans="1:8" x14ac:dyDescent="0.4">
      <c r="A46" s="4" t="s">
        <v>513</v>
      </c>
      <c r="B46" s="4" t="str">
        <f t="shared" si="0"/>
        <v>PR</v>
      </c>
      <c r="C46" s="4">
        <v>1135364</v>
      </c>
      <c r="D46" s="4">
        <v>44688</v>
      </c>
      <c r="E46" s="4">
        <v>696392</v>
      </c>
      <c r="F46" s="3">
        <v>158677</v>
      </c>
      <c r="G46" s="2">
        <f>C46/F46</f>
        <v>7.1551894729544925</v>
      </c>
      <c r="H46" s="1">
        <f>C46/E46</f>
        <v>1.6303518707854197</v>
      </c>
    </row>
    <row r="47" spans="1:8" x14ac:dyDescent="0.4">
      <c r="A47" s="4" t="s">
        <v>512</v>
      </c>
      <c r="B47" s="4" t="str">
        <f t="shared" si="0"/>
        <v>UT</v>
      </c>
      <c r="C47" s="4">
        <v>8424126</v>
      </c>
      <c r="D47" s="4">
        <v>76335</v>
      </c>
      <c r="E47" s="4">
        <v>1112826</v>
      </c>
      <c r="F47" s="3">
        <v>1172454</v>
      </c>
      <c r="G47" s="2">
        <f>C47/F47</f>
        <v>7.1850375366538897</v>
      </c>
      <c r="H47" s="1">
        <f>C47/E47</f>
        <v>7.5700298159820134</v>
      </c>
    </row>
    <row r="48" spans="1:8" x14ac:dyDescent="0.4">
      <c r="A48" s="4" t="s">
        <v>511</v>
      </c>
      <c r="B48" s="4" t="str">
        <f t="shared" si="0"/>
        <v>WI</v>
      </c>
      <c r="C48" s="4">
        <v>4258945</v>
      </c>
      <c r="D48" s="4">
        <v>48189</v>
      </c>
      <c r="E48" s="4">
        <v>664422</v>
      </c>
      <c r="F48" s="3">
        <v>585328</v>
      </c>
      <c r="G48" s="2">
        <f>C48/F48</f>
        <v>7.2761682338791243</v>
      </c>
      <c r="H48" s="1">
        <f>C48/E48</f>
        <v>6.4099999698986485</v>
      </c>
    </row>
    <row r="49" spans="1:8" x14ac:dyDescent="0.4">
      <c r="A49" s="4" t="s">
        <v>510</v>
      </c>
      <c r="B49" s="4" t="str">
        <f t="shared" si="0"/>
        <v>ZA</v>
      </c>
      <c r="C49" s="4">
        <v>139404794</v>
      </c>
      <c r="D49" s="4">
        <v>1287713</v>
      </c>
      <c r="E49" s="4">
        <v>19478144</v>
      </c>
      <c r="F49" s="3">
        <v>19131738</v>
      </c>
      <c r="G49" s="2">
        <f>C49/F49</f>
        <v>7.2865723960886353</v>
      </c>
      <c r="H49" s="1">
        <f>C49/E49</f>
        <v>7.1569854910200892</v>
      </c>
    </row>
    <row r="50" spans="1:8" x14ac:dyDescent="0.4">
      <c r="A50" s="4" t="s">
        <v>509</v>
      </c>
      <c r="B50" s="4" t="str">
        <f t="shared" si="0"/>
        <v>NY</v>
      </c>
      <c r="C50" s="4">
        <v>11559318</v>
      </c>
      <c r="D50" s="4">
        <v>72621</v>
      </c>
      <c r="E50" s="4">
        <v>1034816</v>
      </c>
      <c r="F50" s="3">
        <v>1574727</v>
      </c>
      <c r="G50" s="2">
        <f>C50/F50</f>
        <v>7.3405218809355528</v>
      </c>
      <c r="H50" s="1">
        <f>C50/E50</f>
        <v>11.170409038901601</v>
      </c>
    </row>
    <row r="51" spans="1:8" x14ac:dyDescent="0.4">
      <c r="A51" s="4" t="s">
        <v>508</v>
      </c>
      <c r="B51" s="4" t="str">
        <f t="shared" si="0"/>
        <v>SC</v>
      </c>
      <c r="C51" s="4">
        <v>2086473</v>
      </c>
      <c r="D51" s="4">
        <v>30372</v>
      </c>
      <c r="E51" s="4">
        <v>469284</v>
      </c>
      <c r="F51" s="3">
        <v>283539</v>
      </c>
      <c r="G51" s="2">
        <f>C51/F51</f>
        <v>7.3586808163956281</v>
      </c>
      <c r="H51" s="1">
        <f>C51/E51</f>
        <v>4.4460774285933464</v>
      </c>
    </row>
    <row r="52" spans="1:8" x14ac:dyDescent="0.4">
      <c r="A52" s="4" t="s">
        <v>507</v>
      </c>
      <c r="B52" s="4" t="str">
        <f t="shared" si="0"/>
        <v>HI</v>
      </c>
      <c r="C52" s="4">
        <v>288314434</v>
      </c>
      <c r="D52" s="4">
        <v>1762662</v>
      </c>
      <c r="E52" s="4">
        <v>24071804</v>
      </c>
      <c r="F52" s="3">
        <v>39160893</v>
      </c>
      <c r="G52" s="2">
        <f>C52/F52</f>
        <v>7.3623048892169036</v>
      </c>
      <c r="H52" s="1">
        <f>C52/E52</f>
        <v>11.977267428731141</v>
      </c>
    </row>
    <row r="53" spans="1:8" x14ac:dyDescent="0.4">
      <c r="A53" s="4" t="s">
        <v>506</v>
      </c>
      <c r="B53" s="4" t="str">
        <f t="shared" si="0"/>
        <v>NY</v>
      </c>
      <c r="C53" s="4">
        <v>5102940</v>
      </c>
      <c r="D53" s="4">
        <v>43212</v>
      </c>
      <c r="E53" s="4">
        <v>575260</v>
      </c>
      <c r="F53" s="3">
        <v>691288</v>
      </c>
      <c r="G53" s="2">
        <f>C53/F53</f>
        <v>7.381785883741653</v>
      </c>
      <c r="H53" s="1">
        <f>C53/E53</f>
        <v>8.8706671765810245</v>
      </c>
    </row>
    <row r="54" spans="1:8" x14ac:dyDescent="0.4">
      <c r="A54" s="4" t="s">
        <v>505</v>
      </c>
      <c r="B54" s="4" t="str">
        <f t="shared" si="0"/>
        <v>WI</v>
      </c>
      <c r="C54" s="4">
        <v>177203704</v>
      </c>
      <c r="D54" s="4">
        <v>1548570</v>
      </c>
      <c r="E54" s="4">
        <v>20100397</v>
      </c>
      <c r="F54" s="3">
        <v>23752911</v>
      </c>
      <c r="G54" s="2">
        <f>C54/F54</f>
        <v>7.4602941929938611</v>
      </c>
      <c r="H54" s="1">
        <f>C54/E54</f>
        <v>8.8159305510234454</v>
      </c>
    </row>
    <row r="55" spans="1:8" x14ac:dyDescent="0.4">
      <c r="A55" s="4" t="s">
        <v>504</v>
      </c>
      <c r="B55" s="4" t="str">
        <f t="shared" si="0"/>
        <v>NC</v>
      </c>
      <c r="C55" s="4">
        <v>78697845</v>
      </c>
      <c r="D55" s="4">
        <v>476021</v>
      </c>
      <c r="E55" s="4">
        <v>6844105</v>
      </c>
      <c r="F55" s="3">
        <v>10436064</v>
      </c>
      <c r="G55" s="2">
        <f>C55/F55</f>
        <v>7.5409507837437566</v>
      </c>
      <c r="H55" s="1">
        <f>C55/E55</f>
        <v>11.49863203442963</v>
      </c>
    </row>
    <row r="56" spans="1:8" x14ac:dyDescent="0.4">
      <c r="A56" s="4" t="s">
        <v>503</v>
      </c>
      <c r="B56" s="4" t="str">
        <f t="shared" si="0"/>
        <v>OH</v>
      </c>
      <c r="C56" s="4">
        <v>15351621</v>
      </c>
      <c r="D56" s="4">
        <v>120925</v>
      </c>
      <c r="E56" s="4">
        <v>1781963</v>
      </c>
      <c r="F56" s="3">
        <v>2011716</v>
      </c>
      <c r="G56" s="2">
        <f>C56/F56</f>
        <v>7.6311074724265255</v>
      </c>
      <c r="H56" s="1">
        <f>C56/E56</f>
        <v>8.6150054742999718</v>
      </c>
    </row>
    <row r="57" spans="1:8" x14ac:dyDescent="0.4">
      <c r="A57" s="4" t="s">
        <v>502</v>
      </c>
      <c r="B57" s="4" t="str">
        <f t="shared" si="0"/>
        <v>IN</v>
      </c>
      <c r="C57" s="4">
        <v>7081781</v>
      </c>
      <c r="D57" s="4">
        <v>61294</v>
      </c>
      <c r="E57" s="4">
        <v>828855</v>
      </c>
      <c r="F57" s="3">
        <v>919115</v>
      </c>
      <c r="G57" s="2">
        <f>C57/F57</f>
        <v>7.7049999183997651</v>
      </c>
      <c r="H57" s="1">
        <f>C57/E57</f>
        <v>8.5440529405022598</v>
      </c>
    </row>
    <row r="58" spans="1:8" x14ac:dyDescent="0.4">
      <c r="A58" s="4" t="s">
        <v>501</v>
      </c>
      <c r="B58" s="4" t="str">
        <f t="shared" si="0"/>
        <v>MI</v>
      </c>
      <c r="C58" s="4">
        <v>58988577</v>
      </c>
      <c r="D58" s="4">
        <v>428181</v>
      </c>
      <c r="E58" s="4">
        <v>6158763</v>
      </c>
      <c r="F58" s="3">
        <v>7640546</v>
      </c>
      <c r="G58" s="2">
        <f>C58/F58</f>
        <v>7.7204661813435846</v>
      </c>
      <c r="H58" s="1">
        <f>C58/E58</f>
        <v>9.5779910673620652</v>
      </c>
    </row>
    <row r="59" spans="1:8" x14ac:dyDescent="0.4">
      <c r="A59" s="4" t="s">
        <v>500</v>
      </c>
      <c r="B59" s="4" t="str">
        <f t="shared" si="0"/>
        <v>NY</v>
      </c>
      <c r="C59" s="4">
        <v>11573678</v>
      </c>
      <c r="D59" s="4">
        <v>119374</v>
      </c>
      <c r="E59" s="4">
        <v>1526908</v>
      </c>
      <c r="F59" s="3">
        <v>1490916</v>
      </c>
      <c r="G59" s="2">
        <f>C59/F59</f>
        <v>7.7627968309415154</v>
      </c>
      <c r="H59" s="1">
        <f>C59/E59</f>
        <v>7.5798135840535252</v>
      </c>
    </row>
    <row r="60" spans="1:8" x14ac:dyDescent="0.4">
      <c r="A60" s="4" t="s">
        <v>499</v>
      </c>
      <c r="B60" s="4" t="str">
        <f t="shared" si="0"/>
        <v>PA</v>
      </c>
      <c r="C60" s="4">
        <v>17424615</v>
      </c>
      <c r="D60" s="4">
        <v>193108</v>
      </c>
      <c r="E60" s="4">
        <v>2411671</v>
      </c>
      <c r="F60" s="3">
        <v>2232426</v>
      </c>
      <c r="G60" s="2">
        <f>C60/F60</f>
        <v>7.8052374412410535</v>
      </c>
      <c r="H60" s="1">
        <f>C60/E60</f>
        <v>7.2251210882413064</v>
      </c>
    </row>
    <row r="61" spans="1:8" x14ac:dyDescent="0.4">
      <c r="A61" s="4" t="s">
        <v>498</v>
      </c>
      <c r="B61" s="4" t="str">
        <f t="shared" si="0"/>
        <v>AL</v>
      </c>
      <c r="C61" s="4">
        <v>5490815</v>
      </c>
      <c r="D61" s="4">
        <v>99554</v>
      </c>
      <c r="E61" s="4">
        <v>1310616</v>
      </c>
      <c r="F61" s="3">
        <v>694879</v>
      </c>
      <c r="G61" s="2">
        <f>C61/F61</f>
        <v>7.9018289515152995</v>
      </c>
      <c r="H61" s="1">
        <f>C61/E61</f>
        <v>4.1894918114840651</v>
      </c>
    </row>
    <row r="62" spans="1:8" x14ac:dyDescent="0.4">
      <c r="A62" s="4" t="s">
        <v>497</v>
      </c>
      <c r="B62" s="4" t="str">
        <f t="shared" si="0"/>
        <v>MA</v>
      </c>
      <c r="C62" s="4">
        <v>15668141</v>
      </c>
      <c r="D62" s="4">
        <v>124717</v>
      </c>
      <c r="E62" s="4">
        <v>1809489</v>
      </c>
      <c r="F62" s="3">
        <v>1982332</v>
      </c>
      <c r="G62" s="2">
        <f>C62/F62</f>
        <v>7.9038934951360318</v>
      </c>
      <c r="H62" s="1">
        <f>C62/E62</f>
        <v>8.6588760694317575</v>
      </c>
    </row>
    <row r="63" spans="1:8" x14ac:dyDescent="0.4">
      <c r="A63" s="4" t="s">
        <v>496</v>
      </c>
      <c r="B63" s="4" t="str">
        <f t="shared" si="0"/>
        <v>IL</v>
      </c>
      <c r="C63" s="4">
        <v>16877077</v>
      </c>
      <c r="D63" s="4">
        <v>144541</v>
      </c>
      <c r="E63" s="4">
        <v>1739522</v>
      </c>
      <c r="F63" s="3">
        <v>2125519</v>
      </c>
      <c r="G63" s="2">
        <f>C63/F63</f>
        <v>7.9402146017043362</v>
      </c>
      <c r="H63" s="1">
        <f>C63/E63</f>
        <v>9.702134839340923</v>
      </c>
    </row>
    <row r="64" spans="1:8" x14ac:dyDescent="0.4">
      <c r="A64" s="4" t="s">
        <v>495</v>
      </c>
      <c r="B64" s="4" t="str">
        <f t="shared" si="0"/>
        <v>NY</v>
      </c>
      <c r="C64" s="4">
        <v>1719980</v>
      </c>
      <c r="D64" s="4">
        <v>18942</v>
      </c>
      <c r="E64" s="4">
        <v>327330</v>
      </c>
      <c r="F64" s="3">
        <v>215699</v>
      </c>
      <c r="G64" s="2">
        <f>C64/F64</f>
        <v>7.9739822623192502</v>
      </c>
      <c r="H64" s="1">
        <f>C64/E64</f>
        <v>5.254574893838023</v>
      </c>
    </row>
    <row r="65" spans="1:8" x14ac:dyDescent="0.4">
      <c r="A65" s="4" t="s">
        <v>494</v>
      </c>
      <c r="B65" s="4" t="str">
        <f t="shared" si="0"/>
        <v>NE</v>
      </c>
      <c r="C65" s="4">
        <v>17048520</v>
      </c>
      <c r="D65" s="4">
        <v>145204</v>
      </c>
      <c r="E65" s="4">
        <v>2300558</v>
      </c>
      <c r="F65" s="3">
        <v>2129039</v>
      </c>
      <c r="G65" s="2">
        <f>C65/F65</f>
        <v>8.0076128243775706</v>
      </c>
      <c r="H65" s="1">
        <f>C65/E65</f>
        <v>7.4106021234848241</v>
      </c>
    </row>
    <row r="66" spans="1:8" x14ac:dyDescent="0.4">
      <c r="A66" s="4" t="s">
        <v>493</v>
      </c>
      <c r="B66" s="4" t="str">
        <f t="shared" si="0"/>
        <v>WI</v>
      </c>
      <c r="C66" s="4">
        <v>5429720</v>
      </c>
      <c r="D66" s="4">
        <v>43920</v>
      </c>
      <c r="E66" s="4">
        <v>660691</v>
      </c>
      <c r="F66" s="3">
        <v>677573</v>
      </c>
      <c r="G66" s="2">
        <f>C66/F66</f>
        <v>8.0134834180228545</v>
      </c>
      <c r="H66" s="1">
        <f>C66/E66</f>
        <v>8.2182442321751008</v>
      </c>
    </row>
    <row r="67" spans="1:8" x14ac:dyDescent="0.4">
      <c r="A67" s="4" t="s">
        <v>492</v>
      </c>
      <c r="B67" s="4" t="str">
        <f t="shared" ref="B67:B130" si="1">RIGHT(A67,2)</f>
        <v>MD</v>
      </c>
      <c r="C67" s="4">
        <v>1817476568</v>
      </c>
      <c r="D67" s="4">
        <v>8675306</v>
      </c>
      <c r="E67" s="4">
        <v>112648877</v>
      </c>
      <c r="F67" s="3">
        <v>226596313</v>
      </c>
      <c r="G67" s="2">
        <f>C67/F67</f>
        <v>8.0207684932631711</v>
      </c>
      <c r="H67" s="1">
        <f>C67/E67</f>
        <v>16.133996329142278</v>
      </c>
    </row>
    <row r="68" spans="1:8" x14ac:dyDescent="0.4">
      <c r="A68" s="4" t="s">
        <v>491</v>
      </c>
      <c r="B68" s="4" t="str">
        <f t="shared" si="1"/>
        <v>TX</v>
      </c>
      <c r="C68" s="4">
        <v>9458963</v>
      </c>
      <c r="D68" s="4">
        <v>80823</v>
      </c>
      <c r="E68" s="4">
        <v>1017497</v>
      </c>
      <c r="F68" s="3">
        <v>1170818</v>
      </c>
      <c r="G68" s="2">
        <f>C68/F68</f>
        <v>8.0789354109690823</v>
      </c>
      <c r="H68" s="1">
        <f>C68/E68</f>
        <v>9.2963055419328011</v>
      </c>
    </row>
    <row r="69" spans="1:8" x14ac:dyDescent="0.4">
      <c r="A69" s="4" t="s">
        <v>490</v>
      </c>
      <c r="B69" s="4" t="str">
        <f t="shared" si="1"/>
        <v>NH</v>
      </c>
      <c r="C69" s="4">
        <v>2001891267</v>
      </c>
      <c r="D69" s="4">
        <v>6759468</v>
      </c>
      <c r="E69" s="4">
        <v>90928369</v>
      </c>
      <c r="F69" s="3">
        <v>241561389</v>
      </c>
      <c r="G69" s="2">
        <f>C69/F69</f>
        <v>8.2872982113875828</v>
      </c>
      <c r="H69" s="1">
        <f>C69/E69</f>
        <v>22.016135217381937</v>
      </c>
    </row>
    <row r="70" spans="1:8" x14ac:dyDescent="0.4">
      <c r="A70" s="4" t="s">
        <v>489</v>
      </c>
      <c r="B70" s="4" t="str">
        <f t="shared" si="1"/>
        <v>CT</v>
      </c>
      <c r="C70" s="4">
        <v>42190748</v>
      </c>
      <c r="D70" s="4">
        <v>317104</v>
      </c>
      <c r="E70" s="4">
        <v>4714934</v>
      </c>
      <c r="F70" s="3">
        <v>5062958</v>
      </c>
      <c r="G70" s="2">
        <f>C70/F70</f>
        <v>8.333221014276635</v>
      </c>
      <c r="H70" s="1">
        <f>C70/E70</f>
        <v>8.9483220761944917</v>
      </c>
    </row>
    <row r="71" spans="1:8" x14ac:dyDescent="0.4">
      <c r="A71" s="4" t="s">
        <v>488</v>
      </c>
      <c r="B71" s="4" t="str">
        <f t="shared" si="1"/>
        <v>CO</v>
      </c>
      <c r="C71" s="4">
        <v>8262943</v>
      </c>
      <c r="D71" s="4">
        <v>69113</v>
      </c>
      <c r="E71" s="4">
        <v>835906</v>
      </c>
      <c r="F71" s="3">
        <v>989583</v>
      </c>
      <c r="G71" s="2">
        <f>C71/F71</f>
        <v>8.3499241599744547</v>
      </c>
      <c r="H71" s="1">
        <f>C71/E71</f>
        <v>9.8850145829794265</v>
      </c>
    </row>
    <row r="72" spans="1:8" x14ac:dyDescent="0.4">
      <c r="A72" s="4" t="s">
        <v>487</v>
      </c>
      <c r="B72" s="4" t="str">
        <f t="shared" si="1"/>
        <v>MI</v>
      </c>
      <c r="C72" s="4">
        <v>50612401</v>
      </c>
      <c r="D72" s="4">
        <v>502537</v>
      </c>
      <c r="E72" s="4">
        <v>6987163</v>
      </c>
      <c r="F72" s="3">
        <v>6052106</v>
      </c>
      <c r="G72" s="2">
        <f>C72/F72</f>
        <v>8.362775040622223</v>
      </c>
      <c r="H72" s="1">
        <f>C72/E72</f>
        <v>7.2436267767046507</v>
      </c>
    </row>
    <row r="73" spans="1:8" x14ac:dyDescent="0.4">
      <c r="A73" s="4" t="s">
        <v>486</v>
      </c>
      <c r="B73" s="4" t="str">
        <f t="shared" si="1"/>
        <v>CA</v>
      </c>
      <c r="C73" s="4">
        <v>47724649</v>
      </c>
      <c r="D73" s="4">
        <v>450107</v>
      </c>
      <c r="E73" s="4">
        <v>8608989</v>
      </c>
      <c r="F73" s="3">
        <v>5670251</v>
      </c>
      <c r="G73" s="2">
        <f>C73/F73</f>
        <v>8.4166730890748926</v>
      </c>
      <c r="H73" s="1">
        <f>C73/E73</f>
        <v>5.5435834567798841</v>
      </c>
    </row>
    <row r="74" spans="1:8" x14ac:dyDescent="0.4">
      <c r="A74" s="4" t="s">
        <v>485</v>
      </c>
      <c r="B74" s="4" t="str">
        <f t="shared" si="1"/>
        <v>WI</v>
      </c>
      <c r="C74" s="4">
        <v>6066279</v>
      </c>
      <c r="D74" s="4">
        <v>86020</v>
      </c>
      <c r="E74" s="4">
        <v>1146165</v>
      </c>
      <c r="F74" s="3">
        <v>718947</v>
      </c>
      <c r="G74" s="2">
        <f>C74/F74</f>
        <v>8.4377276767272136</v>
      </c>
      <c r="H74" s="1">
        <f>C74/E74</f>
        <v>5.2926751383963042</v>
      </c>
    </row>
    <row r="75" spans="1:8" x14ac:dyDescent="0.4">
      <c r="A75" s="4" t="s">
        <v>484</v>
      </c>
      <c r="B75" s="4" t="str">
        <f t="shared" si="1"/>
        <v>AL</v>
      </c>
      <c r="C75" s="4">
        <v>5941870</v>
      </c>
      <c r="D75" s="4">
        <v>87502</v>
      </c>
      <c r="E75" s="4">
        <v>1333137</v>
      </c>
      <c r="F75" s="3">
        <v>701566</v>
      </c>
      <c r="G75" s="2">
        <f>C75/F75</f>
        <v>8.4694383707306233</v>
      </c>
      <c r="H75" s="1">
        <f>C75/E75</f>
        <v>4.4570588019085813</v>
      </c>
    </row>
    <row r="76" spans="1:8" x14ac:dyDescent="0.4">
      <c r="A76" s="4" t="s">
        <v>483</v>
      </c>
      <c r="B76" s="4" t="str">
        <f t="shared" si="1"/>
        <v>KY</v>
      </c>
      <c r="C76" s="4">
        <v>31679469</v>
      </c>
      <c r="D76" s="4">
        <v>272406</v>
      </c>
      <c r="E76" s="4">
        <v>2966487</v>
      </c>
      <c r="F76" s="3">
        <v>3733026</v>
      </c>
      <c r="G76" s="2">
        <f>C76/F76</f>
        <v>8.4862706554950336</v>
      </c>
      <c r="H76" s="1">
        <f>C76/E76</f>
        <v>10.679119443301117</v>
      </c>
    </row>
    <row r="77" spans="1:8" x14ac:dyDescent="0.4">
      <c r="A77" s="4" t="s">
        <v>482</v>
      </c>
      <c r="B77" s="4" t="str">
        <f t="shared" si="1"/>
        <v>VT</v>
      </c>
      <c r="C77" s="4">
        <v>17958515</v>
      </c>
      <c r="D77" s="4">
        <v>147638</v>
      </c>
      <c r="E77" s="4">
        <v>2292120</v>
      </c>
      <c r="F77" s="3">
        <v>2116125</v>
      </c>
      <c r="G77" s="2">
        <f>C77/F77</f>
        <v>8.4865095398428725</v>
      </c>
      <c r="H77" s="1">
        <f>C77/E77</f>
        <v>7.8348930247980038</v>
      </c>
    </row>
    <row r="78" spans="1:8" x14ac:dyDescent="0.4">
      <c r="A78" s="4" t="s">
        <v>481</v>
      </c>
      <c r="B78" s="4" t="str">
        <f t="shared" si="1"/>
        <v>CA</v>
      </c>
      <c r="C78" s="4">
        <v>71773408</v>
      </c>
      <c r="D78" s="4">
        <v>507799</v>
      </c>
      <c r="E78" s="4">
        <v>6040020</v>
      </c>
      <c r="F78" s="3">
        <v>8417486</v>
      </c>
      <c r="G78" s="2">
        <f>C78/F78</f>
        <v>8.5267035787169707</v>
      </c>
      <c r="H78" s="1">
        <f>C78/E78</f>
        <v>11.882975221936352</v>
      </c>
    </row>
    <row r="79" spans="1:8" x14ac:dyDescent="0.4">
      <c r="A79" s="4" t="s">
        <v>480</v>
      </c>
      <c r="B79" s="4" t="str">
        <f t="shared" si="1"/>
        <v>IN</v>
      </c>
      <c r="C79" s="4">
        <v>7786856</v>
      </c>
      <c r="D79" s="4">
        <v>88238</v>
      </c>
      <c r="E79" s="4">
        <v>1215693</v>
      </c>
      <c r="F79" s="3">
        <v>906183</v>
      </c>
      <c r="G79" s="2">
        <f>C79/F79</f>
        <v>8.5930281190443871</v>
      </c>
      <c r="H79" s="1">
        <f>C79/E79</f>
        <v>6.4052815965872965</v>
      </c>
    </row>
    <row r="80" spans="1:8" x14ac:dyDescent="0.4">
      <c r="A80" s="4" t="s">
        <v>479</v>
      </c>
      <c r="B80" s="4" t="str">
        <f t="shared" si="1"/>
        <v>CA</v>
      </c>
      <c r="C80" s="4">
        <v>4155793</v>
      </c>
      <c r="D80" s="4">
        <v>65391</v>
      </c>
      <c r="E80" s="4">
        <v>1829638</v>
      </c>
      <c r="F80" s="3">
        <v>480975</v>
      </c>
      <c r="G80" s="2">
        <f>C80/F80</f>
        <v>8.6403513696138052</v>
      </c>
      <c r="H80" s="1">
        <f>C80/E80</f>
        <v>2.2713744467484824</v>
      </c>
    </row>
    <row r="81" spans="1:8" x14ac:dyDescent="0.4">
      <c r="A81" s="4" t="s">
        <v>478</v>
      </c>
      <c r="B81" s="4" t="str">
        <f t="shared" si="1"/>
        <v>OH</v>
      </c>
      <c r="C81" s="4">
        <v>3504978</v>
      </c>
      <c r="D81" s="4">
        <v>53498</v>
      </c>
      <c r="E81" s="4">
        <v>776187</v>
      </c>
      <c r="F81" s="3">
        <v>405506</v>
      </c>
      <c r="G81" s="2">
        <f>C81/F81</f>
        <v>8.6434676675560898</v>
      </c>
      <c r="H81" s="1">
        <f>C81/E81</f>
        <v>4.5156360516215805</v>
      </c>
    </row>
    <row r="82" spans="1:8" x14ac:dyDescent="0.4">
      <c r="A82" s="4" t="s">
        <v>477</v>
      </c>
      <c r="B82" s="4" t="str">
        <f t="shared" si="1"/>
        <v>UT</v>
      </c>
      <c r="C82" s="4">
        <v>2692204</v>
      </c>
      <c r="D82" s="4">
        <v>35734</v>
      </c>
      <c r="E82" s="4">
        <v>463861</v>
      </c>
      <c r="F82" s="3">
        <v>310704</v>
      </c>
      <c r="G82" s="2">
        <f>C82/F82</f>
        <v>8.6648514341624185</v>
      </c>
      <c r="H82" s="1">
        <f>C82/E82</f>
        <v>5.8039024621600008</v>
      </c>
    </row>
    <row r="83" spans="1:8" x14ac:dyDescent="0.4">
      <c r="A83" s="4" t="s">
        <v>476</v>
      </c>
      <c r="B83" s="4" t="str">
        <f t="shared" si="1"/>
        <v>CT</v>
      </c>
      <c r="C83" s="4">
        <v>37797407</v>
      </c>
      <c r="D83" s="4">
        <v>308450</v>
      </c>
      <c r="E83" s="4">
        <v>5446858</v>
      </c>
      <c r="F83" s="3">
        <v>4340390</v>
      </c>
      <c r="G83" s="2">
        <f>C83/F83</f>
        <v>8.7082974110621389</v>
      </c>
      <c r="H83" s="1">
        <f>C83/E83</f>
        <v>6.9393046413179853</v>
      </c>
    </row>
    <row r="84" spans="1:8" x14ac:dyDescent="0.4">
      <c r="A84" s="4" t="s">
        <v>475</v>
      </c>
      <c r="B84" s="4" t="str">
        <f t="shared" si="1"/>
        <v>NY</v>
      </c>
      <c r="C84" s="4">
        <v>114091951</v>
      </c>
      <c r="D84" s="4">
        <v>842819</v>
      </c>
      <c r="E84" s="4">
        <v>11953035</v>
      </c>
      <c r="F84" s="3">
        <v>12953860</v>
      </c>
      <c r="G84" s="2">
        <f>C84/F84</f>
        <v>8.8075640002285027</v>
      </c>
      <c r="H84" s="1">
        <f>C84/E84</f>
        <v>9.5450194030219109</v>
      </c>
    </row>
    <row r="85" spans="1:8" x14ac:dyDescent="0.4">
      <c r="A85" s="4" t="s">
        <v>474</v>
      </c>
      <c r="B85" s="4" t="str">
        <f t="shared" si="1"/>
        <v>CO</v>
      </c>
      <c r="C85" s="4">
        <v>16759078</v>
      </c>
      <c r="D85" s="4">
        <v>125862</v>
      </c>
      <c r="E85" s="4">
        <v>1996461</v>
      </c>
      <c r="F85" s="3">
        <v>1901090</v>
      </c>
      <c r="G85" s="2">
        <f>C85/F85</f>
        <v>8.8155100494979202</v>
      </c>
      <c r="H85" s="1">
        <f>C85/E85</f>
        <v>8.3943928781979711</v>
      </c>
    </row>
    <row r="86" spans="1:8" x14ac:dyDescent="0.4">
      <c r="A86" s="4" t="s">
        <v>473</v>
      </c>
      <c r="B86" s="4" t="str">
        <f t="shared" si="1"/>
        <v>LA</v>
      </c>
      <c r="C86" s="4">
        <v>2666934</v>
      </c>
      <c r="D86" s="4">
        <v>34751</v>
      </c>
      <c r="E86" s="4">
        <v>523845</v>
      </c>
      <c r="F86" s="3">
        <v>301966</v>
      </c>
      <c r="G86" s="2">
        <f>C86/F86</f>
        <v>8.8319016048164372</v>
      </c>
      <c r="H86" s="1">
        <f>C86/E86</f>
        <v>5.0910746499441633</v>
      </c>
    </row>
    <row r="87" spans="1:8" x14ac:dyDescent="0.4">
      <c r="A87" s="4" t="s">
        <v>472</v>
      </c>
      <c r="B87" s="4" t="str">
        <f t="shared" si="1"/>
        <v>KS</v>
      </c>
      <c r="C87" s="4">
        <v>8317682</v>
      </c>
      <c r="D87" s="4">
        <v>68182</v>
      </c>
      <c r="E87" s="4">
        <v>1002902</v>
      </c>
      <c r="F87" s="3">
        <v>939864</v>
      </c>
      <c r="G87" s="2">
        <f>C87/F87</f>
        <v>8.8498782802618248</v>
      </c>
      <c r="H87" s="1">
        <f>C87/E87</f>
        <v>8.2936139323682667</v>
      </c>
    </row>
    <row r="88" spans="1:8" x14ac:dyDescent="0.4">
      <c r="A88" s="4" t="s">
        <v>471</v>
      </c>
      <c r="B88" s="4" t="str">
        <f t="shared" si="1"/>
        <v>TX</v>
      </c>
      <c r="C88" s="4">
        <v>7525082</v>
      </c>
      <c r="D88" s="4">
        <v>79888</v>
      </c>
      <c r="E88" s="4">
        <v>1198799</v>
      </c>
      <c r="F88" s="3">
        <v>843400</v>
      </c>
      <c r="G88" s="2">
        <f>C88/F88</f>
        <v>8.9223168129001653</v>
      </c>
      <c r="H88" s="1">
        <f>C88/E88</f>
        <v>6.277184081735137</v>
      </c>
    </row>
    <row r="89" spans="1:8" x14ac:dyDescent="0.4">
      <c r="A89" s="4" t="s">
        <v>470</v>
      </c>
      <c r="B89" s="4" t="str">
        <f t="shared" si="1"/>
        <v>AZ</v>
      </c>
      <c r="C89" s="4">
        <v>1280075</v>
      </c>
      <c r="D89" s="4">
        <v>11061</v>
      </c>
      <c r="E89" s="4">
        <v>132890</v>
      </c>
      <c r="F89" s="3">
        <v>142922</v>
      </c>
      <c r="G89" s="2">
        <f>C89/F89</f>
        <v>8.9564587677194556</v>
      </c>
      <c r="H89" s="1">
        <f>C89/E89</f>
        <v>9.632590864624877</v>
      </c>
    </row>
    <row r="90" spans="1:8" x14ac:dyDescent="0.4">
      <c r="A90" s="4" t="s">
        <v>469</v>
      </c>
      <c r="B90" s="4" t="str">
        <f t="shared" si="1"/>
        <v>IN</v>
      </c>
      <c r="C90" s="4">
        <v>2670125</v>
      </c>
      <c r="D90" s="4">
        <v>38731</v>
      </c>
      <c r="E90" s="4">
        <v>514478</v>
      </c>
      <c r="F90" s="3">
        <v>298086</v>
      </c>
      <c r="G90" s="2">
        <f>C90/F90</f>
        <v>8.9575659373469403</v>
      </c>
      <c r="H90" s="1">
        <f>C90/E90</f>
        <v>5.1899692503858281</v>
      </c>
    </row>
    <row r="91" spans="1:8" x14ac:dyDescent="0.4">
      <c r="A91" s="4" t="s">
        <v>468</v>
      </c>
      <c r="B91" s="4" t="str">
        <f t="shared" si="1"/>
        <v>FL</v>
      </c>
      <c r="C91" s="4">
        <v>15062084</v>
      </c>
      <c r="D91" s="4">
        <v>145788</v>
      </c>
      <c r="E91" s="4">
        <v>2802985</v>
      </c>
      <c r="F91" s="3">
        <v>1673706</v>
      </c>
      <c r="G91" s="2">
        <f>C91/F91</f>
        <v>8.9992412048472072</v>
      </c>
      <c r="H91" s="1">
        <f>C91/E91</f>
        <v>5.3735870866237248</v>
      </c>
    </row>
    <row r="92" spans="1:8" x14ac:dyDescent="0.4">
      <c r="A92" s="4" t="s">
        <v>467</v>
      </c>
      <c r="B92" s="4" t="str">
        <f t="shared" si="1"/>
        <v>SD</v>
      </c>
      <c r="C92" s="4">
        <v>6221212</v>
      </c>
      <c r="D92" s="4">
        <v>57842</v>
      </c>
      <c r="E92" s="4">
        <v>819827</v>
      </c>
      <c r="F92" s="3">
        <v>689099</v>
      </c>
      <c r="G92" s="2">
        <f>C92/F92</f>
        <v>9.0280380612945308</v>
      </c>
      <c r="H92" s="1">
        <f>C92/E92</f>
        <v>7.5884448792245189</v>
      </c>
    </row>
    <row r="93" spans="1:8" x14ac:dyDescent="0.4">
      <c r="A93" s="4" t="s">
        <v>466</v>
      </c>
      <c r="B93" s="4" t="str">
        <f t="shared" si="1"/>
        <v>CA</v>
      </c>
      <c r="C93" s="4">
        <v>3509908860</v>
      </c>
      <c r="D93" s="4">
        <v>16549389</v>
      </c>
      <c r="E93" s="4">
        <v>221228996</v>
      </c>
      <c r="F93" s="3">
        <v>384756822</v>
      </c>
      <c r="G93" s="2">
        <f>C93/F93</f>
        <v>9.1224083870824781</v>
      </c>
      <c r="H93" s="1">
        <f>C93/E93</f>
        <v>15.865501012353734</v>
      </c>
    </row>
    <row r="94" spans="1:8" x14ac:dyDescent="0.4">
      <c r="A94" s="4" t="s">
        <v>465</v>
      </c>
      <c r="B94" s="4" t="str">
        <f t="shared" si="1"/>
        <v>HI</v>
      </c>
      <c r="C94" s="4">
        <v>7763775</v>
      </c>
      <c r="D94" s="4">
        <v>49618</v>
      </c>
      <c r="E94" s="4">
        <v>691162</v>
      </c>
      <c r="F94" s="3">
        <v>850176</v>
      </c>
      <c r="G94" s="2">
        <f>C94/F94</f>
        <v>9.1319620878500452</v>
      </c>
      <c r="H94" s="1">
        <f>C94/E94</f>
        <v>11.232930919234564</v>
      </c>
    </row>
    <row r="95" spans="1:8" x14ac:dyDescent="0.4">
      <c r="A95" s="4" t="s">
        <v>464</v>
      </c>
      <c r="B95" s="4" t="str">
        <f t="shared" si="1"/>
        <v>WI</v>
      </c>
      <c r="C95" s="4">
        <v>9091059</v>
      </c>
      <c r="D95" s="4">
        <v>82005</v>
      </c>
      <c r="E95" s="4">
        <v>1042069</v>
      </c>
      <c r="F95" s="3">
        <v>994192</v>
      </c>
      <c r="G95" s="2">
        <f>C95/F95</f>
        <v>9.1441683296586582</v>
      </c>
      <c r="H95" s="1">
        <f>C95/E95</f>
        <v>8.7240470640619758</v>
      </c>
    </row>
    <row r="96" spans="1:8" x14ac:dyDescent="0.4">
      <c r="A96" s="4" t="s">
        <v>463</v>
      </c>
      <c r="B96" s="4" t="str">
        <f t="shared" si="1"/>
        <v>CO</v>
      </c>
      <c r="C96" s="4">
        <v>5366978</v>
      </c>
      <c r="D96" s="4">
        <v>62490</v>
      </c>
      <c r="E96" s="4">
        <v>939980</v>
      </c>
      <c r="F96" s="3">
        <v>580263</v>
      </c>
      <c r="G96" s="2">
        <f>C96/F96</f>
        <v>9.2492163036416244</v>
      </c>
      <c r="H96" s="1">
        <f>C96/E96</f>
        <v>5.7096725462243878</v>
      </c>
    </row>
    <row r="97" spans="1:8" x14ac:dyDescent="0.4">
      <c r="A97" s="4" t="s">
        <v>462</v>
      </c>
      <c r="B97" s="4" t="str">
        <f t="shared" si="1"/>
        <v>NY</v>
      </c>
      <c r="C97" s="4">
        <v>52562412</v>
      </c>
      <c r="D97" s="4">
        <v>316844</v>
      </c>
      <c r="E97" s="4">
        <v>3936986</v>
      </c>
      <c r="F97" s="3">
        <v>5673177</v>
      </c>
      <c r="G97" s="2">
        <f>C97/F97</f>
        <v>9.2650752832143262</v>
      </c>
      <c r="H97" s="1">
        <f>C97/E97</f>
        <v>13.350926825749443</v>
      </c>
    </row>
    <row r="98" spans="1:8" x14ac:dyDescent="0.4">
      <c r="A98" s="4" t="s">
        <v>461</v>
      </c>
      <c r="B98" s="4" t="str">
        <f t="shared" si="1"/>
        <v>CO</v>
      </c>
      <c r="C98" s="4">
        <v>6264842</v>
      </c>
      <c r="D98" s="4">
        <v>53669</v>
      </c>
      <c r="E98" s="4">
        <v>742821</v>
      </c>
      <c r="F98" s="3">
        <v>674821</v>
      </c>
      <c r="G98" s="2">
        <f>C98/F98</f>
        <v>9.2837093095798746</v>
      </c>
      <c r="H98" s="1">
        <f>C98/E98</f>
        <v>8.433851493159187</v>
      </c>
    </row>
    <row r="99" spans="1:8" x14ac:dyDescent="0.4">
      <c r="A99" s="4" t="s">
        <v>460</v>
      </c>
      <c r="B99" s="4" t="str">
        <f t="shared" si="1"/>
        <v>IN</v>
      </c>
      <c r="C99" s="4">
        <v>3086794326</v>
      </c>
      <c r="D99" s="4">
        <v>13897939</v>
      </c>
      <c r="E99" s="4">
        <v>207059380</v>
      </c>
      <c r="F99" s="3">
        <v>331255993</v>
      </c>
      <c r="G99" s="2">
        <f>C99/F99</f>
        <v>9.3184557901719227</v>
      </c>
      <c r="H99" s="1">
        <f>C99/E99</f>
        <v>14.907773441608876</v>
      </c>
    </row>
    <row r="100" spans="1:8" x14ac:dyDescent="0.4">
      <c r="A100" s="4" t="s">
        <v>459</v>
      </c>
      <c r="B100" s="4" t="str">
        <f t="shared" si="1"/>
        <v>VA</v>
      </c>
      <c r="C100" s="4">
        <v>1404199</v>
      </c>
      <c r="D100" s="4">
        <v>22750</v>
      </c>
      <c r="E100" s="4">
        <v>335204</v>
      </c>
      <c r="F100" s="3">
        <v>150534</v>
      </c>
      <c r="G100" s="2">
        <f>C100/F100</f>
        <v>9.3281185645767728</v>
      </c>
      <c r="H100" s="1">
        <f>C100/E100</f>
        <v>4.189087839047267</v>
      </c>
    </row>
    <row r="101" spans="1:8" x14ac:dyDescent="0.4">
      <c r="A101" s="4" t="s">
        <v>458</v>
      </c>
      <c r="B101" s="4" t="str">
        <f t="shared" si="1"/>
        <v>LA</v>
      </c>
      <c r="C101" s="4">
        <v>5863682</v>
      </c>
      <c r="D101" s="4">
        <v>28039</v>
      </c>
      <c r="E101" s="4">
        <v>428704</v>
      </c>
      <c r="F101" s="3">
        <v>625105</v>
      </c>
      <c r="G101" s="2">
        <f>C101/F101</f>
        <v>9.38031530702842</v>
      </c>
      <c r="H101" s="1">
        <f>C101/E101</f>
        <v>13.677693700082107</v>
      </c>
    </row>
    <row r="102" spans="1:8" x14ac:dyDescent="0.4">
      <c r="A102" s="4" t="s">
        <v>457</v>
      </c>
      <c r="B102" s="4" t="str">
        <f t="shared" si="1"/>
        <v>TX</v>
      </c>
      <c r="C102" s="4">
        <v>262519192</v>
      </c>
      <c r="D102" s="4">
        <v>2022191</v>
      </c>
      <c r="E102" s="4">
        <v>31259262</v>
      </c>
      <c r="F102" s="3">
        <v>27966523</v>
      </c>
      <c r="G102" s="2">
        <f>C102/F102</f>
        <v>9.3869084834035323</v>
      </c>
      <c r="H102" s="1">
        <f>C102/E102</f>
        <v>8.3981250740980382</v>
      </c>
    </row>
    <row r="103" spans="1:8" x14ac:dyDescent="0.4">
      <c r="A103" s="4" t="s">
        <v>456</v>
      </c>
      <c r="B103" s="4" t="str">
        <f t="shared" si="1"/>
        <v>FL</v>
      </c>
      <c r="C103" s="4">
        <v>221545047</v>
      </c>
      <c r="D103" s="4">
        <v>1643820</v>
      </c>
      <c r="E103" s="4">
        <v>24442704</v>
      </c>
      <c r="F103" s="3">
        <v>23596091</v>
      </c>
      <c r="G103" s="2">
        <f>C103/F103</f>
        <v>9.3890571535768359</v>
      </c>
      <c r="H103" s="1">
        <f>C103/E103</f>
        <v>9.0638518144310058</v>
      </c>
    </row>
    <row r="104" spans="1:8" x14ac:dyDescent="0.4">
      <c r="A104" s="4" t="s">
        <v>455</v>
      </c>
      <c r="B104" s="4" t="str">
        <f t="shared" si="1"/>
        <v>IA</v>
      </c>
      <c r="C104" s="4">
        <v>9589873</v>
      </c>
      <c r="D104" s="4">
        <v>75802</v>
      </c>
      <c r="E104" s="4">
        <v>1210411</v>
      </c>
      <c r="F104" s="3">
        <v>1018463</v>
      </c>
      <c r="G104" s="2">
        <f>C104/F104</f>
        <v>9.4160249316862767</v>
      </c>
      <c r="H104" s="1">
        <f>C104/E104</f>
        <v>7.9228237350784152</v>
      </c>
    </row>
    <row r="105" spans="1:8" x14ac:dyDescent="0.4">
      <c r="A105" s="4" t="s">
        <v>454</v>
      </c>
      <c r="B105" s="4" t="str">
        <f t="shared" si="1"/>
        <v>WI</v>
      </c>
      <c r="C105" s="4">
        <v>8073738</v>
      </c>
      <c r="D105" s="4">
        <v>78322</v>
      </c>
      <c r="E105" s="4">
        <v>1285110</v>
      </c>
      <c r="F105" s="3">
        <v>856798</v>
      </c>
      <c r="G105" s="2">
        <f>C105/F105</f>
        <v>9.4231522482545476</v>
      </c>
      <c r="H105" s="1">
        <f>C105/E105</f>
        <v>6.2825267875901671</v>
      </c>
    </row>
    <row r="106" spans="1:8" x14ac:dyDescent="0.4">
      <c r="A106" s="4" t="s">
        <v>453</v>
      </c>
      <c r="B106" s="4" t="str">
        <f t="shared" si="1"/>
        <v>SC</v>
      </c>
      <c r="C106" s="4">
        <v>6305314</v>
      </c>
      <c r="D106" s="4">
        <v>56492</v>
      </c>
      <c r="E106" s="4">
        <v>759400</v>
      </c>
      <c r="F106" s="3">
        <v>657949</v>
      </c>
      <c r="G106" s="2">
        <f>C106/F106</f>
        <v>9.5832868505005706</v>
      </c>
      <c r="H106" s="1">
        <f>C106/E106</f>
        <v>8.3030208058993935</v>
      </c>
    </row>
    <row r="107" spans="1:8" x14ac:dyDescent="0.4">
      <c r="A107" s="4" t="s">
        <v>452</v>
      </c>
      <c r="B107" s="4" t="str">
        <f t="shared" si="1"/>
        <v>CT</v>
      </c>
      <c r="C107" s="4">
        <v>159510448</v>
      </c>
      <c r="D107" s="4">
        <v>1169847</v>
      </c>
      <c r="E107" s="4">
        <v>16505353</v>
      </c>
      <c r="F107" s="3">
        <v>16622037</v>
      </c>
      <c r="G107" s="2">
        <f>C107/F107</f>
        <v>9.5963237237409587</v>
      </c>
      <c r="H107" s="1">
        <f>C107/E107</f>
        <v>9.6641645895122625</v>
      </c>
    </row>
    <row r="108" spans="1:8" x14ac:dyDescent="0.4">
      <c r="A108" s="4" t="s">
        <v>451</v>
      </c>
      <c r="B108" s="4" t="str">
        <f t="shared" si="1"/>
        <v>ME</v>
      </c>
      <c r="C108" s="4">
        <v>4005686</v>
      </c>
      <c r="D108" s="4">
        <v>46705</v>
      </c>
      <c r="E108" s="4">
        <v>639546</v>
      </c>
      <c r="F108" s="3">
        <v>417041</v>
      </c>
      <c r="G108" s="2">
        <f>C108/F108</f>
        <v>9.6050172525003532</v>
      </c>
      <c r="H108" s="1">
        <f>C108/E108</f>
        <v>6.2633274228906126</v>
      </c>
    </row>
    <row r="109" spans="1:8" x14ac:dyDescent="0.4">
      <c r="A109" s="4" t="s">
        <v>450</v>
      </c>
      <c r="B109" s="4" t="str">
        <f t="shared" si="1"/>
        <v>CO</v>
      </c>
      <c r="C109" s="4">
        <v>6281285</v>
      </c>
      <c r="D109" s="4">
        <v>70665</v>
      </c>
      <c r="E109" s="4">
        <v>1048423</v>
      </c>
      <c r="F109" s="3">
        <v>653285</v>
      </c>
      <c r="G109" s="2">
        <f>C109/F109</f>
        <v>9.6149230427761232</v>
      </c>
      <c r="H109" s="1">
        <f>C109/E109</f>
        <v>5.991174363782557</v>
      </c>
    </row>
    <row r="110" spans="1:8" x14ac:dyDescent="0.4">
      <c r="A110" s="4" t="s">
        <v>449</v>
      </c>
      <c r="B110" s="4" t="str">
        <f t="shared" si="1"/>
        <v>FL</v>
      </c>
      <c r="C110" s="4">
        <v>2253027</v>
      </c>
      <c r="D110" s="4">
        <v>20716</v>
      </c>
      <c r="E110" s="4">
        <v>296082</v>
      </c>
      <c r="F110" s="3">
        <v>234083</v>
      </c>
      <c r="G110" s="2">
        <f>C110/F110</f>
        <v>9.6249065502407269</v>
      </c>
      <c r="H110" s="1">
        <f>C110/E110</f>
        <v>7.6094696739416783</v>
      </c>
    </row>
    <row r="111" spans="1:8" x14ac:dyDescent="0.4">
      <c r="A111" s="4" t="s">
        <v>448</v>
      </c>
      <c r="B111" s="4" t="str">
        <f t="shared" si="1"/>
        <v>LA</v>
      </c>
      <c r="C111" s="4">
        <v>152680883</v>
      </c>
      <c r="D111" s="4">
        <v>939298</v>
      </c>
      <c r="E111" s="4">
        <v>10230605</v>
      </c>
      <c r="F111" s="3">
        <v>15788612</v>
      </c>
      <c r="G111" s="2">
        <f>C111/F111</f>
        <v>9.6703169980996435</v>
      </c>
      <c r="H111" s="1">
        <f>C111/E111</f>
        <v>14.923934899255714</v>
      </c>
    </row>
    <row r="112" spans="1:8" x14ac:dyDescent="0.4">
      <c r="A112" s="4" t="s">
        <v>447</v>
      </c>
      <c r="B112" s="4" t="str">
        <f t="shared" si="1"/>
        <v>KS</v>
      </c>
      <c r="C112" s="4">
        <v>146463000</v>
      </c>
      <c r="D112" s="4">
        <v>1015112</v>
      </c>
      <c r="E112" s="4">
        <v>15100709</v>
      </c>
      <c r="F112" s="3">
        <v>15103605</v>
      </c>
      <c r="G112" s="2">
        <f>C112/F112</f>
        <v>9.697221292532479</v>
      </c>
      <c r="H112" s="1">
        <f>C112/E112</f>
        <v>9.699081016659548</v>
      </c>
    </row>
    <row r="113" spans="1:8" x14ac:dyDescent="0.4">
      <c r="A113" s="4" t="s">
        <v>446</v>
      </c>
      <c r="B113" s="4" t="str">
        <f t="shared" si="1"/>
        <v>FL</v>
      </c>
      <c r="C113" s="4">
        <v>26647477</v>
      </c>
      <c r="D113" s="4">
        <v>253323</v>
      </c>
      <c r="E113" s="4">
        <v>3590878</v>
      </c>
      <c r="F113" s="3">
        <v>2738938</v>
      </c>
      <c r="G113" s="2">
        <f>C113/F113</f>
        <v>9.7291274939410819</v>
      </c>
      <c r="H113" s="1">
        <f>C113/E113</f>
        <v>7.4208806314221762</v>
      </c>
    </row>
    <row r="114" spans="1:8" x14ac:dyDescent="0.4">
      <c r="A114" s="4" t="s">
        <v>445</v>
      </c>
      <c r="B114" s="4" t="str">
        <f t="shared" si="1"/>
        <v>CA</v>
      </c>
      <c r="C114" s="4">
        <v>6162645</v>
      </c>
      <c r="D114" s="4">
        <v>53936</v>
      </c>
      <c r="E114" s="4">
        <v>1173083</v>
      </c>
      <c r="F114" s="3">
        <v>626094</v>
      </c>
      <c r="G114" s="2">
        <f>C114/F114</f>
        <v>9.8430028078850782</v>
      </c>
      <c r="H114" s="1">
        <f>C114/E114</f>
        <v>5.25337508087663</v>
      </c>
    </row>
    <row r="115" spans="1:8" x14ac:dyDescent="0.4">
      <c r="A115" s="4" t="s">
        <v>444</v>
      </c>
      <c r="B115" s="4" t="str">
        <f t="shared" si="1"/>
        <v>WI</v>
      </c>
      <c r="C115" s="4">
        <v>21443358</v>
      </c>
      <c r="D115" s="4">
        <v>167579</v>
      </c>
      <c r="E115" s="4">
        <v>2100689</v>
      </c>
      <c r="F115" s="3">
        <v>2160263</v>
      </c>
      <c r="G115" s="2">
        <f>C115/F115</f>
        <v>9.9262719400369299</v>
      </c>
      <c r="H115" s="1">
        <f>C115/E115</f>
        <v>10.207773735188788</v>
      </c>
    </row>
    <row r="116" spans="1:8" x14ac:dyDescent="0.4">
      <c r="A116" s="4" t="s">
        <v>443</v>
      </c>
      <c r="B116" s="4" t="str">
        <f t="shared" si="1"/>
        <v>MT</v>
      </c>
      <c r="C116" s="4">
        <v>12733074</v>
      </c>
      <c r="D116" s="4">
        <v>103538</v>
      </c>
      <c r="E116" s="4">
        <v>1260121</v>
      </c>
      <c r="F116" s="3">
        <v>1274989</v>
      </c>
      <c r="G116" s="2">
        <f>C116/F116</f>
        <v>9.9868108666035553</v>
      </c>
      <c r="H116" s="1">
        <f>C116/E116</f>
        <v>10.104643919115704</v>
      </c>
    </row>
    <row r="117" spans="1:8" x14ac:dyDescent="0.4">
      <c r="A117" s="4" t="s">
        <v>442</v>
      </c>
      <c r="B117" s="4" t="str">
        <f t="shared" si="1"/>
        <v>NY</v>
      </c>
      <c r="C117" s="4">
        <v>145161145</v>
      </c>
      <c r="D117" s="4">
        <v>810797</v>
      </c>
      <c r="E117" s="4">
        <v>9230758</v>
      </c>
      <c r="F117" s="3">
        <v>14525964</v>
      </c>
      <c r="G117" s="2">
        <f>C117/F117</f>
        <v>9.9932193828925922</v>
      </c>
      <c r="H117" s="1">
        <f>C117/E117</f>
        <v>15.725809841401974</v>
      </c>
    </row>
    <row r="118" spans="1:8" x14ac:dyDescent="0.4">
      <c r="A118" s="4" t="s">
        <v>441</v>
      </c>
      <c r="B118" s="4" t="str">
        <f t="shared" si="1"/>
        <v>IL</v>
      </c>
      <c r="C118" s="4">
        <v>9091776</v>
      </c>
      <c r="D118" s="4">
        <v>78826</v>
      </c>
      <c r="E118" s="4">
        <v>1089875</v>
      </c>
      <c r="F118" s="3">
        <v>909640</v>
      </c>
      <c r="G118" s="2">
        <f>C118/F118</f>
        <v>9.9949166703311203</v>
      </c>
      <c r="H118" s="1">
        <f>C118/E118</f>
        <v>8.3420355545360714</v>
      </c>
    </row>
    <row r="119" spans="1:8" x14ac:dyDescent="0.4">
      <c r="A119" s="4" t="s">
        <v>440</v>
      </c>
      <c r="B119" s="4" t="str">
        <f t="shared" si="1"/>
        <v>TX</v>
      </c>
      <c r="C119" s="4">
        <v>17980264</v>
      </c>
      <c r="D119" s="4">
        <v>157940</v>
      </c>
      <c r="E119" s="4">
        <v>1802051</v>
      </c>
      <c r="F119" s="3">
        <v>1798331</v>
      </c>
      <c r="G119" s="2">
        <f>C119/F119</f>
        <v>9.9983062072555047</v>
      </c>
      <c r="H119" s="1">
        <f>C119/E119</f>
        <v>9.9776665588265807</v>
      </c>
    </row>
    <row r="120" spans="1:8" x14ac:dyDescent="0.4">
      <c r="A120" s="4" t="s">
        <v>439</v>
      </c>
      <c r="B120" s="4" t="str">
        <f t="shared" si="1"/>
        <v>TX</v>
      </c>
      <c r="C120" s="4">
        <v>2641010</v>
      </c>
      <c r="D120" s="4">
        <v>31486</v>
      </c>
      <c r="E120" s="4">
        <v>559087</v>
      </c>
      <c r="F120" s="3">
        <v>263930</v>
      </c>
      <c r="G120" s="2">
        <f>C120/F120</f>
        <v>10.006478990641458</v>
      </c>
      <c r="H120" s="1">
        <f>C120/E120</f>
        <v>4.7237907517076945</v>
      </c>
    </row>
    <row r="121" spans="1:8" x14ac:dyDescent="0.4">
      <c r="A121" s="4" t="s">
        <v>438</v>
      </c>
      <c r="B121" s="4" t="str">
        <f t="shared" si="1"/>
        <v>TX</v>
      </c>
      <c r="C121" s="4">
        <v>2361851</v>
      </c>
      <c r="D121" s="4">
        <v>56003</v>
      </c>
      <c r="E121" s="4">
        <v>764348</v>
      </c>
      <c r="F121" s="3">
        <v>235313</v>
      </c>
      <c r="G121" s="2">
        <f>C121/F121</f>
        <v>10.037061275832615</v>
      </c>
      <c r="H121" s="1">
        <f>C121/E121</f>
        <v>3.0900205142160377</v>
      </c>
    </row>
    <row r="122" spans="1:8" x14ac:dyDescent="0.4">
      <c r="A122" s="4" t="s">
        <v>437</v>
      </c>
      <c r="B122" s="4" t="str">
        <f t="shared" si="1"/>
        <v>FL</v>
      </c>
      <c r="C122" s="4">
        <v>1148948264</v>
      </c>
      <c r="D122" s="4">
        <v>6534136</v>
      </c>
      <c r="E122" s="4">
        <v>96360043</v>
      </c>
      <c r="F122" s="3">
        <v>114094348</v>
      </c>
      <c r="G122" s="2">
        <f>C122/F122</f>
        <v>10.070159338655408</v>
      </c>
      <c r="H122" s="1">
        <f>C122/E122</f>
        <v>11.923492645182817</v>
      </c>
    </row>
    <row r="123" spans="1:8" x14ac:dyDescent="0.4">
      <c r="A123" s="4" t="s">
        <v>436</v>
      </c>
      <c r="B123" s="4" t="str">
        <f t="shared" si="1"/>
        <v>ZA</v>
      </c>
      <c r="C123" s="4">
        <v>5160629</v>
      </c>
      <c r="D123" s="4">
        <v>63330</v>
      </c>
      <c r="E123" s="4">
        <v>968930</v>
      </c>
      <c r="F123" s="3">
        <v>508516</v>
      </c>
      <c r="G123" s="2">
        <f>C123/F123</f>
        <v>10.148410276176168</v>
      </c>
      <c r="H123" s="1">
        <f>C123/E123</f>
        <v>5.3261112773884598</v>
      </c>
    </row>
    <row r="124" spans="1:8" x14ac:dyDescent="0.4">
      <c r="A124" s="4" t="s">
        <v>435</v>
      </c>
      <c r="B124" s="4" t="str">
        <f t="shared" si="1"/>
        <v>NY</v>
      </c>
      <c r="C124" s="4">
        <v>10657226</v>
      </c>
      <c r="D124" s="4">
        <v>54707</v>
      </c>
      <c r="E124" s="4">
        <v>778198</v>
      </c>
      <c r="F124" s="3">
        <v>1046531</v>
      </c>
      <c r="G124" s="2">
        <f>C124/F124</f>
        <v>10.183383005376811</v>
      </c>
      <c r="H124" s="1">
        <f>C124/E124</f>
        <v>13.694748637236282</v>
      </c>
    </row>
    <row r="125" spans="1:8" x14ac:dyDescent="0.4">
      <c r="A125" s="4" t="s">
        <v>434</v>
      </c>
      <c r="B125" s="4" t="str">
        <f t="shared" si="1"/>
        <v>CO</v>
      </c>
      <c r="C125" s="4">
        <v>49098875</v>
      </c>
      <c r="D125" s="4">
        <v>259369</v>
      </c>
      <c r="E125" s="4">
        <v>3272672</v>
      </c>
      <c r="F125" s="3">
        <v>4795652</v>
      </c>
      <c r="G125" s="2">
        <f>C125/F125</f>
        <v>10.238206400297603</v>
      </c>
      <c r="H125" s="1">
        <f>C125/E125</f>
        <v>15.002687406498421</v>
      </c>
    </row>
    <row r="126" spans="1:8" x14ac:dyDescent="0.4">
      <c r="A126" s="4" t="s">
        <v>433</v>
      </c>
      <c r="B126" s="4" t="str">
        <f t="shared" si="1"/>
        <v>MA</v>
      </c>
      <c r="C126" s="4">
        <v>12174132</v>
      </c>
      <c r="D126" s="4">
        <v>85681</v>
      </c>
      <c r="E126" s="4">
        <v>1145741</v>
      </c>
      <c r="F126" s="3">
        <v>1187392</v>
      </c>
      <c r="G126" s="2">
        <f>C126/F126</f>
        <v>10.252833099768232</v>
      </c>
      <c r="H126" s="1">
        <f>C126/E126</f>
        <v>10.625553244581454</v>
      </c>
    </row>
    <row r="127" spans="1:8" x14ac:dyDescent="0.4">
      <c r="A127" s="4" t="s">
        <v>432</v>
      </c>
      <c r="B127" s="4" t="str">
        <f t="shared" si="1"/>
        <v>GA</v>
      </c>
      <c r="C127" s="4">
        <v>23476310</v>
      </c>
      <c r="D127" s="4">
        <v>154123</v>
      </c>
      <c r="E127" s="4">
        <v>2291221</v>
      </c>
      <c r="F127" s="3">
        <v>2286113</v>
      </c>
      <c r="G127" s="2">
        <f>C127/F127</f>
        <v>10.269094309861323</v>
      </c>
      <c r="H127" s="1">
        <f>C127/E127</f>
        <v>10.246200606576144</v>
      </c>
    </row>
    <row r="128" spans="1:8" x14ac:dyDescent="0.4">
      <c r="A128" s="4" t="s">
        <v>431</v>
      </c>
      <c r="B128" s="4" t="str">
        <f t="shared" si="1"/>
        <v>WI</v>
      </c>
      <c r="C128" s="4">
        <v>3963678</v>
      </c>
      <c r="D128" s="4">
        <v>31244</v>
      </c>
      <c r="E128" s="4">
        <v>459927</v>
      </c>
      <c r="F128" s="3">
        <v>385773</v>
      </c>
      <c r="G128" s="2">
        <f>C128/F128</f>
        <v>10.274638193963808</v>
      </c>
      <c r="H128" s="1">
        <f>C128/E128</f>
        <v>8.6180589528338185</v>
      </c>
    </row>
    <row r="129" spans="1:8" x14ac:dyDescent="0.4">
      <c r="A129" s="4" t="s">
        <v>430</v>
      </c>
      <c r="B129" s="4" t="str">
        <f t="shared" si="1"/>
        <v>OR</v>
      </c>
      <c r="C129" s="4">
        <v>64882375</v>
      </c>
      <c r="D129" s="4">
        <v>360365</v>
      </c>
      <c r="E129" s="4">
        <v>5527280</v>
      </c>
      <c r="F129" s="3">
        <v>6295854</v>
      </c>
      <c r="G129" s="2">
        <f>C129/F129</f>
        <v>10.305571730221191</v>
      </c>
      <c r="H129" s="1">
        <f>C129/E129</f>
        <v>11.738572136747189</v>
      </c>
    </row>
    <row r="130" spans="1:8" x14ac:dyDescent="0.4">
      <c r="A130" s="4" t="s">
        <v>429</v>
      </c>
      <c r="B130" s="4" t="str">
        <f t="shared" si="1"/>
        <v>CA</v>
      </c>
      <c r="C130" s="4">
        <v>7146677</v>
      </c>
      <c r="D130" s="4">
        <v>49542</v>
      </c>
      <c r="E130" s="4">
        <v>699735</v>
      </c>
      <c r="F130" s="3">
        <v>692008</v>
      </c>
      <c r="G130" s="2">
        <f>C130/F130</f>
        <v>10.327448526606629</v>
      </c>
      <c r="H130" s="1">
        <f>C130/E130</f>
        <v>10.21340507477831</v>
      </c>
    </row>
    <row r="131" spans="1:8" x14ac:dyDescent="0.4">
      <c r="A131" s="4" t="s">
        <v>428</v>
      </c>
      <c r="B131" s="4" t="str">
        <f t="shared" ref="B131:B194" si="2">RIGHT(A131,2)</f>
        <v>MN</v>
      </c>
      <c r="C131" s="4">
        <v>7721513</v>
      </c>
      <c r="D131" s="4">
        <v>99153</v>
      </c>
      <c r="E131" s="4">
        <v>1495455</v>
      </c>
      <c r="F131" s="3">
        <v>744443</v>
      </c>
      <c r="G131" s="2">
        <f>C131/F131</f>
        <v>10.372201766958652</v>
      </c>
      <c r="H131" s="1">
        <f>C131/E131</f>
        <v>5.1633201935196977</v>
      </c>
    </row>
    <row r="132" spans="1:8" x14ac:dyDescent="0.4">
      <c r="A132" s="4" t="s">
        <v>427</v>
      </c>
      <c r="B132" s="4" t="str">
        <f t="shared" si="2"/>
        <v>NC</v>
      </c>
      <c r="C132" s="4">
        <v>16157809</v>
      </c>
      <c r="D132" s="4">
        <v>151369</v>
      </c>
      <c r="E132" s="4">
        <v>2243780</v>
      </c>
      <c r="F132" s="3">
        <v>1556149</v>
      </c>
      <c r="G132" s="2">
        <f>C132/F132</f>
        <v>10.383201737108722</v>
      </c>
      <c r="H132" s="1">
        <f>C132/E132</f>
        <v>7.2011556391446581</v>
      </c>
    </row>
    <row r="133" spans="1:8" x14ac:dyDescent="0.4">
      <c r="A133" s="4" t="s">
        <v>426</v>
      </c>
      <c r="B133" s="4" t="str">
        <f t="shared" si="2"/>
        <v>AR</v>
      </c>
      <c r="C133" s="4">
        <v>2536272</v>
      </c>
      <c r="D133" s="4">
        <v>32765</v>
      </c>
      <c r="E133" s="4">
        <v>516015</v>
      </c>
      <c r="F133" s="3">
        <v>243522</v>
      </c>
      <c r="G133" s="2">
        <f>C133/F133</f>
        <v>10.414960455318205</v>
      </c>
      <c r="H133" s="1">
        <f>C133/E133</f>
        <v>4.9151129327635825</v>
      </c>
    </row>
    <row r="134" spans="1:8" x14ac:dyDescent="0.4">
      <c r="A134" s="4" t="s">
        <v>425</v>
      </c>
      <c r="B134" s="4" t="str">
        <f t="shared" si="2"/>
        <v>CA</v>
      </c>
      <c r="C134" s="4">
        <v>7722123</v>
      </c>
      <c r="D134" s="4">
        <v>79496</v>
      </c>
      <c r="E134" s="4">
        <v>1454941</v>
      </c>
      <c r="F134" s="3">
        <v>741335</v>
      </c>
      <c r="G134" s="2">
        <f>C134/F134</f>
        <v>10.416509405329574</v>
      </c>
      <c r="H134" s="1">
        <f>C134/E134</f>
        <v>5.3075162497998196</v>
      </c>
    </row>
    <row r="135" spans="1:8" x14ac:dyDescent="0.4">
      <c r="A135" s="4" t="s">
        <v>424</v>
      </c>
      <c r="B135" s="4" t="str">
        <f t="shared" si="2"/>
        <v>NC</v>
      </c>
      <c r="C135" s="4">
        <v>95693910</v>
      </c>
      <c r="D135" s="4">
        <v>919838</v>
      </c>
      <c r="E135" s="4">
        <v>13034858</v>
      </c>
      <c r="F135" s="3">
        <v>9168105</v>
      </c>
      <c r="G135" s="2">
        <f>C135/F135</f>
        <v>10.437697866680193</v>
      </c>
      <c r="H135" s="1">
        <f>C135/E135</f>
        <v>7.3413849234107502</v>
      </c>
    </row>
    <row r="136" spans="1:8" x14ac:dyDescent="0.4">
      <c r="A136" s="4" t="s">
        <v>423</v>
      </c>
      <c r="B136" s="4" t="str">
        <f t="shared" si="2"/>
        <v>PR</v>
      </c>
      <c r="C136" s="4">
        <v>366925</v>
      </c>
      <c r="D136" s="4">
        <v>10621</v>
      </c>
      <c r="E136" s="4">
        <v>93580</v>
      </c>
      <c r="F136" s="3">
        <v>35153</v>
      </c>
      <c r="G136" s="2">
        <f>C136/F136</f>
        <v>10.437942707592525</v>
      </c>
      <c r="H136" s="1">
        <f>C136/E136</f>
        <v>3.9209767044240222</v>
      </c>
    </row>
    <row r="137" spans="1:8" x14ac:dyDescent="0.4">
      <c r="A137" s="4" t="s">
        <v>422</v>
      </c>
      <c r="B137" s="4" t="str">
        <f t="shared" si="2"/>
        <v>NM</v>
      </c>
      <c r="C137" s="4">
        <v>68423770</v>
      </c>
      <c r="D137" s="4">
        <v>621488</v>
      </c>
      <c r="E137" s="4">
        <v>12349765</v>
      </c>
      <c r="F137" s="3">
        <v>6543715</v>
      </c>
      <c r="G137" s="2">
        <f>C137/F137</f>
        <v>10.456410464086533</v>
      </c>
      <c r="H137" s="1">
        <f>C137/E137</f>
        <v>5.5404916611773585</v>
      </c>
    </row>
    <row r="138" spans="1:8" x14ac:dyDescent="0.4">
      <c r="A138" s="4" t="s">
        <v>421</v>
      </c>
      <c r="B138" s="4" t="str">
        <f t="shared" si="2"/>
        <v>CA</v>
      </c>
      <c r="C138" s="4">
        <v>5333529</v>
      </c>
      <c r="D138" s="4">
        <v>57745</v>
      </c>
      <c r="E138" s="4">
        <v>1383969</v>
      </c>
      <c r="F138" s="3">
        <v>509895</v>
      </c>
      <c r="G138" s="2">
        <f>C138/F138</f>
        <v>10.460053540434796</v>
      </c>
      <c r="H138" s="1">
        <f>C138/E138</f>
        <v>3.8537922453465359</v>
      </c>
    </row>
    <row r="139" spans="1:8" x14ac:dyDescent="0.4">
      <c r="A139" s="4" t="s">
        <v>420</v>
      </c>
      <c r="B139" s="4" t="str">
        <f t="shared" si="2"/>
        <v>WI</v>
      </c>
      <c r="C139" s="4">
        <v>3804070</v>
      </c>
      <c r="D139" s="4">
        <v>28134</v>
      </c>
      <c r="E139" s="4">
        <v>379261</v>
      </c>
      <c r="F139" s="3">
        <v>362300</v>
      </c>
      <c r="G139" s="2">
        <f>C139/F139</f>
        <v>10.499779188517802</v>
      </c>
      <c r="H139" s="1">
        <f>C139/E139</f>
        <v>10.03021665818526</v>
      </c>
    </row>
    <row r="140" spans="1:8" x14ac:dyDescent="0.4">
      <c r="A140" s="4" t="s">
        <v>419</v>
      </c>
      <c r="B140" s="4" t="str">
        <f t="shared" si="2"/>
        <v>GA</v>
      </c>
      <c r="C140" s="4">
        <v>685497500</v>
      </c>
      <c r="D140" s="4">
        <v>3724350</v>
      </c>
      <c r="E140" s="4">
        <v>62167280</v>
      </c>
      <c r="F140" s="3">
        <v>65206410</v>
      </c>
      <c r="G140" s="2">
        <f>C140/F140</f>
        <v>10.512731800447225</v>
      </c>
      <c r="H140" s="1">
        <f>C140/E140</f>
        <v>11.026660648495479</v>
      </c>
    </row>
    <row r="141" spans="1:8" x14ac:dyDescent="0.4">
      <c r="A141" s="4" t="s">
        <v>418</v>
      </c>
      <c r="B141" s="4" t="str">
        <f t="shared" si="2"/>
        <v>VA</v>
      </c>
      <c r="C141" s="4">
        <v>5143587</v>
      </c>
      <c r="D141" s="4">
        <v>65863</v>
      </c>
      <c r="E141" s="4">
        <v>1111951</v>
      </c>
      <c r="F141" s="3">
        <v>487308</v>
      </c>
      <c r="G141" s="2">
        <f>C141/F141</f>
        <v>10.555104779728632</v>
      </c>
      <c r="H141" s="1">
        <f>C141/E141</f>
        <v>4.6257317094008643</v>
      </c>
    </row>
    <row r="142" spans="1:8" x14ac:dyDescent="0.4">
      <c r="A142" s="4" t="s">
        <v>417</v>
      </c>
      <c r="B142" s="4" t="str">
        <f t="shared" si="2"/>
        <v>IN</v>
      </c>
      <c r="C142" s="4">
        <v>2302274</v>
      </c>
      <c r="D142" s="4">
        <v>29467</v>
      </c>
      <c r="E142" s="4">
        <v>316052</v>
      </c>
      <c r="F142" s="3">
        <v>217636</v>
      </c>
      <c r="G142" s="2">
        <f>C142/F142</f>
        <v>10.578553180539984</v>
      </c>
      <c r="H142" s="1">
        <f>C142/E142</f>
        <v>7.2844785035373922</v>
      </c>
    </row>
    <row r="143" spans="1:8" x14ac:dyDescent="0.4">
      <c r="A143" s="4" t="s">
        <v>416</v>
      </c>
      <c r="B143" s="4" t="str">
        <f t="shared" si="2"/>
        <v>ZA</v>
      </c>
      <c r="C143" s="4">
        <v>15670824</v>
      </c>
      <c r="D143" s="4">
        <v>201541</v>
      </c>
      <c r="E143" s="4">
        <v>2633526</v>
      </c>
      <c r="F143" s="3">
        <v>1474089</v>
      </c>
      <c r="G143" s="2">
        <f>C143/F143</f>
        <v>10.630853360957174</v>
      </c>
      <c r="H143" s="1">
        <f>C143/E143</f>
        <v>5.9505104563235749</v>
      </c>
    </row>
    <row r="144" spans="1:8" x14ac:dyDescent="0.4">
      <c r="A144" s="4" t="s">
        <v>415</v>
      </c>
      <c r="B144" s="4" t="str">
        <f t="shared" si="2"/>
        <v>WI</v>
      </c>
      <c r="C144" s="4">
        <v>8270226</v>
      </c>
      <c r="D144" s="4">
        <v>103394</v>
      </c>
      <c r="E144" s="4">
        <v>1622349</v>
      </c>
      <c r="F144" s="3">
        <v>777302</v>
      </c>
      <c r="G144" s="2">
        <f>C144/F144</f>
        <v>10.639656143944052</v>
      </c>
      <c r="H144" s="1">
        <f>C144/E144</f>
        <v>5.0976861328850944</v>
      </c>
    </row>
    <row r="145" spans="1:8" x14ac:dyDescent="0.4">
      <c r="A145" s="4" t="s">
        <v>414</v>
      </c>
      <c r="B145" s="4" t="str">
        <f t="shared" si="2"/>
        <v>VA</v>
      </c>
      <c r="C145" s="4">
        <v>10373893</v>
      </c>
      <c r="D145" s="4">
        <v>114178</v>
      </c>
      <c r="E145" s="4">
        <v>1847367</v>
      </c>
      <c r="F145" s="3">
        <v>970740</v>
      </c>
      <c r="G145" s="2">
        <f>C145/F145</f>
        <v>10.686582401054865</v>
      </c>
      <c r="H145" s="1">
        <f>C145/E145</f>
        <v>5.6155019549445235</v>
      </c>
    </row>
    <row r="146" spans="1:8" x14ac:dyDescent="0.4">
      <c r="A146" s="4" t="s">
        <v>413</v>
      </c>
      <c r="B146" s="4" t="str">
        <f t="shared" si="2"/>
        <v>PA</v>
      </c>
      <c r="C146" s="4">
        <v>1763382</v>
      </c>
      <c r="D146" s="4">
        <v>26239</v>
      </c>
      <c r="E146" s="4">
        <v>384034</v>
      </c>
      <c r="F146" s="3">
        <v>164729</v>
      </c>
      <c r="G146" s="2">
        <f>C146/F146</f>
        <v>10.704745369667757</v>
      </c>
      <c r="H146" s="1">
        <f>C146/E146</f>
        <v>4.5917340652129761</v>
      </c>
    </row>
    <row r="147" spans="1:8" x14ac:dyDescent="0.4">
      <c r="A147" s="4" t="s">
        <v>412</v>
      </c>
      <c r="B147" s="4" t="str">
        <f t="shared" si="2"/>
        <v>MI</v>
      </c>
      <c r="C147" s="4">
        <v>19268656</v>
      </c>
      <c r="D147" s="4">
        <v>171680</v>
      </c>
      <c r="E147" s="4">
        <v>2461406</v>
      </c>
      <c r="F147" s="3">
        <v>1798022</v>
      </c>
      <c r="G147" s="2">
        <f>C147/F147</f>
        <v>10.716585225319823</v>
      </c>
      <c r="H147" s="1">
        <f>C147/E147</f>
        <v>7.8283127610804559</v>
      </c>
    </row>
    <row r="148" spans="1:8" x14ac:dyDescent="0.4">
      <c r="A148" s="4" t="s">
        <v>411</v>
      </c>
      <c r="B148" s="4" t="str">
        <f t="shared" si="2"/>
        <v>OH</v>
      </c>
      <c r="C148" s="4">
        <v>8802876</v>
      </c>
      <c r="D148" s="4">
        <v>105173</v>
      </c>
      <c r="E148" s="4">
        <v>1679174</v>
      </c>
      <c r="F148" s="3">
        <v>821230</v>
      </c>
      <c r="G148" s="2">
        <f>C148/F148</f>
        <v>10.719135930250966</v>
      </c>
      <c r="H148" s="1">
        <f>C148/E148</f>
        <v>5.2423846486427257</v>
      </c>
    </row>
    <row r="149" spans="1:8" x14ac:dyDescent="0.4">
      <c r="A149" s="4" t="s">
        <v>410</v>
      </c>
      <c r="B149" s="4" t="str">
        <f t="shared" si="2"/>
        <v>NC</v>
      </c>
      <c r="C149" s="4">
        <v>3586835</v>
      </c>
      <c r="D149" s="4">
        <v>39203</v>
      </c>
      <c r="E149" s="4">
        <v>625530</v>
      </c>
      <c r="F149" s="3">
        <v>332824</v>
      </c>
      <c r="G149" s="2">
        <f>C149/F149</f>
        <v>10.776972213542292</v>
      </c>
      <c r="H149" s="1">
        <f>C149/E149</f>
        <v>5.7340735056671939</v>
      </c>
    </row>
    <row r="150" spans="1:8" x14ac:dyDescent="0.4">
      <c r="A150" s="4" t="s">
        <v>409</v>
      </c>
      <c r="B150" s="4" t="str">
        <f t="shared" si="2"/>
        <v>CA</v>
      </c>
      <c r="C150" s="4">
        <v>3013304</v>
      </c>
      <c r="D150" s="4">
        <v>27987</v>
      </c>
      <c r="E150" s="4">
        <v>372364</v>
      </c>
      <c r="F150" s="3">
        <v>278775</v>
      </c>
      <c r="G150" s="2">
        <f>C150/F150</f>
        <v>10.809089767733836</v>
      </c>
      <c r="H150" s="1">
        <f>C150/E150</f>
        <v>8.0923612379284791</v>
      </c>
    </row>
    <row r="151" spans="1:8" x14ac:dyDescent="0.4">
      <c r="A151" s="4" t="s">
        <v>408</v>
      </c>
      <c r="B151" s="4" t="str">
        <f t="shared" si="2"/>
        <v>ME</v>
      </c>
      <c r="C151" s="4">
        <v>3219269</v>
      </c>
      <c r="D151" s="4">
        <v>30215</v>
      </c>
      <c r="E151" s="4">
        <v>397065</v>
      </c>
      <c r="F151" s="3">
        <v>295668</v>
      </c>
      <c r="G151" s="2">
        <f>C151/F151</f>
        <v>10.888121135868609</v>
      </c>
      <c r="H151" s="1">
        <f>C151/E151</f>
        <v>8.1076624733985625</v>
      </c>
    </row>
    <row r="152" spans="1:8" x14ac:dyDescent="0.4">
      <c r="A152" s="4" t="s">
        <v>407</v>
      </c>
      <c r="B152" s="4" t="str">
        <f t="shared" si="2"/>
        <v>OK</v>
      </c>
      <c r="C152" s="4">
        <v>2843279</v>
      </c>
      <c r="D152" s="4">
        <v>45596</v>
      </c>
      <c r="E152" s="4">
        <v>632383</v>
      </c>
      <c r="F152" s="3">
        <v>260754</v>
      </c>
      <c r="G152" s="2">
        <f>C152/F152</f>
        <v>10.904066668200679</v>
      </c>
      <c r="H152" s="1">
        <f>C152/E152</f>
        <v>4.4961344628176283</v>
      </c>
    </row>
    <row r="153" spans="1:8" x14ac:dyDescent="0.4">
      <c r="A153" s="4" t="s">
        <v>406</v>
      </c>
      <c r="B153" s="4" t="str">
        <f t="shared" si="2"/>
        <v>FL</v>
      </c>
      <c r="C153" s="4">
        <v>28286696</v>
      </c>
      <c r="D153" s="4">
        <v>209690</v>
      </c>
      <c r="E153" s="4">
        <v>2500268</v>
      </c>
      <c r="F153" s="3">
        <v>2588438</v>
      </c>
      <c r="G153" s="2">
        <f>C153/F153</f>
        <v>10.928094858752653</v>
      </c>
      <c r="H153" s="1">
        <f>C153/E153</f>
        <v>11.313465596488056</v>
      </c>
    </row>
    <row r="154" spans="1:8" x14ac:dyDescent="0.4">
      <c r="A154" s="4" t="s">
        <v>405</v>
      </c>
      <c r="B154" s="4" t="str">
        <f t="shared" si="2"/>
        <v>VA</v>
      </c>
      <c r="C154" s="4">
        <v>1976660</v>
      </c>
      <c r="D154" s="4">
        <v>20219</v>
      </c>
      <c r="E154" s="4">
        <v>226791</v>
      </c>
      <c r="F154" s="3">
        <v>180625</v>
      </c>
      <c r="G154" s="2">
        <f>C154/F154</f>
        <v>10.943446366782007</v>
      </c>
      <c r="H154" s="1">
        <f>C154/E154</f>
        <v>8.7157779629703125</v>
      </c>
    </row>
    <row r="155" spans="1:8" x14ac:dyDescent="0.4">
      <c r="A155" s="4" t="s">
        <v>404</v>
      </c>
      <c r="B155" s="4" t="str">
        <f t="shared" si="2"/>
        <v>NC</v>
      </c>
      <c r="C155" s="4">
        <v>7629431</v>
      </c>
      <c r="D155" s="4">
        <v>65191</v>
      </c>
      <c r="E155" s="4">
        <v>1245999</v>
      </c>
      <c r="F155" s="3">
        <v>696344</v>
      </c>
      <c r="G155" s="2">
        <f>C155/F155</f>
        <v>10.956410911848167</v>
      </c>
      <c r="H155" s="1">
        <f>C155/E155</f>
        <v>6.1231437585423425</v>
      </c>
    </row>
    <row r="156" spans="1:8" x14ac:dyDescent="0.4">
      <c r="A156" s="4" t="s">
        <v>403</v>
      </c>
      <c r="B156" s="4" t="str">
        <f t="shared" si="2"/>
        <v>IL</v>
      </c>
      <c r="C156" s="4">
        <v>2049929</v>
      </c>
      <c r="D156" s="4">
        <v>40075</v>
      </c>
      <c r="E156" s="4">
        <v>643503</v>
      </c>
      <c r="F156" s="3">
        <v>187035</v>
      </c>
      <c r="G156" s="2">
        <f>C156/F156</f>
        <v>10.960135803459245</v>
      </c>
      <c r="H156" s="1">
        <f>C156/E156</f>
        <v>3.1855780004133627</v>
      </c>
    </row>
    <row r="157" spans="1:8" x14ac:dyDescent="0.4">
      <c r="A157" s="4" t="s">
        <v>402</v>
      </c>
      <c r="B157" s="4" t="str">
        <f t="shared" si="2"/>
        <v>PA</v>
      </c>
      <c r="C157" s="4">
        <v>396876</v>
      </c>
      <c r="D157" s="4">
        <v>4822</v>
      </c>
      <c r="E157" s="4">
        <v>70959</v>
      </c>
      <c r="F157" s="3">
        <v>36206</v>
      </c>
      <c r="G157" s="2">
        <f>C157/F157</f>
        <v>10.96160857316467</v>
      </c>
      <c r="H157" s="1">
        <f>C157/E157</f>
        <v>5.5930325962879976</v>
      </c>
    </row>
    <row r="158" spans="1:8" x14ac:dyDescent="0.4">
      <c r="A158" s="4" t="s">
        <v>401</v>
      </c>
      <c r="B158" s="4" t="str">
        <f t="shared" si="2"/>
        <v>SC</v>
      </c>
      <c r="C158" s="4">
        <v>24732634</v>
      </c>
      <c r="D158" s="4">
        <v>236651</v>
      </c>
      <c r="E158" s="4">
        <v>3335757</v>
      </c>
      <c r="F158" s="3">
        <v>2254144</v>
      </c>
      <c r="G158" s="2">
        <f>C158/F158</f>
        <v>10.972073656341387</v>
      </c>
      <c r="H158" s="1">
        <f>C158/E158</f>
        <v>7.4143991903486972</v>
      </c>
    </row>
    <row r="159" spans="1:8" x14ac:dyDescent="0.4">
      <c r="A159" s="4" t="s">
        <v>400</v>
      </c>
      <c r="B159" s="4" t="str">
        <f t="shared" si="2"/>
        <v>NV</v>
      </c>
      <c r="C159" s="4">
        <v>2309787</v>
      </c>
      <c r="D159" s="4">
        <v>26153</v>
      </c>
      <c r="E159" s="4">
        <v>432371</v>
      </c>
      <c r="F159" s="3">
        <v>210409</v>
      </c>
      <c r="G159" s="2">
        <f>C159/F159</f>
        <v>10.977605520676397</v>
      </c>
      <c r="H159" s="1">
        <f>C159/E159</f>
        <v>5.3421413554563095</v>
      </c>
    </row>
    <row r="160" spans="1:8" x14ac:dyDescent="0.4">
      <c r="A160" s="4" t="s">
        <v>399</v>
      </c>
      <c r="B160" s="4" t="str">
        <f t="shared" si="2"/>
        <v>IA</v>
      </c>
      <c r="C160" s="4">
        <v>35423020</v>
      </c>
      <c r="D160" s="4">
        <v>278959</v>
      </c>
      <c r="E160" s="4">
        <v>4516511</v>
      </c>
      <c r="F160" s="3">
        <v>3220972</v>
      </c>
      <c r="G160" s="2">
        <f>C160/F160</f>
        <v>10.997618110309558</v>
      </c>
      <c r="H160" s="1">
        <f>C160/E160</f>
        <v>7.843005364096312</v>
      </c>
    </row>
    <row r="161" spans="1:8" x14ac:dyDescent="0.4">
      <c r="A161" s="4" t="s">
        <v>398</v>
      </c>
      <c r="B161" s="4" t="str">
        <f t="shared" si="2"/>
        <v>ZA</v>
      </c>
      <c r="C161" s="4">
        <v>14135751</v>
      </c>
      <c r="D161" s="4">
        <v>154217</v>
      </c>
      <c r="E161" s="4">
        <v>3700206</v>
      </c>
      <c r="F161" s="3">
        <v>1277304</v>
      </c>
      <c r="G161" s="2">
        <f>C161/F161</f>
        <v>11.066865053268447</v>
      </c>
      <c r="H161" s="1">
        <f>C161/E161</f>
        <v>3.8202605476559954</v>
      </c>
    </row>
    <row r="162" spans="1:8" x14ac:dyDescent="0.4">
      <c r="A162" s="4" t="s">
        <v>397</v>
      </c>
      <c r="B162" s="4" t="str">
        <f t="shared" si="2"/>
        <v>NY</v>
      </c>
      <c r="C162" s="4">
        <v>100780858</v>
      </c>
      <c r="D162" s="4">
        <v>578773</v>
      </c>
      <c r="E162" s="4">
        <v>7282193</v>
      </c>
      <c r="F162" s="3">
        <v>9079668</v>
      </c>
      <c r="G162" s="2">
        <f>C162/F162</f>
        <v>11.099619281233631</v>
      </c>
      <c r="H162" s="1">
        <f>C162/E162</f>
        <v>13.839355534795631</v>
      </c>
    </row>
    <row r="163" spans="1:8" x14ac:dyDescent="0.4">
      <c r="A163" s="4" t="s">
        <v>396</v>
      </c>
      <c r="B163" s="4" t="str">
        <f t="shared" si="2"/>
        <v>TX</v>
      </c>
      <c r="C163" s="4">
        <v>12521310</v>
      </c>
      <c r="D163" s="4">
        <v>128551</v>
      </c>
      <c r="E163" s="4">
        <v>2452744</v>
      </c>
      <c r="F163" s="3">
        <v>1125819</v>
      </c>
      <c r="G163" s="2">
        <f>C163/F163</f>
        <v>11.121956548965686</v>
      </c>
      <c r="H163" s="1">
        <f>C163/E163</f>
        <v>5.1050211518201651</v>
      </c>
    </row>
    <row r="164" spans="1:8" x14ac:dyDescent="0.4">
      <c r="A164" s="4" t="s">
        <v>395</v>
      </c>
      <c r="B164" s="4" t="str">
        <f t="shared" si="2"/>
        <v>SC</v>
      </c>
      <c r="C164" s="4">
        <v>1571699</v>
      </c>
      <c r="D164" s="4">
        <v>18196</v>
      </c>
      <c r="E164" s="4">
        <v>267063</v>
      </c>
      <c r="F164" s="3">
        <v>141292</v>
      </c>
      <c r="G164" s="2">
        <f>C164/F164</f>
        <v>11.123764969000367</v>
      </c>
      <c r="H164" s="1">
        <f>C164/E164</f>
        <v>5.885124483736047</v>
      </c>
    </row>
    <row r="165" spans="1:8" x14ac:dyDescent="0.4">
      <c r="A165" s="4" t="s">
        <v>394</v>
      </c>
      <c r="B165" s="4" t="str">
        <f t="shared" si="2"/>
        <v>AR</v>
      </c>
      <c r="C165" s="4">
        <v>22790834</v>
      </c>
      <c r="D165" s="4">
        <v>227993</v>
      </c>
      <c r="E165" s="4">
        <v>3657905</v>
      </c>
      <c r="F165" s="3">
        <v>2047146</v>
      </c>
      <c r="G165" s="2">
        <f>C165/F165</f>
        <v>11.132979279445628</v>
      </c>
      <c r="H165" s="1">
        <f>C165/E165</f>
        <v>6.2305702307741724</v>
      </c>
    </row>
    <row r="166" spans="1:8" x14ac:dyDescent="0.4">
      <c r="A166" s="4" t="s">
        <v>393</v>
      </c>
      <c r="B166" s="4" t="str">
        <f t="shared" si="2"/>
        <v>MD</v>
      </c>
      <c r="C166" s="4">
        <v>1636154</v>
      </c>
      <c r="D166" s="4">
        <v>20854</v>
      </c>
      <c r="E166" s="4">
        <v>450092</v>
      </c>
      <c r="F166" s="3">
        <v>146609</v>
      </c>
      <c r="G166" s="2">
        <f>C166/F166</f>
        <v>11.159983357092676</v>
      </c>
      <c r="H166" s="1">
        <f>C166/E166</f>
        <v>3.6351545906170295</v>
      </c>
    </row>
    <row r="167" spans="1:8" x14ac:dyDescent="0.4">
      <c r="A167" s="4" t="s">
        <v>392</v>
      </c>
      <c r="B167" s="4" t="str">
        <f t="shared" si="2"/>
        <v>CA</v>
      </c>
      <c r="C167" s="4">
        <v>37455263</v>
      </c>
      <c r="D167" s="4">
        <v>297755</v>
      </c>
      <c r="E167" s="4">
        <v>4229999</v>
      </c>
      <c r="F167" s="3">
        <v>3354408</v>
      </c>
      <c r="G167" s="2">
        <f>C167/F167</f>
        <v>11.165983088521134</v>
      </c>
      <c r="H167" s="1">
        <f>C167/E167</f>
        <v>8.854674197322506</v>
      </c>
    </row>
    <row r="168" spans="1:8" x14ac:dyDescent="0.4">
      <c r="A168" s="4" t="s">
        <v>391</v>
      </c>
      <c r="B168" s="4" t="str">
        <f t="shared" si="2"/>
        <v>CA</v>
      </c>
      <c r="C168" s="4">
        <v>2589211773</v>
      </c>
      <c r="D168" s="4">
        <v>8792747</v>
      </c>
      <c r="E168" s="4">
        <v>139164345</v>
      </c>
      <c r="F168" s="3">
        <v>231725247</v>
      </c>
      <c r="G168" s="2">
        <f>C168/F168</f>
        <v>11.173628279701434</v>
      </c>
      <c r="H168" s="1">
        <f>C168/E168</f>
        <v>18.60542492403496</v>
      </c>
    </row>
    <row r="169" spans="1:8" x14ac:dyDescent="0.4">
      <c r="A169" s="4" t="s">
        <v>390</v>
      </c>
      <c r="B169" s="4" t="str">
        <f t="shared" si="2"/>
        <v>ID</v>
      </c>
      <c r="C169" s="4">
        <v>1628466</v>
      </c>
      <c r="D169" s="4">
        <v>19119</v>
      </c>
      <c r="E169" s="4">
        <v>250712</v>
      </c>
      <c r="F169" s="3">
        <v>145723</v>
      </c>
      <c r="G169" s="2">
        <f>C169/F169</f>
        <v>11.175078745290723</v>
      </c>
      <c r="H169" s="1">
        <f>C169/E169</f>
        <v>6.4953651999106548</v>
      </c>
    </row>
    <row r="170" spans="1:8" x14ac:dyDescent="0.4">
      <c r="A170" s="5" t="s">
        <v>389</v>
      </c>
      <c r="B170" s="4" t="str">
        <f t="shared" si="2"/>
        <v>TN</v>
      </c>
      <c r="C170" s="4">
        <v>27749291</v>
      </c>
      <c r="D170" s="4">
        <v>325755</v>
      </c>
      <c r="E170" s="4">
        <v>4765225</v>
      </c>
      <c r="F170" s="3">
        <v>2479649</v>
      </c>
      <c r="G170" s="2">
        <f>C170/F170</f>
        <v>11.19081410312508</v>
      </c>
      <c r="H170" s="1">
        <f>C170/E170</f>
        <v>5.8232908204754237</v>
      </c>
    </row>
    <row r="171" spans="1:8" x14ac:dyDescent="0.4">
      <c r="A171" s="4" t="s">
        <v>388</v>
      </c>
      <c r="B171" s="4" t="str">
        <f t="shared" si="2"/>
        <v>OH</v>
      </c>
      <c r="C171" s="4">
        <v>74428631</v>
      </c>
      <c r="D171" s="4">
        <v>491818</v>
      </c>
      <c r="E171" s="4">
        <v>7344693</v>
      </c>
      <c r="F171" s="3">
        <v>6627838</v>
      </c>
      <c r="G171" s="2">
        <f>C171/F171</f>
        <v>11.22969979048975</v>
      </c>
      <c r="H171" s="1">
        <f>C171/E171</f>
        <v>10.133661270797839</v>
      </c>
    </row>
    <row r="172" spans="1:8" x14ac:dyDescent="0.4">
      <c r="A172" s="4" t="s">
        <v>387</v>
      </c>
      <c r="B172" s="4" t="str">
        <f t="shared" si="2"/>
        <v>FL</v>
      </c>
      <c r="C172" s="4">
        <v>2318934</v>
      </c>
      <c r="D172" s="4">
        <v>23104</v>
      </c>
      <c r="E172" s="4">
        <v>433244</v>
      </c>
      <c r="F172" s="3">
        <v>205989</v>
      </c>
      <c r="G172" s="2">
        <f>C172/F172</f>
        <v>11.257562297015861</v>
      </c>
      <c r="H172" s="1">
        <f>C172/E172</f>
        <v>5.3524895901616638</v>
      </c>
    </row>
    <row r="173" spans="1:8" x14ac:dyDescent="0.4">
      <c r="A173" s="4" t="s">
        <v>386</v>
      </c>
      <c r="B173" s="4" t="str">
        <f t="shared" si="2"/>
        <v>MI</v>
      </c>
      <c r="C173" s="4">
        <v>4375542</v>
      </c>
      <c r="D173" s="4">
        <v>51087</v>
      </c>
      <c r="E173" s="4">
        <v>847941</v>
      </c>
      <c r="F173" s="3">
        <v>387758</v>
      </c>
      <c r="G173" s="2">
        <f>C173/F173</f>
        <v>11.284208191707199</v>
      </c>
      <c r="H173" s="1">
        <f>C173/E173</f>
        <v>5.1601962872416829</v>
      </c>
    </row>
    <row r="174" spans="1:8" x14ac:dyDescent="0.4">
      <c r="A174" s="4" t="s">
        <v>385</v>
      </c>
      <c r="B174" s="4" t="str">
        <f t="shared" si="2"/>
        <v>WA</v>
      </c>
      <c r="C174" s="4">
        <v>748665890</v>
      </c>
      <c r="D174" s="4">
        <v>3235364</v>
      </c>
      <c r="E174" s="4">
        <v>40006059</v>
      </c>
      <c r="F174" s="3">
        <v>66025199</v>
      </c>
      <c r="G174" s="2">
        <f>C174/F174</f>
        <v>11.339093275584069</v>
      </c>
      <c r="H174" s="1">
        <f>C174/E174</f>
        <v>18.713812575240166</v>
      </c>
    </row>
    <row r="175" spans="1:8" x14ac:dyDescent="0.4">
      <c r="A175" s="4" t="s">
        <v>384</v>
      </c>
      <c r="B175" s="4" t="str">
        <f t="shared" si="2"/>
        <v>PR</v>
      </c>
      <c r="C175" s="4">
        <v>1997708</v>
      </c>
      <c r="D175" s="4">
        <v>50968</v>
      </c>
      <c r="E175" s="4">
        <v>532884</v>
      </c>
      <c r="F175" s="3">
        <v>176083</v>
      </c>
      <c r="G175" s="2">
        <f>C175/F175</f>
        <v>11.34526331332383</v>
      </c>
      <c r="H175" s="1">
        <f>C175/E175</f>
        <v>3.7488609153211581</v>
      </c>
    </row>
    <row r="176" spans="1:8" x14ac:dyDescent="0.4">
      <c r="A176" s="4" t="s">
        <v>383</v>
      </c>
      <c r="B176" s="4" t="str">
        <f t="shared" si="2"/>
        <v>IN</v>
      </c>
      <c r="C176" s="4">
        <v>17721032</v>
      </c>
      <c r="D176" s="4">
        <v>120555</v>
      </c>
      <c r="E176" s="4">
        <v>1713735</v>
      </c>
      <c r="F176" s="3">
        <v>1561932</v>
      </c>
      <c r="G176" s="2">
        <f>C176/F176</f>
        <v>11.34558482699631</v>
      </c>
      <c r="H176" s="1">
        <f>C176/E176</f>
        <v>10.340590581390938</v>
      </c>
    </row>
    <row r="177" spans="1:8" x14ac:dyDescent="0.4">
      <c r="A177" s="4" t="s">
        <v>382</v>
      </c>
      <c r="B177" s="4" t="str">
        <f t="shared" si="2"/>
        <v>NC</v>
      </c>
      <c r="C177" s="4">
        <v>1678696</v>
      </c>
      <c r="D177" s="4">
        <v>23459</v>
      </c>
      <c r="E177" s="4">
        <v>375026</v>
      </c>
      <c r="F177" s="3">
        <v>147731</v>
      </c>
      <c r="G177" s="2">
        <f>C177/F177</f>
        <v>11.363193913261265</v>
      </c>
      <c r="H177" s="1">
        <f>C177/E177</f>
        <v>4.4762123159460945</v>
      </c>
    </row>
    <row r="178" spans="1:8" x14ac:dyDescent="0.4">
      <c r="A178" s="4" t="s">
        <v>381</v>
      </c>
      <c r="B178" s="4" t="str">
        <f t="shared" si="2"/>
        <v>NV</v>
      </c>
      <c r="C178" s="4">
        <v>2067805</v>
      </c>
      <c r="D178" s="4">
        <v>24747</v>
      </c>
      <c r="E178" s="4">
        <v>387506</v>
      </c>
      <c r="F178" s="3">
        <v>181949</v>
      </c>
      <c r="G178" s="2">
        <f>C178/F178</f>
        <v>11.364750561970663</v>
      </c>
      <c r="H178" s="1">
        <f>C178/E178</f>
        <v>5.3361883428901749</v>
      </c>
    </row>
    <row r="179" spans="1:8" x14ac:dyDescent="0.4">
      <c r="A179" s="4" t="s">
        <v>380</v>
      </c>
      <c r="B179" s="4" t="str">
        <f t="shared" si="2"/>
        <v>UT</v>
      </c>
      <c r="C179" s="4">
        <v>267318046</v>
      </c>
      <c r="D179" s="4">
        <v>1280931</v>
      </c>
      <c r="E179" s="4">
        <v>21693688</v>
      </c>
      <c r="F179" s="3">
        <v>23504873</v>
      </c>
      <c r="G179" s="2">
        <f>C179/F179</f>
        <v>11.372877700721888</v>
      </c>
      <c r="H179" s="1">
        <f>C179/E179</f>
        <v>12.322388244912529</v>
      </c>
    </row>
    <row r="180" spans="1:8" x14ac:dyDescent="0.4">
      <c r="A180" s="4" t="s">
        <v>379</v>
      </c>
      <c r="B180" s="4" t="str">
        <f t="shared" si="2"/>
        <v>NC</v>
      </c>
      <c r="C180" s="4">
        <v>2886146</v>
      </c>
      <c r="D180" s="4">
        <v>46476</v>
      </c>
      <c r="E180" s="4">
        <v>870548</v>
      </c>
      <c r="F180" s="3">
        <v>253098</v>
      </c>
      <c r="G180" s="2">
        <f>C180/F180</f>
        <v>11.403274620897834</v>
      </c>
      <c r="H180" s="1">
        <f>C180/E180</f>
        <v>3.3153209242913659</v>
      </c>
    </row>
    <row r="181" spans="1:8" x14ac:dyDescent="0.4">
      <c r="A181" s="4" t="s">
        <v>378</v>
      </c>
      <c r="B181" s="4" t="str">
        <f t="shared" si="2"/>
        <v>MA</v>
      </c>
      <c r="C181" s="4">
        <v>146213031</v>
      </c>
      <c r="D181" s="4">
        <v>817443</v>
      </c>
      <c r="E181" s="4">
        <v>14325260</v>
      </c>
      <c r="F181" s="3">
        <v>12800871</v>
      </c>
      <c r="G181" s="2">
        <f>C181/F181</f>
        <v>11.422115807588405</v>
      </c>
      <c r="H181" s="1">
        <f>C181/E181</f>
        <v>10.206658099050209</v>
      </c>
    </row>
    <row r="182" spans="1:8" x14ac:dyDescent="0.4">
      <c r="A182" s="4" t="s">
        <v>377</v>
      </c>
      <c r="B182" s="4" t="str">
        <f t="shared" si="2"/>
        <v>ZA</v>
      </c>
      <c r="C182" s="4">
        <v>29475251</v>
      </c>
      <c r="D182" s="4">
        <v>368776</v>
      </c>
      <c r="E182" s="4">
        <v>5468691</v>
      </c>
      <c r="F182" s="3">
        <v>2571881</v>
      </c>
      <c r="G182" s="2">
        <f>C182/F182</f>
        <v>11.460581185521415</v>
      </c>
      <c r="H182" s="1">
        <f>C182/E182</f>
        <v>5.3898183312971968</v>
      </c>
    </row>
    <row r="183" spans="1:8" x14ac:dyDescent="0.4">
      <c r="A183" s="4" t="s">
        <v>376</v>
      </c>
      <c r="B183" s="4" t="str">
        <f t="shared" si="2"/>
        <v>GA</v>
      </c>
      <c r="C183" s="4">
        <v>1155850</v>
      </c>
      <c r="D183" s="4">
        <v>31960</v>
      </c>
      <c r="E183" s="4">
        <v>333003</v>
      </c>
      <c r="F183" s="3">
        <v>100569</v>
      </c>
      <c r="G183" s="2">
        <f>C183/F183</f>
        <v>11.493104236892083</v>
      </c>
      <c r="H183" s="1">
        <f>C183/E183</f>
        <v>3.4709897508430854</v>
      </c>
    </row>
    <row r="184" spans="1:8" x14ac:dyDescent="0.4">
      <c r="A184" s="4" t="s">
        <v>375</v>
      </c>
      <c r="B184" s="4" t="str">
        <f t="shared" si="2"/>
        <v>NC</v>
      </c>
      <c r="C184" s="4">
        <v>6001323</v>
      </c>
      <c r="D184" s="4">
        <v>57923</v>
      </c>
      <c r="E184" s="4">
        <v>1333193</v>
      </c>
      <c r="F184" s="3">
        <v>521682</v>
      </c>
      <c r="G184" s="2">
        <f>C184/F184</f>
        <v>11.503795415598008</v>
      </c>
      <c r="H184" s="1">
        <f>C184/E184</f>
        <v>4.5014660292995838</v>
      </c>
    </row>
    <row r="185" spans="1:8" x14ac:dyDescent="0.4">
      <c r="A185" s="4" t="s">
        <v>374</v>
      </c>
      <c r="B185" s="4" t="str">
        <f t="shared" si="2"/>
        <v>IL</v>
      </c>
      <c r="C185" s="4">
        <v>3816776</v>
      </c>
      <c r="D185" s="4">
        <v>44796</v>
      </c>
      <c r="E185" s="4">
        <v>573108</v>
      </c>
      <c r="F185" s="3">
        <v>331709</v>
      </c>
      <c r="G185" s="2">
        <f>C185/F185</f>
        <v>11.506398680771399</v>
      </c>
      <c r="H185" s="1">
        <f>C185/E185</f>
        <v>6.6597848922018192</v>
      </c>
    </row>
    <row r="186" spans="1:8" x14ac:dyDescent="0.4">
      <c r="A186" s="4" t="s">
        <v>373</v>
      </c>
      <c r="B186" s="4" t="str">
        <f t="shared" si="2"/>
        <v>AZ</v>
      </c>
      <c r="C186" s="4">
        <v>435416178</v>
      </c>
      <c r="D186" s="4">
        <v>3193865</v>
      </c>
      <c r="E186" s="4">
        <v>44137026</v>
      </c>
      <c r="F186" s="3">
        <v>37716412</v>
      </c>
      <c r="G186" s="2">
        <f>C186/F186</f>
        <v>11.544475068307134</v>
      </c>
      <c r="H186" s="1">
        <f>C186/E186</f>
        <v>9.8651000636064605</v>
      </c>
    </row>
    <row r="187" spans="1:8" x14ac:dyDescent="0.4">
      <c r="A187" s="4" t="s">
        <v>372</v>
      </c>
      <c r="B187" s="4" t="str">
        <f t="shared" si="2"/>
        <v>PA</v>
      </c>
      <c r="C187" s="4">
        <v>8443118</v>
      </c>
      <c r="D187" s="4">
        <v>56711</v>
      </c>
      <c r="E187" s="4">
        <v>1065047</v>
      </c>
      <c r="F187" s="3">
        <v>730903</v>
      </c>
      <c r="G187" s="2">
        <f>C187/F187</f>
        <v>11.551625865538929</v>
      </c>
      <c r="H187" s="1">
        <f>C187/E187</f>
        <v>7.9274604782699729</v>
      </c>
    </row>
    <row r="188" spans="1:8" x14ac:dyDescent="0.4">
      <c r="A188" s="4" t="s">
        <v>371</v>
      </c>
      <c r="B188" s="4" t="str">
        <f t="shared" si="2"/>
        <v>WI</v>
      </c>
      <c r="C188" s="4">
        <v>1483423</v>
      </c>
      <c r="D188" s="4">
        <v>20221</v>
      </c>
      <c r="E188" s="4">
        <v>246779</v>
      </c>
      <c r="F188" s="3">
        <v>128302</v>
      </c>
      <c r="G188" s="2">
        <f>C188/F188</f>
        <v>11.561963180620722</v>
      </c>
      <c r="H188" s="1">
        <f>C188/E188</f>
        <v>6.0111395215962462</v>
      </c>
    </row>
    <row r="189" spans="1:8" x14ac:dyDescent="0.4">
      <c r="A189" s="4" t="s">
        <v>370</v>
      </c>
      <c r="B189" s="4" t="str">
        <f t="shared" si="2"/>
        <v>MS</v>
      </c>
      <c r="C189" s="4">
        <v>8262275</v>
      </c>
      <c r="D189" s="4">
        <v>99292</v>
      </c>
      <c r="E189" s="4">
        <v>1801242</v>
      </c>
      <c r="F189" s="3">
        <v>713563</v>
      </c>
      <c r="G189" s="2">
        <f>C189/F189</f>
        <v>11.57890053155783</v>
      </c>
      <c r="H189" s="1">
        <f>C189/E189</f>
        <v>4.586987756225982</v>
      </c>
    </row>
    <row r="190" spans="1:8" x14ac:dyDescent="0.4">
      <c r="A190" s="4" t="s">
        <v>369</v>
      </c>
      <c r="B190" s="4" t="str">
        <f t="shared" si="2"/>
        <v>OK</v>
      </c>
      <c r="C190" s="4">
        <v>2799840</v>
      </c>
      <c r="D190" s="4">
        <v>31003</v>
      </c>
      <c r="E190" s="4">
        <v>460617</v>
      </c>
      <c r="F190" s="3">
        <v>241805</v>
      </c>
      <c r="G190" s="2">
        <f>C190/F190</f>
        <v>11.578916895845826</v>
      </c>
      <c r="H190" s="1">
        <f>C190/E190</f>
        <v>6.0784556366786289</v>
      </c>
    </row>
    <row r="191" spans="1:8" x14ac:dyDescent="0.4">
      <c r="A191" s="4" t="s">
        <v>368</v>
      </c>
      <c r="B191" s="4" t="str">
        <f t="shared" si="2"/>
        <v>MO</v>
      </c>
      <c r="C191" s="4">
        <v>12907392</v>
      </c>
      <c r="D191" s="4">
        <v>94361</v>
      </c>
      <c r="E191" s="4">
        <v>1384538</v>
      </c>
      <c r="F191" s="3">
        <v>1112614</v>
      </c>
      <c r="G191" s="2">
        <f>C191/F191</f>
        <v>11.600961339691933</v>
      </c>
      <c r="H191" s="1">
        <f>C191/E191</f>
        <v>9.3225263589731746</v>
      </c>
    </row>
    <row r="192" spans="1:8" x14ac:dyDescent="0.4">
      <c r="A192" s="4" t="s">
        <v>367</v>
      </c>
      <c r="B192" s="4" t="str">
        <f t="shared" si="2"/>
        <v>WA</v>
      </c>
      <c r="C192" s="4">
        <v>104648691</v>
      </c>
      <c r="D192" s="4">
        <v>637116</v>
      </c>
      <c r="E192" s="4">
        <v>9351298</v>
      </c>
      <c r="F192" s="3">
        <v>9003741</v>
      </c>
      <c r="G192" s="2">
        <f>C192/F192</f>
        <v>11.622801122333483</v>
      </c>
      <c r="H192" s="1">
        <f>C192/E192</f>
        <v>11.19081981987955</v>
      </c>
    </row>
    <row r="193" spans="1:8" x14ac:dyDescent="0.4">
      <c r="A193" s="4" t="s">
        <v>366</v>
      </c>
      <c r="B193" s="4" t="str">
        <f t="shared" si="2"/>
        <v>KS</v>
      </c>
      <c r="C193" s="4">
        <v>14802369</v>
      </c>
      <c r="D193" s="4">
        <v>151680</v>
      </c>
      <c r="E193" s="4">
        <v>2448462</v>
      </c>
      <c r="F193" s="3">
        <v>1266883</v>
      </c>
      <c r="G193" s="2">
        <f>C193/F193</f>
        <v>11.68408527069982</v>
      </c>
      <c r="H193" s="1">
        <f>C193/E193</f>
        <v>6.0455784079965298</v>
      </c>
    </row>
    <row r="194" spans="1:8" x14ac:dyDescent="0.4">
      <c r="A194" s="4" t="s">
        <v>365</v>
      </c>
      <c r="B194" s="4" t="str">
        <f t="shared" si="2"/>
        <v>IL</v>
      </c>
      <c r="C194" s="4">
        <v>8279296</v>
      </c>
      <c r="D194" s="4">
        <v>90344</v>
      </c>
      <c r="E194" s="4">
        <v>1117330</v>
      </c>
      <c r="F194" s="3">
        <v>706344</v>
      </c>
      <c r="G194" s="2">
        <f>C194/F194</f>
        <v>11.721336912326006</v>
      </c>
      <c r="H194" s="1">
        <f>C194/E194</f>
        <v>7.4098932276050942</v>
      </c>
    </row>
    <row r="195" spans="1:8" x14ac:dyDescent="0.4">
      <c r="A195" s="4" t="s">
        <v>364</v>
      </c>
      <c r="B195" s="4" t="str">
        <f t="shared" ref="B195:B258" si="3">RIGHT(A195,2)</f>
        <v>MT</v>
      </c>
      <c r="C195" s="4">
        <v>4419789</v>
      </c>
      <c r="D195" s="4">
        <v>56447</v>
      </c>
      <c r="E195" s="4">
        <v>708524</v>
      </c>
      <c r="F195" s="3">
        <v>376690</v>
      </c>
      <c r="G195" s="2">
        <f>C195/F195</f>
        <v>11.733226260320157</v>
      </c>
      <c r="H195" s="1">
        <f>C195/E195</f>
        <v>6.2380229886355298</v>
      </c>
    </row>
    <row r="196" spans="1:8" x14ac:dyDescent="0.4">
      <c r="A196" s="4" t="s">
        <v>363</v>
      </c>
      <c r="B196" s="4" t="str">
        <f t="shared" si="3"/>
        <v>TX</v>
      </c>
      <c r="C196" s="4">
        <v>810096780</v>
      </c>
      <c r="D196" s="4">
        <v>4737901</v>
      </c>
      <c r="E196" s="4">
        <v>66333082</v>
      </c>
      <c r="F196" s="3">
        <v>69020720</v>
      </c>
      <c r="G196" s="2">
        <f>C196/F196</f>
        <v>11.737008538885135</v>
      </c>
      <c r="H196" s="1">
        <f>C196/E196</f>
        <v>12.21256054407362</v>
      </c>
    </row>
    <row r="197" spans="1:8" x14ac:dyDescent="0.4">
      <c r="A197" s="4" t="s">
        <v>362</v>
      </c>
      <c r="B197" s="4" t="str">
        <f t="shared" si="3"/>
        <v>MN</v>
      </c>
      <c r="C197" s="4">
        <v>15617358</v>
      </c>
      <c r="D197" s="4">
        <v>148352</v>
      </c>
      <c r="E197" s="4">
        <v>1858108</v>
      </c>
      <c r="F197" s="3">
        <v>1325775</v>
      </c>
      <c r="G197" s="2">
        <f>C197/F197</f>
        <v>11.779795214120043</v>
      </c>
      <c r="H197" s="1">
        <f>C197/E197</f>
        <v>8.4049786126533004</v>
      </c>
    </row>
    <row r="198" spans="1:8" x14ac:dyDescent="0.4">
      <c r="A198" s="4" t="s">
        <v>361</v>
      </c>
      <c r="B198" s="4" t="str">
        <f t="shared" si="3"/>
        <v>AL</v>
      </c>
      <c r="C198" s="4">
        <v>1149113</v>
      </c>
      <c r="D198" s="4">
        <v>21880</v>
      </c>
      <c r="E198" s="4">
        <v>256705</v>
      </c>
      <c r="F198" s="3">
        <v>97214</v>
      </c>
      <c r="G198" s="2">
        <f>C198/F198</f>
        <v>11.820447672145987</v>
      </c>
      <c r="H198" s="1">
        <f>C198/E198</f>
        <v>4.4763950838511128</v>
      </c>
    </row>
    <row r="199" spans="1:8" x14ac:dyDescent="0.4">
      <c r="A199" s="4" t="s">
        <v>360</v>
      </c>
      <c r="B199" s="4" t="str">
        <f t="shared" si="3"/>
        <v>MN</v>
      </c>
      <c r="C199" s="4">
        <v>5015779</v>
      </c>
      <c r="D199" s="4">
        <v>40088</v>
      </c>
      <c r="E199" s="4">
        <v>528207</v>
      </c>
      <c r="F199" s="3">
        <v>424201</v>
      </c>
      <c r="G199" s="2">
        <f>C199/F199</f>
        <v>11.824062178071244</v>
      </c>
      <c r="H199" s="1">
        <f>C199/E199</f>
        <v>9.4958586311805782</v>
      </c>
    </row>
    <row r="200" spans="1:8" x14ac:dyDescent="0.4">
      <c r="A200" s="4" t="s">
        <v>359</v>
      </c>
      <c r="B200" s="4" t="str">
        <f t="shared" si="3"/>
        <v>NJ</v>
      </c>
      <c r="C200" s="4">
        <v>142500142</v>
      </c>
      <c r="D200" s="4">
        <v>649015</v>
      </c>
      <c r="E200" s="4">
        <v>9908562</v>
      </c>
      <c r="F200" s="3">
        <v>12041911</v>
      </c>
      <c r="G200" s="2">
        <f>C200/F200</f>
        <v>11.833681713807717</v>
      </c>
      <c r="H200" s="1">
        <f>C200/E200</f>
        <v>14.381515905133359</v>
      </c>
    </row>
    <row r="201" spans="1:8" x14ac:dyDescent="0.4">
      <c r="A201" s="4" t="s">
        <v>358</v>
      </c>
      <c r="B201" s="4" t="str">
        <f t="shared" si="3"/>
        <v>WA</v>
      </c>
      <c r="C201" s="4">
        <v>44247251</v>
      </c>
      <c r="D201" s="4">
        <v>225372</v>
      </c>
      <c r="E201" s="4">
        <v>3208546</v>
      </c>
      <c r="F201" s="3">
        <v>3738576</v>
      </c>
      <c r="G201" s="2">
        <f>C201/F201</f>
        <v>11.835322058452203</v>
      </c>
      <c r="H201" s="1">
        <f>C201/E201</f>
        <v>13.790436852081909</v>
      </c>
    </row>
    <row r="202" spans="1:8" x14ac:dyDescent="0.4">
      <c r="A202" s="4" t="s">
        <v>357</v>
      </c>
      <c r="B202" s="4" t="str">
        <f t="shared" si="3"/>
        <v>KY</v>
      </c>
      <c r="C202" s="4">
        <v>196782955</v>
      </c>
      <c r="D202" s="4">
        <v>1263011</v>
      </c>
      <c r="E202" s="4">
        <v>17530728</v>
      </c>
      <c r="F202" s="3">
        <v>16595597</v>
      </c>
      <c r="G202" s="2">
        <f>C202/F202</f>
        <v>11.857539984852609</v>
      </c>
      <c r="H202" s="1">
        <f>C202/E202</f>
        <v>11.225030415165874</v>
      </c>
    </row>
    <row r="203" spans="1:8" x14ac:dyDescent="0.4">
      <c r="A203" s="4" t="s">
        <v>356</v>
      </c>
      <c r="B203" s="4" t="str">
        <f t="shared" si="3"/>
        <v>NY</v>
      </c>
      <c r="C203" s="4">
        <v>425114</v>
      </c>
      <c r="D203" s="4">
        <v>5739</v>
      </c>
      <c r="E203" s="4">
        <v>93922</v>
      </c>
      <c r="F203" s="3">
        <v>35580</v>
      </c>
      <c r="G203" s="2">
        <f>C203/F203</f>
        <v>11.948116919617762</v>
      </c>
      <c r="H203" s="1">
        <f>C203/E203</f>
        <v>4.526245182172441</v>
      </c>
    </row>
    <row r="204" spans="1:8" x14ac:dyDescent="0.4">
      <c r="A204" s="4" t="s">
        <v>355</v>
      </c>
      <c r="B204" s="4" t="str">
        <f t="shared" si="3"/>
        <v>TX</v>
      </c>
      <c r="C204" s="4">
        <v>1915327</v>
      </c>
      <c r="D204" s="4">
        <v>23858</v>
      </c>
      <c r="E204" s="4">
        <v>389706</v>
      </c>
      <c r="F204" s="3">
        <v>159729</v>
      </c>
      <c r="G204" s="2">
        <f>C204/F204</f>
        <v>11.991103681861153</v>
      </c>
      <c r="H204" s="1">
        <f>C204/E204</f>
        <v>4.9147998747773967</v>
      </c>
    </row>
    <row r="205" spans="1:8" x14ac:dyDescent="0.4">
      <c r="A205" s="4" t="s">
        <v>354</v>
      </c>
      <c r="B205" s="4" t="str">
        <f t="shared" si="3"/>
        <v>CO</v>
      </c>
      <c r="C205" s="4">
        <v>712004277</v>
      </c>
      <c r="D205" s="4">
        <v>3095542</v>
      </c>
      <c r="E205" s="4">
        <v>45522221</v>
      </c>
      <c r="F205" s="3">
        <v>59104642</v>
      </c>
      <c r="G205" s="2">
        <f>C205/F205</f>
        <v>12.046503504750101</v>
      </c>
      <c r="H205" s="1">
        <f>C205/E205</f>
        <v>15.640807090673366</v>
      </c>
    </row>
    <row r="206" spans="1:8" x14ac:dyDescent="0.4">
      <c r="A206" s="5" t="s">
        <v>353</v>
      </c>
      <c r="B206" s="4" t="str">
        <f t="shared" si="3"/>
        <v>TN</v>
      </c>
      <c r="C206" s="4">
        <v>4799066</v>
      </c>
      <c r="D206" s="4">
        <v>65004</v>
      </c>
      <c r="E206" s="4">
        <v>981783</v>
      </c>
      <c r="F206" s="3">
        <v>398139</v>
      </c>
      <c r="G206" s="2">
        <f>C206/F206</f>
        <v>12.053745048839726</v>
      </c>
      <c r="H206" s="1">
        <f>C206/E206</f>
        <v>4.8881127499661332</v>
      </c>
    </row>
    <row r="207" spans="1:8" x14ac:dyDescent="0.4">
      <c r="A207" s="4" t="s">
        <v>352</v>
      </c>
      <c r="B207" s="4" t="str">
        <f t="shared" si="3"/>
        <v>MN</v>
      </c>
      <c r="C207" s="4">
        <v>638411602</v>
      </c>
      <c r="D207" s="4">
        <v>3780316</v>
      </c>
      <c r="E207" s="4">
        <v>57037196</v>
      </c>
      <c r="F207" s="3">
        <v>52947707</v>
      </c>
      <c r="G207" s="2">
        <f>C207/F207</f>
        <v>12.05739848186438</v>
      </c>
      <c r="H207" s="1">
        <f>C207/E207</f>
        <v>11.192899489659345</v>
      </c>
    </row>
    <row r="208" spans="1:8" x14ac:dyDescent="0.4">
      <c r="A208" s="4" t="s">
        <v>351</v>
      </c>
      <c r="B208" s="4" t="str">
        <f t="shared" si="3"/>
        <v>AL</v>
      </c>
      <c r="C208" s="4">
        <v>795541</v>
      </c>
      <c r="D208" s="4">
        <v>16171</v>
      </c>
      <c r="E208" s="4">
        <v>200956</v>
      </c>
      <c r="F208" s="3">
        <v>65730</v>
      </c>
      <c r="G208" s="2">
        <f>C208/F208</f>
        <v>12.103164460672447</v>
      </c>
      <c r="H208" s="1">
        <f>C208/E208</f>
        <v>3.9587820219351499</v>
      </c>
    </row>
    <row r="209" spans="1:8" x14ac:dyDescent="0.4">
      <c r="A209" s="4" t="s">
        <v>350</v>
      </c>
      <c r="B209" s="4" t="str">
        <f t="shared" si="3"/>
        <v>WV</v>
      </c>
      <c r="C209" s="4">
        <v>13243129</v>
      </c>
      <c r="D209" s="4">
        <v>138607</v>
      </c>
      <c r="E209" s="4">
        <v>2460481</v>
      </c>
      <c r="F209" s="3">
        <v>1094139</v>
      </c>
      <c r="G209" s="2">
        <f>C209/F209</f>
        <v>12.103698890177574</v>
      </c>
      <c r="H209" s="1">
        <f>C209/E209</f>
        <v>5.3823333730274694</v>
      </c>
    </row>
    <row r="210" spans="1:8" x14ac:dyDescent="0.4">
      <c r="A210" s="4" t="s">
        <v>349</v>
      </c>
      <c r="B210" s="4" t="str">
        <f t="shared" si="3"/>
        <v>FL</v>
      </c>
      <c r="C210" s="4">
        <v>20859033</v>
      </c>
      <c r="D210" s="4">
        <v>232834</v>
      </c>
      <c r="E210" s="4">
        <v>3733938</v>
      </c>
      <c r="F210" s="3">
        <v>1708842</v>
      </c>
      <c r="G210" s="2">
        <f>C210/F210</f>
        <v>12.206531089474627</v>
      </c>
      <c r="H210" s="1">
        <f>C210/E210</f>
        <v>5.5863361951912429</v>
      </c>
    </row>
    <row r="211" spans="1:8" x14ac:dyDescent="0.4">
      <c r="A211" s="4" t="s">
        <v>348</v>
      </c>
      <c r="B211" s="4" t="str">
        <f t="shared" si="3"/>
        <v>MA</v>
      </c>
      <c r="C211" s="4">
        <v>4009092</v>
      </c>
      <c r="D211" s="4">
        <v>40616</v>
      </c>
      <c r="E211" s="4">
        <v>602563</v>
      </c>
      <c r="F211" s="3">
        <v>326290</v>
      </c>
      <c r="G211" s="2">
        <f>C211/F211</f>
        <v>12.286898158080236</v>
      </c>
      <c r="H211" s="1">
        <f>C211/E211</f>
        <v>6.6533988977086214</v>
      </c>
    </row>
    <row r="212" spans="1:8" x14ac:dyDescent="0.4">
      <c r="A212" s="4" t="s">
        <v>347</v>
      </c>
      <c r="B212" s="4" t="str">
        <f t="shared" si="3"/>
        <v>MD</v>
      </c>
      <c r="C212" s="4">
        <v>6630525</v>
      </c>
      <c r="D212" s="4">
        <v>64143</v>
      </c>
      <c r="E212" s="4">
        <v>856067</v>
      </c>
      <c r="F212" s="3">
        <v>539290</v>
      </c>
      <c r="G212" s="2">
        <f>C212/F212</f>
        <v>12.29491553709507</v>
      </c>
      <c r="H212" s="1">
        <f>C212/E212</f>
        <v>7.745334185291572</v>
      </c>
    </row>
    <row r="213" spans="1:8" x14ac:dyDescent="0.4">
      <c r="A213" s="4" t="s">
        <v>346</v>
      </c>
      <c r="B213" s="4" t="str">
        <f t="shared" si="3"/>
        <v>MI</v>
      </c>
      <c r="C213" s="4">
        <v>2344246</v>
      </c>
      <c r="D213" s="4">
        <v>38328</v>
      </c>
      <c r="E213" s="4">
        <v>518986</v>
      </c>
      <c r="F213" s="3">
        <v>190642</v>
      </c>
      <c r="G213" s="2">
        <f>C213/F213</f>
        <v>12.296587320737299</v>
      </c>
      <c r="H213" s="1">
        <f>C213/E213</f>
        <v>4.5169734829070531</v>
      </c>
    </row>
    <row r="214" spans="1:8" x14ac:dyDescent="0.4">
      <c r="A214" s="4" t="s">
        <v>345</v>
      </c>
      <c r="B214" s="4" t="str">
        <f t="shared" si="3"/>
        <v>NY</v>
      </c>
      <c r="C214" s="4">
        <v>202027340</v>
      </c>
      <c r="D214" s="4">
        <v>698183</v>
      </c>
      <c r="E214" s="4">
        <v>11068193</v>
      </c>
      <c r="F214" s="3">
        <v>16338568</v>
      </c>
      <c r="G214" s="2">
        <f>C214/F214</f>
        <v>12.365057941430363</v>
      </c>
      <c r="H214" s="1">
        <f>C214/E214</f>
        <v>18.252965050392596</v>
      </c>
    </row>
    <row r="215" spans="1:8" x14ac:dyDescent="0.4">
      <c r="A215" s="4" t="s">
        <v>344</v>
      </c>
      <c r="B215" s="4" t="str">
        <f t="shared" si="3"/>
        <v>MD</v>
      </c>
      <c r="C215" s="4">
        <v>3375600785</v>
      </c>
      <c r="D215" s="4">
        <v>12363784</v>
      </c>
      <c r="E215" s="4">
        <v>186927716</v>
      </c>
      <c r="F215" s="3">
        <v>272770492</v>
      </c>
      <c r="G215" s="2">
        <f>C215/F215</f>
        <v>12.37524176552059</v>
      </c>
      <c r="H215" s="1">
        <f>C215/E215</f>
        <v>18.058321458333126</v>
      </c>
    </row>
    <row r="216" spans="1:8" x14ac:dyDescent="0.4">
      <c r="A216" s="4" t="s">
        <v>343</v>
      </c>
      <c r="B216" s="4" t="str">
        <f t="shared" si="3"/>
        <v>NM</v>
      </c>
      <c r="C216" s="4">
        <v>8759123</v>
      </c>
      <c r="D216" s="4">
        <v>107768</v>
      </c>
      <c r="E216" s="4">
        <v>2496115</v>
      </c>
      <c r="F216" s="3">
        <v>706866</v>
      </c>
      <c r="G216" s="2">
        <f>C216/F216</f>
        <v>12.391490041959862</v>
      </c>
      <c r="H216" s="1">
        <f>C216/E216</f>
        <v>3.5091023450441985</v>
      </c>
    </row>
    <row r="217" spans="1:8" x14ac:dyDescent="0.4">
      <c r="A217" s="4" t="s">
        <v>342</v>
      </c>
      <c r="B217" s="4" t="str">
        <f t="shared" si="3"/>
        <v>OK</v>
      </c>
      <c r="C217" s="4">
        <v>24691467</v>
      </c>
      <c r="D217" s="4">
        <v>230139</v>
      </c>
      <c r="E217" s="4">
        <v>3697145</v>
      </c>
      <c r="F217" s="3">
        <v>1991867</v>
      </c>
      <c r="G217" s="2">
        <f>C217/F217</f>
        <v>12.396142413122964</v>
      </c>
      <c r="H217" s="1">
        <f>C217/E217</f>
        <v>6.6785227520154065</v>
      </c>
    </row>
    <row r="218" spans="1:8" x14ac:dyDescent="0.4">
      <c r="A218" s="4" t="s">
        <v>341</v>
      </c>
      <c r="B218" s="4" t="str">
        <f t="shared" si="3"/>
        <v>AR</v>
      </c>
      <c r="C218" s="4">
        <v>1101896</v>
      </c>
      <c r="D218" s="4">
        <v>23322</v>
      </c>
      <c r="E218" s="4">
        <v>282859</v>
      </c>
      <c r="F218" s="3">
        <v>88597</v>
      </c>
      <c r="G218" s="2">
        <f>C218/F218</f>
        <v>12.437170558822533</v>
      </c>
      <c r="H218" s="1">
        <f>C218/E218</f>
        <v>3.8955663422411875</v>
      </c>
    </row>
    <row r="219" spans="1:8" x14ac:dyDescent="0.4">
      <c r="A219" s="5" t="s">
        <v>340</v>
      </c>
      <c r="B219" s="4" t="str">
        <f t="shared" si="3"/>
        <v>TN</v>
      </c>
      <c r="C219" s="4">
        <v>3720408</v>
      </c>
      <c r="D219" s="4">
        <v>41608</v>
      </c>
      <c r="E219" s="4">
        <v>629959</v>
      </c>
      <c r="F219" s="3">
        <v>298840</v>
      </c>
      <c r="G219" s="2">
        <f>C219/F219</f>
        <v>12.449498059162094</v>
      </c>
      <c r="H219" s="1">
        <f>C219/E219</f>
        <v>5.9057938691248157</v>
      </c>
    </row>
    <row r="220" spans="1:8" x14ac:dyDescent="0.4">
      <c r="A220" s="4" t="s">
        <v>339</v>
      </c>
      <c r="B220" s="4" t="str">
        <f t="shared" si="3"/>
        <v>OH</v>
      </c>
      <c r="C220" s="4">
        <v>64874147</v>
      </c>
      <c r="D220" s="4">
        <v>476747</v>
      </c>
      <c r="E220" s="4">
        <v>6426787</v>
      </c>
      <c r="F220" s="3">
        <v>5178561</v>
      </c>
      <c r="G220" s="2">
        <f>C220/F220</f>
        <v>12.527446717340975</v>
      </c>
      <c r="H220" s="1">
        <f>C220/E220</f>
        <v>10.094335941116455</v>
      </c>
    </row>
    <row r="221" spans="1:8" x14ac:dyDescent="0.4">
      <c r="A221" s="4" t="s">
        <v>338</v>
      </c>
      <c r="B221" s="4" t="str">
        <f t="shared" si="3"/>
        <v>ID</v>
      </c>
      <c r="C221" s="4">
        <v>1860231</v>
      </c>
      <c r="D221" s="4">
        <v>24651</v>
      </c>
      <c r="E221" s="4">
        <v>396110</v>
      </c>
      <c r="F221" s="3">
        <v>148440</v>
      </c>
      <c r="G221" s="2">
        <f>C221/F221</f>
        <v>12.531871463217461</v>
      </c>
      <c r="H221" s="1">
        <f>C221/E221</f>
        <v>4.6962485168261345</v>
      </c>
    </row>
    <row r="222" spans="1:8" x14ac:dyDescent="0.4">
      <c r="A222" s="4" t="s">
        <v>337</v>
      </c>
      <c r="B222" s="4" t="str">
        <f t="shared" si="3"/>
        <v>FL</v>
      </c>
      <c r="C222" s="4">
        <v>4916615</v>
      </c>
      <c r="D222" s="4">
        <v>55546</v>
      </c>
      <c r="E222" s="4">
        <v>738749</v>
      </c>
      <c r="F222" s="3">
        <v>390922</v>
      </c>
      <c r="G222" s="2">
        <f>C222/F222</f>
        <v>12.576971876742675</v>
      </c>
      <c r="H222" s="1">
        <f>C222/E222</f>
        <v>6.6553254217603</v>
      </c>
    </row>
    <row r="223" spans="1:8" x14ac:dyDescent="0.4">
      <c r="A223" s="4" t="s">
        <v>336</v>
      </c>
      <c r="B223" s="4" t="str">
        <f t="shared" si="3"/>
        <v>GA</v>
      </c>
      <c r="C223" s="4">
        <v>8001123</v>
      </c>
      <c r="D223" s="4">
        <v>113660</v>
      </c>
      <c r="E223" s="4">
        <v>1363906</v>
      </c>
      <c r="F223" s="3">
        <v>634744</v>
      </c>
      <c r="G223" s="2">
        <f>C223/F223</f>
        <v>12.605275512647619</v>
      </c>
      <c r="H223" s="1">
        <f>C223/E223</f>
        <v>5.8663302309689964</v>
      </c>
    </row>
    <row r="224" spans="1:8" x14ac:dyDescent="0.4">
      <c r="A224" s="4" t="s">
        <v>335</v>
      </c>
      <c r="B224" s="4" t="str">
        <f t="shared" si="3"/>
        <v>IA</v>
      </c>
      <c r="C224" s="4">
        <v>42403699</v>
      </c>
      <c r="D224" s="4">
        <v>349357</v>
      </c>
      <c r="E224" s="4">
        <v>4958246</v>
      </c>
      <c r="F224" s="3">
        <v>3357914</v>
      </c>
      <c r="G224" s="2">
        <f>C224/F224</f>
        <v>12.627988388028996</v>
      </c>
      <c r="H224" s="1">
        <f>C224/E224</f>
        <v>8.5521571539612999</v>
      </c>
    </row>
    <row r="225" spans="1:8" x14ac:dyDescent="0.4">
      <c r="A225" s="4" t="s">
        <v>334</v>
      </c>
      <c r="B225" s="4" t="str">
        <f t="shared" si="3"/>
        <v>ME</v>
      </c>
      <c r="C225" s="4">
        <v>42727078</v>
      </c>
      <c r="D225" s="4">
        <v>221335</v>
      </c>
      <c r="E225" s="4">
        <v>3755038</v>
      </c>
      <c r="F225" s="3">
        <v>3382386</v>
      </c>
      <c r="G225" s="2">
        <f>C225/F225</f>
        <v>12.632230029334321</v>
      </c>
      <c r="H225" s="1">
        <f>C225/E225</f>
        <v>11.37860069591839</v>
      </c>
    </row>
    <row r="226" spans="1:8" x14ac:dyDescent="0.4">
      <c r="A226" s="4" t="s">
        <v>333</v>
      </c>
      <c r="B226" s="4" t="str">
        <f t="shared" si="3"/>
        <v>SD</v>
      </c>
      <c r="C226" s="4">
        <v>3116053</v>
      </c>
      <c r="D226" s="4">
        <v>37592</v>
      </c>
      <c r="E226" s="4">
        <v>482416</v>
      </c>
      <c r="F226" s="3">
        <v>245267</v>
      </c>
      <c r="G226" s="2">
        <f>C226/F226</f>
        <v>12.704738101742183</v>
      </c>
      <c r="H226" s="1">
        <f>C226/E226</f>
        <v>6.4592654472488471</v>
      </c>
    </row>
    <row r="227" spans="1:8" x14ac:dyDescent="0.4">
      <c r="A227" s="4" t="s">
        <v>332</v>
      </c>
      <c r="B227" s="4" t="str">
        <f t="shared" si="3"/>
        <v>VA</v>
      </c>
      <c r="C227" s="4">
        <v>11191599</v>
      </c>
      <c r="D227" s="4">
        <v>91651</v>
      </c>
      <c r="E227" s="4">
        <v>1079548</v>
      </c>
      <c r="F227" s="3">
        <v>878867</v>
      </c>
      <c r="G227" s="2">
        <f>C227/F227</f>
        <v>12.734121317559994</v>
      </c>
      <c r="H227" s="1">
        <f>C227/E227</f>
        <v>10.366930419027222</v>
      </c>
    </row>
    <row r="228" spans="1:8" x14ac:dyDescent="0.4">
      <c r="A228" s="4" t="s">
        <v>331</v>
      </c>
      <c r="B228" s="4" t="str">
        <f t="shared" si="3"/>
        <v>AZ</v>
      </c>
      <c r="C228" s="4">
        <v>950500</v>
      </c>
      <c r="D228" s="4">
        <v>7650</v>
      </c>
      <c r="E228" s="4">
        <v>102680</v>
      </c>
      <c r="F228" s="3">
        <v>74614</v>
      </c>
      <c r="G228" s="2">
        <f>C228/F228</f>
        <v>12.738896185702416</v>
      </c>
      <c r="H228" s="1">
        <f>C228/E228</f>
        <v>9.2569146864043628</v>
      </c>
    </row>
    <row r="229" spans="1:8" x14ac:dyDescent="0.4">
      <c r="A229" s="4" t="s">
        <v>330</v>
      </c>
      <c r="B229" s="4" t="str">
        <f t="shared" si="3"/>
        <v>IL</v>
      </c>
      <c r="C229" s="4">
        <v>32409040</v>
      </c>
      <c r="D229" s="4">
        <v>287246</v>
      </c>
      <c r="E229" s="4">
        <v>4141547</v>
      </c>
      <c r="F229" s="3">
        <v>2542801</v>
      </c>
      <c r="G229" s="2">
        <f>C229/F229</f>
        <v>12.745409491344388</v>
      </c>
      <c r="H229" s="1">
        <f>C229/E229</f>
        <v>7.8253464224841585</v>
      </c>
    </row>
    <row r="230" spans="1:8" x14ac:dyDescent="0.4">
      <c r="A230" s="4" t="s">
        <v>329</v>
      </c>
      <c r="B230" s="4" t="str">
        <f t="shared" si="3"/>
        <v>OH</v>
      </c>
      <c r="C230" s="4">
        <v>3483936</v>
      </c>
      <c r="D230" s="4">
        <v>37114</v>
      </c>
      <c r="E230" s="4">
        <v>495925</v>
      </c>
      <c r="F230" s="3">
        <v>272969</v>
      </c>
      <c r="G230" s="2">
        <f>C230/F230</f>
        <v>12.763119621642018</v>
      </c>
      <c r="H230" s="1">
        <f>C230/E230</f>
        <v>7.0251267832837625</v>
      </c>
    </row>
    <row r="231" spans="1:8" x14ac:dyDescent="0.4">
      <c r="A231" s="4" t="s">
        <v>328</v>
      </c>
      <c r="B231" s="4" t="str">
        <f t="shared" si="3"/>
        <v>CO</v>
      </c>
      <c r="C231" s="4">
        <v>39577575</v>
      </c>
      <c r="D231" s="4">
        <v>335104</v>
      </c>
      <c r="E231" s="4">
        <v>4705072</v>
      </c>
      <c r="F231" s="3">
        <v>3099959</v>
      </c>
      <c r="G231" s="2">
        <f>C231/F231</f>
        <v>12.767128532990276</v>
      </c>
      <c r="H231" s="1">
        <f>C231/E231</f>
        <v>8.4116831793434823</v>
      </c>
    </row>
    <row r="232" spans="1:8" x14ac:dyDescent="0.4">
      <c r="A232" s="4" t="s">
        <v>327</v>
      </c>
      <c r="B232" s="4" t="str">
        <f t="shared" si="3"/>
        <v>NC</v>
      </c>
      <c r="C232" s="4">
        <v>24309706</v>
      </c>
      <c r="D232" s="4">
        <v>239574</v>
      </c>
      <c r="E232" s="4">
        <v>3982173</v>
      </c>
      <c r="F232" s="3">
        <v>1902361</v>
      </c>
      <c r="G232" s="2">
        <f>C232/F232</f>
        <v>12.778702885519625</v>
      </c>
      <c r="H232" s="1">
        <f>C232/E232</f>
        <v>6.1046333245692743</v>
      </c>
    </row>
    <row r="233" spans="1:8" x14ac:dyDescent="0.4">
      <c r="A233" s="4" t="s">
        <v>326</v>
      </c>
      <c r="B233" s="4" t="str">
        <f t="shared" si="3"/>
        <v>TX</v>
      </c>
      <c r="C233" s="4">
        <v>42387092</v>
      </c>
      <c r="D233" s="4">
        <v>297689</v>
      </c>
      <c r="E233" s="4">
        <v>5240498</v>
      </c>
      <c r="F233" s="3">
        <v>3303048</v>
      </c>
      <c r="G233" s="2">
        <f>C233/F233</f>
        <v>12.832720565974215</v>
      </c>
      <c r="H233" s="1">
        <f>C233/E233</f>
        <v>8.0883709906959229</v>
      </c>
    </row>
    <row r="234" spans="1:8" x14ac:dyDescent="0.4">
      <c r="A234" s="4" t="s">
        <v>325</v>
      </c>
      <c r="B234" s="4" t="str">
        <f t="shared" si="3"/>
        <v>PA</v>
      </c>
      <c r="C234" s="4">
        <v>9462282</v>
      </c>
      <c r="D234" s="4">
        <v>67346</v>
      </c>
      <c r="E234" s="4">
        <v>775121</v>
      </c>
      <c r="F234" s="3">
        <v>736607</v>
      </c>
      <c r="G234" s="2">
        <f>C234/F234</f>
        <v>12.84576714584575</v>
      </c>
      <c r="H234" s="1">
        <f>C234/E234</f>
        <v>12.20749018540331</v>
      </c>
    </row>
    <row r="235" spans="1:8" x14ac:dyDescent="0.4">
      <c r="A235" s="4" t="s">
        <v>324</v>
      </c>
      <c r="B235" s="4" t="str">
        <f t="shared" si="3"/>
        <v>FL</v>
      </c>
      <c r="C235" s="4">
        <v>2258594</v>
      </c>
      <c r="D235" s="4">
        <v>26891</v>
      </c>
      <c r="E235" s="4">
        <v>430672</v>
      </c>
      <c r="F235" s="3">
        <v>174976</v>
      </c>
      <c r="G235" s="2">
        <f>C235/F235</f>
        <v>12.908021671543526</v>
      </c>
      <c r="H235" s="1">
        <f>C235/E235</f>
        <v>5.2443483672028828</v>
      </c>
    </row>
    <row r="236" spans="1:8" x14ac:dyDescent="0.4">
      <c r="A236" s="4" t="s">
        <v>323</v>
      </c>
      <c r="B236" s="4" t="str">
        <f t="shared" si="3"/>
        <v>PA</v>
      </c>
      <c r="C236" s="4">
        <v>508692486</v>
      </c>
      <c r="D236" s="4">
        <v>2261998</v>
      </c>
      <c r="E236" s="4">
        <v>30815042</v>
      </c>
      <c r="F236" s="3">
        <v>38916420</v>
      </c>
      <c r="G236" s="2">
        <f>C236/F236</f>
        <v>13.071410114291089</v>
      </c>
      <c r="H236" s="1">
        <f>C236/E236</f>
        <v>16.50792771919636</v>
      </c>
    </row>
    <row r="237" spans="1:8" x14ac:dyDescent="0.4">
      <c r="A237" s="4" t="s">
        <v>322</v>
      </c>
      <c r="B237" s="4" t="str">
        <f t="shared" si="3"/>
        <v>PA</v>
      </c>
      <c r="C237" s="4">
        <v>14814157</v>
      </c>
      <c r="D237" s="4">
        <v>195337</v>
      </c>
      <c r="E237" s="4">
        <v>3259986</v>
      </c>
      <c r="F237" s="3">
        <v>1128855</v>
      </c>
      <c r="G237" s="2">
        <f>C237/F237</f>
        <v>13.123170823533581</v>
      </c>
      <c r="H237" s="1">
        <f>C237/E237</f>
        <v>4.5442394537890651</v>
      </c>
    </row>
    <row r="238" spans="1:8" x14ac:dyDescent="0.4">
      <c r="A238" s="4" t="s">
        <v>321</v>
      </c>
      <c r="B238" s="4" t="str">
        <f t="shared" si="3"/>
        <v>WA</v>
      </c>
      <c r="C238" s="4">
        <v>1949704675</v>
      </c>
      <c r="D238" s="4">
        <v>6629687</v>
      </c>
      <c r="E238" s="4">
        <v>93011162</v>
      </c>
      <c r="F238" s="3">
        <v>148204563</v>
      </c>
      <c r="G238" s="2">
        <f>C238/F238</f>
        <v>13.155496939726477</v>
      </c>
      <c r="H238" s="1">
        <f>C238/E238</f>
        <v>20.962050500992557</v>
      </c>
    </row>
    <row r="239" spans="1:8" x14ac:dyDescent="0.4">
      <c r="A239" s="4" t="s">
        <v>320</v>
      </c>
      <c r="B239" s="4" t="str">
        <f t="shared" si="3"/>
        <v>ZA</v>
      </c>
      <c r="C239" s="4">
        <v>52977403</v>
      </c>
      <c r="D239" s="4">
        <v>334702</v>
      </c>
      <c r="E239" s="4">
        <v>6531905</v>
      </c>
      <c r="F239" s="3">
        <v>4005853</v>
      </c>
      <c r="G239" s="2">
        <f>C239/F239</f>
        <v>13.224999269818438</v>
      </c>
      <c r="H239" s="1">
        <f>C239/E239</f>
        <v>8.1105593238113531</v>
      </c>
    </row>
    <row r="240" spans="1:8" x14ac:dyDescent="0.4">
      <c r="A240" s="4" t="s">
        <v>319</v>
      </c>
      <c r="B240" s="4" t="str">
        <f t="shared" si="3"/>
        <v>NJ</v>
      </c>
      <c r="C240" s="4">
        <v>51943207</v>
      </c>
      <c r="D240" s="4">
        <v>369765</v>
      </c>
      <c r="E240" s="4">
        <v>5485047</v>
      </c>
      <c r="F240" s="3">
        <v>3913720</v>
      </c>
      <c r="G240" s="2">
        <f>C240/F240</f>
        <v>13.272080526966672</v>
      </c>
      <c r="H240" s="1">
        <f>C240/E240</f>
        <v>9.4699657085891875</v>
      </c>
    </row>
    <row r="241" spans="1:8" x14ac:dyDescent="0.4">
      <c r="A241" s="4" t="s">
        <v>318</v>
      </c>
      <c r="B241" s="4" t="str">
        <f t="shared" si="3"/>
        <v>OR</v>
      </c>
      <c r="C241" s="4">
        <v>6337135</v>
      </c>
      <c r="D241" s="4">
        <v>39920</v>
      </c>
      <c r="E241" s="4">
        <v>527489</v>
      </c>
      <c r="F241" s="3">
        <v>473836</v>
      </c>
      <c r="G241" s="2">
        <f>C241/F241</f>
        <v>13.374110451717472</v>
      </c>
      <c r="H241" s="1">
        <f>C241/E241</f>
        <v>12.013776590601889</v>
      </c>
    </row>
    <row r="242" spans="1:8" x14ac:dyDescent="0.4">
      <c r="A242" s="4" t="s">
        <v>317</v>
      </c>
      <c r="B242" s="4" t="str">
        <f t="shared" si="3"/>
        <v>OH</v>
      </c>
      <c r="C242" s="4">
        <v>309458886</v>
      </c>
      <c r="D242" s="4">
        <v>1796087</v>
      </c>
      <c r="E242" s="4">
        <v>24896828</v>
      </c>
      <c r="F242" s="3">
        <v>23132987</v>
      </c>
      <c r="G242" s="2">
        <f>C242/F242</f>
        <v>13.377385549043018</v>
      </c>
      <c r="H242" s="1">
        <f>C242/E242</f>
        <v>12.429651118608362</v>
      </c>
    </row>
    <row r="243" spans="1:8" x14ac:dyDescent="0.4">
      <c r="A243" s="4" t="s">
        <v>316</v>
      </c>
      <c r="B243" s="4" t="str">
        <f t="shared" si="3"/>
        <v>FL</v>
      </c>
      <c r="C243" s="4">
        <v>48641488</v>
      </c>
      <c r="D243" s="4">
        <v>401238</v>
      </c>
      <c r="E243" s="4">
        <v>5912911</v>
      </c>
      <c r="F243" s="3">
        <v>3628152</v>
      </c>
      <c r="G243" s="2">
        <f>C243/F243</f>
        <v>13.406684174202184</v>
      </c>
      <c r="H243" s="1">
        <f>C243/E243</f>
        <v>8.2263183058226304</v>
      </c>
    </row>
    <row r="244" spans="1:8" x14ac:dyDescent="0.4">
      <c r="A244" s="4" t="s">
        <v>315</v>
      </c>
      <c r="B244" s="4" t="str">
        <f t="shared" si="3"/>
        <v>MI</v>
      </c>
      <c r="C244" s="4">
        <v>11423517</v>
      </c>
      <c r="D244" s="4">
        <v>117974</v>
      </c>
      <c r="E244" s="4">
        <v>1673225</v>
      </c>
      <c r="F244" s="3">
        <v>850784</v>
      </c>
      <c r="G244" s="2">
        <f>C244/F244</f>
        <v>13.427047288148342</v>
      </c>
      <c r="H244" s="1">
        <f>C244/E244</f>
        <v>6.8272449909605699</v>
      </c>
    </row>
    <row r="245" spans="1:8" x14ac:dyDescent="0.4">
      <c r="A245" s="4" t="s">
        <v>314</v>
      </c>
      <c r="B245" s="4" t="str">
        <f t="shared" si="3"/>
        <v>NC</v>
      </c>
      <c r="C245" s="4">
        <v>32495543</v>
      </c>
      <c r="D245" s="4">
        <v>295979</v>
      </c>
      <c r="E245" s="4">
        <v>4585823</v>
      </c>
      <c r="F245" s="3">
        <v>2414000</v>
      </c>
      <c r="G245" s="2">
        <f>C245/F245</f>
        <v>13.461285418392709</v>
      </c>
      <c r="H245" s="1">
        <f>C245/E245</f>
        <v>7.0860874918198977</v>
      </c>
    </row>
    <row r="246" spans="1:8" x14ac:dyDescent="0.4">
      <c r="A246" s="4" t="s">
        <v>313</v>
      </c>
      <c r="B246" s="4" t="str">
        <f t="shared" si="3"/>
        <v>TX</v>
      </c>
      <c r="C246" s="4">
        <v>37138434</v>
      </c>
      <c r="D246" s="4">
        <v>310141</v>
      </c>
      <c r="E246" s="4">
        <v>5694653</v>
      </c>
      <c r="F246" s="3">
        <v>2757780</v>
      </c>
      <c r="G246" s="2">
        <f>C246/F246</f>
        <v>13.466786328133498</v>
      </c>
      <c r="H246" s="1">
        <f>C246/E246</f>
        <v>6.5216324857721792</v>
      </c>
    </row>
    <row r="247" spans="1:8" x14ac:dyDescent="0.4">
      <c r="A247" s="4" t="s">
        <v>312</v>
      </c>
      <c r="B247" s="4" t="str">
        <f t="shared" si="3"/>
        <v>FL</v>
      </c>
      <c r="C247" s="4">
        <v>210004981</v>
      </c>
      <c r="D247" s="4">
        <v>1422402</v>
      </c>
      <c r="E247" s="4">
        <v>20976888</v>
      </c>
      <c r="F247" s="3">
        <v>15536409</v>
      </c>
      <c r="G247" s="2">
        <f>C247/F247</f>
        <v>13.516957554348627</v>
      </c>
      <c r="H247" s="1">
        <f>C247/E247</f>
        <v>10.011255292014717</v>
      </c>
    </row>
    <row r="248" spans="1:8" x14ac:dyDescent="0.4">
      <c r="A248" s="4" t="s">
        <v>311</v>
      </c>
      <c r="B248" s="4" t="str">
        <f t="shared" si="3"/>
        <v>IL</v>
      </c>
      <c r="C248" s="4">
        <v>25016323</v>
      </c>
      <c r="D248" s="4">
        <v>170238</v>
      </c>
      <c r="E248" s="4">
        <v>2876498</v>
      </c>
      <c r="F248" s="3">
        <v>1842832</v>
      </c>
      <c r="G248" s="2">
        <f>C248/F248</f>
        <v>13.574934123132223</v>
      </c>
      <c r="H248" s="1">
        <f>C248/E248</f>
        <v>8.6967983290793178</v>
      </c>
    </row>
    <row r="249" spans="1:8" x14ac:dyDescent="0.4">
      <c r="A249" s="4" t="s">
        <v>310</v>
      </c>
      <c r="B249" s="4" t="str">
        <f t="shared" si="3"/>
        <v>KS</v>
      </c>
      <c r="C249" s="4">
        <v>2039779</v>
      </c>
      <c r="D249" s="4">
        <v>27578</v>
      </c>
      <c r="E249" s="4">
        <v>327796</v>
      </c>
      <c r="F249" s="3">
        <v>149598</v>
      </c>
      <c r="G249" s="2">
        <f>C249/F249</f>
        <v>13.63506865065041</v>
      </c>
      <c r="H249" s="1">
        <f>C249/E249</f>
        <v>6.2227086358588881</v>
      </c>
    </row>
    <row r="250" spans="1:8" x14ac:dyDescent="0.4">
      <c r="A250" s="4" t="s">
        <v>309</v>
      </c>
      <c r="B250" s="4" t="str">
        <f t="shared" si="3"/>
        <v>NC</v>
      </c>
      <c r="C250" s="4">
        <v>9842438</v>
      </c>
      <c r="D250" s="4">
        <v>105160</v>
      </c>
      <c r="E250" s="4">
        <v>1481902</v>
      </c>
      <c r="F250" s="3">
        <v>721308</v>
      </c>
      <c r="G250" s="2">
        <f>C250/F250</f>
        <v>13.645263881725976</v>
      </c>
      <c r="H250" s="1">
        <f>C250/E250</f>
        <v>6.6417603863143446</v>
      </c>
    </row>
    <row r="251" spans="1:8" x14ac:dyDescent="0.4">
      <c r="A251" s="4" t="s">
        <v>308</v>
      </c>
      <c r="B251" s="4" t="str">
        <f t="shared" si="3"/>
        <v>CA</v>
      </c>
      <c r="C251" s="4">
        <v>12909563</v>
      </c>
      <c r="D251" s="4">
        <v>57673</v>
      </c>
      <c r="E251" s="4">
        <v>754597</v>
      </c>
      <c r="F251" s="3">
        <v>944308</v>
      </c>
      <c r="G251" s="2">
        <f>C251/F251</f>
        <v>13.670924105270737</v>
      </c>
      <c r="H251" s="1">
        <f>C251/E251</f>
        <v>17.107890701924337</v>
      </c>
    </row>
    <row r="252" spans="1:8" x14ac:dyDescent="0.4">
      <c r="A252" s="4" t="s">
        <v>307</v>
      </c>
      <c r="B252" s="4" t="str">
        <f t="shared" si="3"/>
        <v>UT</v>
      </c>
      <c r="C252" s="4">
        <v>58917046</v>
      </c>
      <c r="D252" s="4">
        <v>332920</v>
      </c>
      <c r="E252" s="4">
        <v>5502884</v>
      </c>
      <c r="F252" s="3">
        <v>4282779</v>
      </c>
      <c r="G252" s="2">
        <f>C252/F252</f>
        <v>13.75673271957297</v>
      </c>
      <c r="H252" s="1">
        <f>C252/E252</f>
        <v>10.706576042671443</v>
      </c>
    </row>
    <row r="253" spans="1:8" x14ac:dyDescent="0.4">
      <c r="A253" s="4" t="s">
        <v>306</v>
      </c>
      <c r="B253" s="4" t="str">
        <f t="shared" si="3"/>
        <v>CA</v>
      </c>
      <c r="C253" s="4">
        <v>6015193</v>
      </c>
      <c r="D253" s="4">
        <v>51601</v>
      </c>
      <c r="E253" s="4">
        <v>669299</v>
      </c>
      <c r="F253" s="3">
        <v>434041</v>
      </c>
      <c r="G253" s="2">
        <f>C253/F253</f>
        <v>13.858582484143204</v>
      </c>
      <c r="H253" s="1">
        <f>C253/E253</f>
        <v>8.9873031335770701</v>
      </c>
    </row>
    <row r="254" spans="1:8" x14ac:dyDescent="0.4">
      <c r="A254" s="4" t="s">
        <v>305</v>
      </c>
      <c r="B254" s="4" t="str">
        <f t="shared" si="3"/>
        <v>SC</v>
      </c>
      <c r="C254" s="4">
        <v>1844761</v>
      </c>
      <c r="D254" s="4">
        <v>22752</v>
      </c>
      <c r="E254" s="4">
        <v>413732</v>
      </c>
      <c r="F254" s="3">
        <v>133071</v>
      </c>
      <c r="G254" s="2">
        <f>C254/F254</f>
        <v>13.862982918892921</v>
      </c>
      <c r="H254" s="1">
        <f>C254/E254</f>
        <v>4.4588308373536494</v>
      </c>
    </row>
    <row r="255" spans="1:8" x14ac:dyDescent="0.4">
      <c r="A255" s="4" t="s">
        <v>304</v>
      </c>
      <c r="B255" s="4" t="str">
        <f t="shared" si="3"/>
        <v>CA</v>
      </c>
      <c r="C255" s="4">
        <v>51230499</v>
      </c>
      <c r="D255" s="4">
        <v>322933</v>
      </c>
      <c r="E255" s="4">
        <v>4768662</v>
      </c>
      <c r="F255" s="3">
        <v>3673979</v>
      </c>
      <c r="G255" s="2">
        <f>C255/F255</f>
        <v>13.944145842967529</v>
      </c>
      <c r="H255" s="1">
        <f>C255/E255</f>
        <v>10.743160031052735</v>
      </c>
    </row>
    <row r="256" spans="1:8" x14ac:dyDescent="0.4">
      <c r="A256" s="4" t="s">
        <v>303</v>
      </c>
      <c r="B256" s="4" t="str">
        <f t="shared" si="3"/>
        <v>CA</v>
      </c>
      <c r="C256" s="4">
        <v>54840989</v>
      </c>
      <c r="D256" s="4">
        <v>276125</v>
      </c>
      <c r="E256" s="4">
        <v>3732991</v>
      </c>
      <c r="F256" s="3">
        <v>3923478</v>
      </c>
      <c r="G256" s="2">
        <f>C256/F256</f>
        <v>13.977646618637852</v>
      </c>
      <c r="H256" s="1">
        <f>C256/E256</f>
        <v>14.690897727854152</v>
      </c>
    </row>
    <row r="257" spans="1:8" x14ac:dyDescent="0.4">
      <c r="A257" s="4" t="s">
        <v>302</v>
      </c>
      <c r="B257" s="4" t="str">
        <f t="shared" si="3"/>
        <v>MI</v>
      </c>
      <c r="C257" s="4">
        <v>21267949</v>
      </c>
      <c r="D257" s="4">
        <v>132654</v>
      </c>
      <c r="E257" s="4">
        <v>2030272</v>
      </c>
      <c r="F257" s="3">
        <v>1514564</v>
      </c>
      <c r="G257" s="2">
        <f>C257/F257</f>
        <v>14.042291378905084</v>
      </c>
      <c r="H257" s="1">
        <f>C257/E257</f>
        <v>10.475418564606121</v>
      </c>
    </row>
    <row r="258" spans="1:8" x14ac:dyDescent="0.4">
      <c r="A258" s="5" t="s">
        <v>301</v>
      </c>
      <c r="B258" s="4" t="str">
        <f t="shared" si="3"/>
        <v>GA</v>
      </c>
      <c r="C258" s="4">
        <v>24657930</v>
      </c>
      <c r="D258" s="4">
        <v>203496</v>
      </c>
      <c r="E258" s="4">
        <v>2373243</v>
      </c>
      <c r="F258" s="3">
        <v>1750517</v>
      </c>
      <c r="G258" s="2">
        <f>C258/F258</f>
        <v>14.086084282529104</v>
      </c>
      <c r="H258" s="1">
        <f>C258/E258</f>
        <v>10.389972708230889</v>
      </c>
    </row>
    <row r="259" spans="1:8" x14ac:dyDescent="0.4">
      <c r="A259" s="4" t="s">
        <v>300</v>
      </c>
      <c r="B259" s="4" t="str">
        <f t="shared" ref="B259:B322" si="4">RIGHT(A259,2)</f>
        <v>PA</v>
      </c>
      <c r="C259" s="4">
        <v>6930059</v>
      </c>
      <c r="D259" s="4">
        <v>56498</v>
      </c>
      <c r="E259" s="4">
        <v>766372</v>
      </c>
      <c r="F259" s="3">
        <v>490098</v>
      </c>
      <c r="G259" s="2">
        <f>C259/F259</f>
        <v>14.140149521116184</v>
      </c>
      <c r="H259" s="1">
        <f>C259/E259</f>
        <v>9.0426829268292686</v>
      </c>
    </row>
    <row r="260" spans="1:8" x14ac:dyDescent="0.4">
      <c r="A260" s="4" t="s">
        <v>299</v>
      </c>
      <c r="B260" s="4" t="str">
        <f t="shared" si="4"/>
        <v>GA</v>
      </c>
      <c r="C260" s="4">
        <v>2896839</v>
      </c>
      <c r="D260" s="4">
        <v>24342</v>
      </c>
      <c r="E260" s="4">
        <v>358158</v>
      </c>
      <c r="F260" s="3">
        <v>204548</v>
      </c>
      <c r="G260" s="2">
        <f>C260/F260</f>
        <v>14.162147759938987</v>
      </c>
      <c r="H260" s="1">
        <f>C260/E260</f>
        <v>8.0881594156768806</v>
      </c>
    </row>
    <row r="261" spans="1:8" x14ac:dyDescent="0.4">
      <c r="A261" s="4" t="s">
        <v>298</v>
      </c>
      <c r="B261" s="4" t="str">
        <f t="shared" si="4"/>
        <v>MD</v>
      </c>
      <c r="C261" s="4">
        <v>812112828</v>
      </c>
      <c r="D261" s="4">
        <v>3894092</v>
      </c>
      <c r="E261" s="4">
        <v>51529912</v>
      </c>
      <c r="F261" s="3">
        <v>57293431</v>
      </c>
      <c r="G261" s="2">
        <f>C261/F261</f>
        <v>14.174623753986735</v>
      </c>
      <c r="H261" s="1">
        <f>C261/E261</f>
        <v>15.760027457450345</v>
      </c>
    </row>
    <row r="262" spans="1:8" x14ac:dyDescent="0.4">
      <c r="A262" s="4" t="s">
        <v>297</v>
      </c>
      <c r="B262" s="4" t="str">
        <f t="shared" si="4"/>
        <v>UT</v>
      </c>
      <c r="C262" s="4">
        <v>92407073</v>
      </c>
      <c r="D262" s="4">
        <v>538185</v>
      </c>
      <c r="E262" s="4">
        <v>9484474</v>
      </c>
      <c r="F262" s="3">
        <v>6517206</v>
      </c>
      <c r="G262" s="2">
        <f>C262/F262</f>
        <v>14.178940024298756</v>
      </c>
      <c r="H262" s="1">
        <f>C262/E262</f>
        <v>9.742983427441521</v>
      </c>
    </row>
    <row r="263" spans="1:8" x14ac:dyDescent="0.4">
      <c r="A263" s="4" t="s">
        <v>296</v>
      </c>
      <c r="B263" s="4" t="str">
        <f t="shared" si="4"/>
        <v>MI</v>
      </c>
      <c r="C263" s="4">
        <v>39003783</v>
      </c>
      <c r="D263" s="4">
        <v>312894</v>
      </c>
      <c r="E263" s="4">
        <v>6490154</v>
      </c>
      <c r="F263" s="3">
        <v>2745528</v>
      </c>
      <c r="G263" s="2">
        <f>C263/F263</f>
        <v>14.206295838177574</v>
      </c>
      <c r="H263" s="1">
        <f>C263/E263</f>
        <v>6.0096852863583825</v>
      </c>
    </row>
    <row r="264" spans="1:8" x14ac:dyDescent="0.4">
      <c r="A264" s="4" t="s">
        <v>295</v>
      </c>
      <c r="B264" s="4" t="str">
        <f t="shared" si="4"/>
        <v>TX</v>
      </c>
      <c r="C264" s="4">
        <v>347311100</v>
      </c>
      <c r="D264" s="4">
        <v>1849880</v>
      </c>
      <c r="E264" s="4">
        <v>24185246</v>
      </c>
      <c r="F264" s="3">
        <v>24393784</v>
      </c>
      <c r="G264" s="2">
        <f>C264/F264</f>
        <v>14.23768858492803</v>
      </c>
      <c r="H264" s="1">
        <f>C264/E264</f>
        <v>14.360453476470738</v>
      </c>
    </row>
    <row r="265" spans="1:8" x14ac:dyDescent="0.4">
      <c r="A265" s="4" t="s">
        <v>294</v>
      </c>
      <c r="B265" s="4" t="str">
        <f t="shared" si="4"/>
        <v>MS</v>
      </c>
      <c r="C265" s="4">
        <v>183106</v>
      </c>
      <c r="D265" s="4">
        <v>3512</v>
      </c>
      <c r="E265" s="4">
        <v>129922</v>
      </c>
      <c r="F265" s="3">
        <v>12845</v>
      </c>
      <c r="G265" s="2">
        <f>C265/F265</f>
        <v>14.255040871934606</v>
      </c>
      <c r="H265" s="1">
        <f>C265/E265</f>
        <v>1.4093533042902664</v>
      </c>
    </row>
    <row r="266" spans="1:8" x14ac:dyDescent="0.4">
      <c r="A266" s="4" t="s">
        <v>293</v>
      </c>
      <c r="B266" s="4" t="str">
        <f t="shared" si="4"/>
        <v>FL</v>
      </c>
      <c r="C266" s="4">
        <v>7221432</v>
      </c>
      <c r="D266" s="4">
        <v>75244</v>
      </c>
      <c r="E266" s="4">
        <v>1256832</v>
      </c>
      <c r="F266" s="3">
        <v>506113</v>
      </c>
      <c r="G266" s="2">
        <f>C266/F266</f>
        <v>14.268418317648431</v>
      </c>
      <c r="H266" s="1">
        <f>C266/E266</f>
        <v>5.7457416743049192</v>
      </c>
    </row>
    <row r="267" spans="1:8" x14ac:dyDescent="0.4">
      <c r="A267" s="4" t="s">
        <v>292</v>
      </c>
      <c r="B267" s="4" t="str">
        <f t="shared" si="4"/>
        <v>CA</v>
      </c>
      <c r="C267" s="4">
        <v>30207688</v>
      </c>
      <c r="D267" s="4">
        <v>248832</v>
      </c>
      <c r="E267" s="4">
        <v>4061600</v>
      </c>
      <c r="F267" s="3">
        <v>2113543</v>
      </c>
      <c r="G267" s="2">
        <f>C267/F267</f>
        <v>14.292440702649532</v>
      </c>
      <c r="H267" s="1">
        <f>C267/E267</f>
        <v>7.437386251723459</v>
      </c>
    </row>
    <row r="268" spans="1:8" x14ac:dyDescent="0.4">
      <c r="A268" s="4" t="s">
        <v>291</v>
      </c>
      <c r="B268" s="4" t="str">
        <f t="shared" si="4"/>
        <v>MI</v>
      </c>
      <c r="C268" s="4">
        <v>243411047</v>
      </c>
      <c r="D268" s="4">
        <v>1518745</v>
      </c>
      <c r="E268" s="4">
        <v>26074437</v>
      </c>
      <c r="F268" s="3">
        <v>16969223</v>
      </c>
      <c r="G268" s="2">
        <f>C268/F268</f>
        <v>14.344265910112679</v>
      </c>
      <c r="H268" s="1">
        <f>C268/E268</f>
        <v>9.3352369218940368</v>
      </c>
    </row>
    <row r="269" spans="1:8" x14ac:dyDescent="0.4">
      <c r="A269" s="4" t="s">
        <v>290</v>
      </c>
      <c r="B269" s="4" t="str">
        <f t="shared" si="4"/>
        <v>ZA</v>
      </c>
      <c r="C269" s="4">
        <v>27716943</v>
      </c>
      <c r="D269" s="4">
        <v>263334</v>
      </c>
      <c r="E269" s="4">
        <v>4508858</v>
      </c>
      <c r="F269" s="3">
        <v>1931133</v>
      </c>
      <c r="G269" s="2">
        <f>C269/F269</f>
        <v>14.352684667498302</v>
      </c>
      <c r="H269" s="1">
        <f>C269/E269</f>
        <v>6.1472202052049543</v>
      </c>
    </row>
    <row r="270" spans="1:8" x14ac:dyDescent="0.4">
      <c r="A270" s="5" t="s">
        <v>289</v>
      </c>
      <c r="B270" s="4" t="str">
        <f t="shared" si="4"/>
        <v>TN</v>
      </c>
      <c r="C270" s="4">
        <v>121749235</v>
      </c>
      <c r="D270" s="4">
        <v>748453</v>
      </c>
      <c r="E270" s="4">
        <v>11262705</v>
      </c>
      <c r="F270" s="3">
        <v>8440634</v>
      </c>
      <c r="G270" s="2">
        <f>C270/F270</f>
        <v>14.424181287803735</v>
      </c>
      <c r="H270" s="1">
        <f>C270/E270</f>
        <v>10.809946189658701</v>
      </c>
    </row>
    <row r="271" spans="1:8" x14ac:dyDescent="0.4">
      <c r="A271" s="4" t="s">
        <v>288</v>
      </c>
      <c r="B271" s="4" t="str">
        <f t="shared" si="4"/>
        <v>CO</v>
      </c>
      <c r="C271" s="4">
        <v>2711698</v>
      </c>
      <c r="D271" s="4">
        <v>21575</v>
      </c>
      <c r="E271" s="4">
        <v>269237</v>
      </c>
      <c r="F271" s="3">
        <v>187661</v>
      </c>
      <c r="G271" s="2">
        <f>C271/F271</f>
        <v>14.449981615785912</v>
      </c>
      <c r="H271" s="1">
        <f>C271/E271</f>
        <v>10.071788052905061</v>
      </c>
    </row>
    <row r="272" spans="1:8" x14ac:dyDescent="0.4">
      <c r="A272" s="4" t="s">
        <v>287</v>
      </c>
      <c r="B272" s="4" t="str">
        <f t="shared" si="4"/>
        <v>OR</v>
      </c>
      <c r="C272" s="4">
        <v>42849391</v>
      </c>
      <c r="D272" s="4">
        <v>253868</v>
      </c>
      <c r="E272" s="4">
        <v>3597249</v>
      </c>
      <c r="F272" s="3">
        <v>2963152</v>
      </c>
      <c r="G272" s="2">
        <f>C272/F272</f>
        <v>14.460746866849895</v>
      </c>
      <c r="H272" s="1">
        <f>C272/E272</f>
        <v>11.911711143710097</v>
      </c>
    </row>
    <row r="273" spans="1:8" x14ac:dyDescent="0.4">
      <c r="A273" s="4" t="s">
        <v>286</v>
      </c>
      <c r="B273" s="4" t="str">
        <f t="shared" si="4"/>
        <v>SC</v>
      </c>
      <c r="C273" s="4">
        <v>28506175</v>
      </c>
      <c r="D273" s="4">
        <v>241292</v>
      </c>
      <c r="E273" s="4">
        <v>3590229</v>
      </c>
      <c r="F273" s="3">
        <v>1966622</v>
      </c>
      <c r="G273" s="2">
        <f>C273/F273</f>
        <v>14.494994462586099</v>
      </c>
      <c r="H273" s="1">
        <f>C273/E273</f>
        <v>7.939932243876366</v>
      </c>
    </row>
    <row r="274" spans="1:8" x14ac:dyDescent="0.4">
      <c r="A274" s="4" t="s">
        <v>285</v>
      </c>
      <c r="B274" s="4" t="str">
        <f t="shared" si="4"/>
        <v>OH</v>
      </c>
      <c r="C274" s="4">
        <v>4623937</v>
      </c>
      <c r="D274" s="4">
        <v>56985</v>
      </c>
      <c r="E274" s="4">
        <v>800208</v>
      </c>
      <c r="F274" s="3">
        <v>317863</v>
      </c>
      <c r="G274" s="2">
        <f>C274/F274</f>
        <v>14.546949471942314</v>
      </c>
      <c r="H274" s="1">
        <f>C274/E274</f>
        <v>5.7784188610961147</v>
      </c>
    </row>
    <row r="275" spans="1:8" x14ac:dyDescent="0.4">
      <c r="A275" s="4" t="s">
        <v>284</v>
      </c>
      <c r="B275" s="4" t="str">
        <f t="shared" si="4"/>
        <v>MN</v>
      </c>
      <c r="C275" s="4">
        <v>4595743</v>
      </c>
      <c r="D275" s="4">
        <v>61973</v>
      </c>
      <c r="E275" s="4">
        <v>630457</v>
      </c>
      <c r="F275" s="3">
        <v>315404</v>
      </c>
      <c r="G275" s="2">
        <f>C275/F275</f>
        <v>14.570972467058123</v>
      </c>
      <c r="H275" s="1">
        <f>C275/E275</f>
        <v>7.2895423478524313</v>
      </c>
    </row>
    <row r="276" spans="1:8" x14ac:dyDescent="0.4">
      <c r="A276" s="4" t="s">
        <v>283</v>
      </c>
      <c r="B276" s="4" t="str">
        <f t="shared" si="4"/>
        <v>IL</v>
      </c>
      <c r="C276" s="4">
        <v>6918909</v>
      </c>
      <c r="D276" s="4">
        <v>60258</v>
      </c>
      <c r="E276" s="4">
        <v>882422</v>
      </c>
      <c r="F276" s="3">
        <v>474637</v>
      </c>
      <c r="G276" s="2">
        <f>C276/F276</f>
        <v>14.577264309356414</v>
      </c>
      <c r="H276" s="1">
        <f>C276/E276</f>
        <v>7.84081652542661</v>
      </c>
    </row>
    <row r="277" spans="1:8" x14ac:dyDescent="0.4">
      <c r="A277" s="4" t="s">
        <v>282</v>
      </c>
      <c r="B277" s="4" t="str">
        <f t="shared" si="4"/>
        <v>IL</v>
      </c>
      <c r="C277" s="4">
        <v>19256225</v>
      </c>
      <c r="D277" s="4">
        <v>158954</v>
      </c>
      <c r="E277" s="4">
        <v>2238083</v>
      </c>
      <c r="F277" s="3">
        <v>1319966</v>
      </c>
      <c r="G277" s="2">
        <f>C277/F277</f>
        <v>14.58842500488649</v>
      </c>
      <c r="H277" s="1">
        <f>C277/E277</f>
        <v>8.6038922595810785</v>
      </c>
    </row>
    <row r="278" spans="1:8" x14ac:dyDescent="0.4">
      <c r="A278" s="4" t="s">
        <v>281</v>
      </c>
      <c r="B278" s="4" t="str">
        <f t="shared" si="4"/>
        <v>MI</v>
      </c>
      <c r="C278" s="4">
        <v>4680026</v>
      </c>
      <c r="D278" s="4">
        <v>39308</v>
      </c>
      <c r="E278" s="4">
        <v>596431</v>
      </c>
      <c r="F278" s="3">
        <v>320284</v>
      </c>
      <c r="G278" s="2">
        <f>C278/F278</f>
        <v>14.612112999712755</v>
      </c>
      <c r="H278" s="1">
        <f>C278/E278</f>
        <v>7.8467182289317625</v>
      </c>
    </row>
    <row r="279" spans="1:8" x14ac:dyDescent="0.4">
      <c r="A279" s="4" t="s">
        <v>280</v>
      </c>
      <c r="B279" s="4" t="str">
        <f t="shared" si="4"/>
        <v>TX</v>
      </c>
      <c r="C279" s="4">
        <v>817308140</v>
      </c>
      <c r="D279" s="4">
        <v>4387107</v>
      </c>
      <c r="E279" s="4">
        <v>67701146</v>
      </c>
      <c r="F279" s="3">
        <v>55839836</v>
      </c>
      <c r="G279" s="2">
        <f>C279/F279</f>
        <v>14.636650078986621</v>
      </c>
      <c r="H279" s="1">
        <f>C279/E279</f>
        <v>12.072294019956471</v>
      </c>
    </row>
    <row r="280" spans="1:8" x14ac:dyDescent="0.4">
      <c r="A280" s="4" t="s">
        <v>279</v>
      </c>
      <c r="B280" s="4" t="str">
        <f t="shared" si="4"/>
        <v>CA</v>
      </c>
      <c r="C280" s="4">
        <v>35557744</v>
      </c>
      <c r="D280" s="4">
        <v>156987</v>
      </c>
      <c r="E280" s="4">
        <v>2231318</v>
      </c>
      <c r="F280" s="3">
        <v>2418461</v>
      </c>
      <c r="G280" s="2">
        <f>C280/F280</f>
        <v>14.702632790026385</v>
      </c>
      <c r="H280" s="1">
        <f>C280/E280</f>
        <v>15.935758148323099</v>
      </c>
    </row>
    <row r="281" spans="1:8" x14ac:dyDescent="0.4">
      <c r="A281" s="4" t="s">
        <v>278</v>
      </c>
      <c r="B281" s="4" t="str">
        <f t="shared" si="4"/>
        <v>ME</v>
      </c>
      <c r="C281" s="4">
        <v>4198649</v>
      </c>
      <c r="D281" s="4">
        <v>31178</v>
      </c>
      <c r="E281" s="4">
        <v>522489</v>
      </c>
      <c r="F281" s="3">
        <v>285442</v>
      </c>
      <c r="G281" s="2">
        <f>C281/F281</f>
        <v>14.709289452848564</v>
      </c>
      <c r="H281" s="1">
        <f>C281/E281</f>
        <v>8.0358610420506462</v>
      </c>
    </row>
    <row r="282" spans="1:8" x14ac:dyDescent="0.4">
      <c r="A282" s="4" t="s">
        <v>277</v>
      </c>
      <c r="B282" s="4" t="str">
        <f t="shared" si="4"/>
        <v>NV</v>
      </c>
      <c r="C282" s="4">
        <v>9416674</v>
      </c>
      <c r="D282" s="4">
        <v>62736</v>
      </c>
      <c r="E282" s="4">
        <v>1095005</v>
      </c>
      <c r="F282" s="3">
        <v>639409</v>
      </c>
      <c r="G282" s="2">
        <f>C282/F282</f>
        <v>14.727152730099201</v>
      </c>
      <c r="H282" s="1">
        <f>C282/E282</f>
        <v>8.5996630152373736</v>
      </c>
    </row>
    <row r="283" spans="1:8" x14ac:dyDescent="0.4">
      <c r="A283" s="4" t="s">
        <v>276</v>
      </c>
      <c r="B283" s="4" t="str">
        <f t="shared" si="4"/>
        <v>ME</v>
      </c>
      <c r="C283" s="4">
        <v>4097983</v>
      </c>
      <c r="D283" s="4">
        <v>28529</v>
      </c>
      <c r="E283" s="4">
        <v>483537</v>
      </c>
      <c r="F283" s="3">
        <v>277845</v>
      </c>
      <c r="G283" s="2">
        <f>C283/F283</f>
        <v>14.749169500980763</v>
      </c>
      <c r="H283" s="1">
        <f>C283/E283</f>
        <v>8.4750143215514022</v>
      </c>
    </row>
    <row r="284" spans="1:8" x14ac:dyDescent="0.4">
      <c r="A284" s="4" t="s">
        <v>275</v>
      </c>
      <c r="B284" s="4" t="str">
        <f t="shared" si="4"/>
        <v>SC</v>
      </c>
      <c r="C284" s="4">
        <v>214593301</v>
      </c>
      <c r="D284" s="4">
        <v>1224546</v>
      </c>
      <c r="E284" s="4">
        <v>17002929</v>
      </c>
      <c r="F284" s="3">
        <v>14542025</v>
      </c>
      <c r="G284" s="2">
        <f>C284/F284</f>
        <v>14.756768813146724</v>
      </c>
      <c r="H284" s="1">
        <f>C284/E284</f>
        <v>12.620960835630143</v>
      </c>
    </row>
    <row r="285" spans="1:8" x14ac:dyDescent="0.4">
      <c r="A285" s="4" t="s">
        <v>274</v>
      </c>
      <c r="B285" s="4" t="str">
        <f t="shared" si="4"/>
        <v>FL</v>
      </c>
      <c r="C285" s="4">
        <v>1008560</v>
      </c>
      <c r="D285" s="4">
        <v>11439</v>
      </c>
      <c r="E285" s="4">
        <v>244241</v>
      </c>
      <c r="F285" s="3">
        <v>68233</v>
      </c>
      <c r="G285" s="2">
        <f>C285/F285</f>
        <v>14.781117641024139</v>
      </c>
      <c r="H285" s="1">
        <f>C285/E285</f>
        <v>4.1293640297902483</v>
      </c>
    </row>
    <row r="286" spans="1:8" x14ac:dyDescent="0.4">
      <c r="A286" s="4" t="s">
        <v>273</v>
      </c>
      <c r="B286" s="4" t="str">
        <f t="shared" si="4"/>
        <v>IL</v>
      </c>
      <c r="C286" s="4">
        <v>312596950</v>
      </c>
      <c r="D286" s="4">
        <v>1520202</v>
      </c>
      <c r="E286" s="4">
        <v>24553701</v>
      </c>
      <c r="F286" s="3">
        <v>21142502</v>
      </c>
      <c r="G286" s="2">
        <f>C286/F286</f>
        <v>14.785239230437345</v>
      </c>
      <c r="H286" s="1">
        <f>C286/E286</f>
        <v>12.731154052906321</v>
      </c>
    </row>
    <row r="287" spans="1:8" x14ac:dyDescent="0.4">
      <c r="A287" s="4" t="s">
        <v>272</v>
      </c>
      <c r="B287" s="4" t="str">
        <f t="shared" si="4"/>
        <v>CA</v>
      </c>
      <c r="C287" s="4">
        <v>35748316</v>
      </c>
      <c r="D287" s="4">
        <v>203987</v>
      </c>
      <c r="E287" s="4">
        <v>3428635</v>
      </c>
      <c r="F287" s="3">
        <v>2411659</v>
      </c>
      <c r="G287" s="2">
        <f>C287/F287</f>
        <v>14.823122174403595</v>
      </c>
      <c r="H287" s="1">
        <f>C287/E287</f>
        <v>10.42639884385477</v>
      </c>
    </row>
    <row r="288" spans="1:8" x14ac:dyDescent="0.4">
      <c r="A288" s="4" t="s">
        <v>271</v>
      </c>
      <c r="B288" s="4" t="str">
        <f t="shared" si="4"/>
        <v>CA</v>
      </c>
      <c r="C288" s="4">
        <v>7449956</v>
      </c>
      <c r="D288" s="4">
        <v>60661</v>
      </c>
      <c r="E288" s="4">
        <v>884660</v>
      </c>
      <c r="F288" s="3">
        <v>501933</v>
      </c>
      <c r="G288" s="2">
        <f>C288/F288</f>
        <v>14.842530776019908</v>
      </c>
      <c r="H288" s="1">
        <f>C288/E288</f>
        <v>8.4212646666515951</v>
      </c>
    </row>
    <row r="289" spans="1:8" x14ac:dyDescent="0.4">
      <c r="A289" s="4" t="s">
        <v>270</v>
      </c>
      <c r="B289" s="4" t="str">
        <f t="shared" si="4"/>
        <v>WA</v>
      </c>
      <c r="C289" s="4">
        <v>47210250</v>
      </c>
      <c r="D289" s="4">
        <v>421274</v>
      </c>
      <c r="E289" s="4">
        <v>8196869</v>
      </c>
      <c r="F289" s="3">
        <v>3178377</v>
      </c>
      <c r="G289" s="2">
        <f>C289/F289</f>
        <v>14.85357149262029</v>
      </c>
      <c r="H289" s="1">
        <f>C289/E289</f>
        <v>5.7595467244871186</v>
      </c>
    </row>
    <row r="290" spans="1:8" x14ac:dyDescent="0.4">
      <c r="A290" s="4" t="s">
        <v>269</v>
      </c>
      <c r="B290" s="4" t="str">
        <f t="shared" si="4"/>
        <v>TX</v>
      </c>
      <c r="C290" s="4">
        <v>3397711</v>
      </c>
      <c r="D290" s="4">
        <v>41511</v>
      </c>
      <c r="E290" s="4">
        <v>719546</v>
      </c>
      <c r="F290" s="3">
        <v>227560</v>
      </c>
      <c r="G290" s="2">
        <f>C290/F290</f>
        <v>14.931055545790121</v>
      </c>
      <c r="H290" s="1">
        <f>C290/E290</f>
        <v>4.7220205518479705</v>
      </c>
    </row>
    <row r="291" spans="1:8" x14ac:dyDescent="0.4">
      <c r="A291" s="4" t="s">
        <v>268</v>
      </c>
      <c r="B291" s="4" t="str">
        <f t="shared" si="4"/>
        <v>NM</v>
      </c>
      <c r="C291" s="4">
        <v>111081466</v>
      </c>
      <c r="D291" s="4">
        <v>472712</v>
      </c>
      <c r="E291" s="4">
        <v>7677345</v>
      </c>
      <c r="F291" s="3">
        <v>7424492</v>
      </c>
      <c r="G291" s="2">
        <f>C291/F291</f>
        <v>14.961490429244183</v>
      </c>
      <c r="H291" s="1">
        <f>C291/E291</f>
        <v>14.46873443879362</v>
      </c>
    </row>
    <row r="292" spans="1:8" x14ac:dyDescent="0.4">
      <c r="A292" s="4" t="s">
        <v>267</v>
      </c>
      <c r="B292" s="4" t="str">
        <f t="shared" si="4"/>
        <v>PA</v>
      </c>
      <c r="C292" s="4">
        <v>23491000</v>
      </c>
      <c r="D292" s="4">
        <v>225633</v>
      </c>
      <c r="E292" s="4">
        <v>3867266</v>
      </c>
      <c r="F292" s="3">
        <v>1556992</v>
      </c>
      <c r="G292" s="2">
        <f>C292/F292</f>
        <v>15.087424983558041</v>
      </c>
      <c r="H292" s="1">
        <f>C292/E292</f>
        <v>6.0743171015389166</v>
      </c>
    </row>
    <row r="293" spans="1:8" x14ac:dyDescent="0.4">
      <c r="A293" s="4" t="s">
        <v>266</v>
      </c>
      <c r="B293" s="4" t="str">
        <f t="shared" si="4"/>
        <v>OK</v>
      </c>
      <c r="C293" s="4">
        <v>47061354</v>
      </c>
      <c r="D293" s="4">
        <v>292206</v>
      </c>
      <c r="E293" s="4">
        <v>4293213</v>
      </c>
      <c r="F293" s="3">
        <v>3095753</v>
      </c>
      <c r="G293" s="2">
        <f>C293/F293</f>
        <v>15.201908550197642</v>
      </c>
      <c r="H293" s="1">
        <f>C293/E293</f>
        <v>10.961802733756747</v>
      </c>
    </row>
    <row r="294" spans="1:8" x14ac:dyDescent="0.4">
      <c r="A294" s="4" t="s">
        <v>265</v>
      </c>
      <c r="B294" s="4" t="str">
        <f t="shared" si="4"/>
        <v>ZA</v>
      </c>
      <c r="C294" s="4">
        <v>60246559</v>
      </c>
      <c r="D294" s="4">
        <v>919199</v>
      </c>
      <c r="E294" s="4">
        <v>16896794</v>
      </c>
      <c r="F294" s="3">
        <v>3947076</v>
      </c>
      <c r="G294" s="2">
        <f>C294/F294</f>
        <v>15.263592340253899</v>
      </c>
      <c r="H294" s="1">
        <f>C294/E294</f>
        <v>3.5655615497235749</v>
      </c>
    </row>
    <row r="295" spans="1:8" x14ac:dyDescent="0.4">
      <c r="A295" s="4" t="s">
        <v>264</v>
      </c>
      <c r="B295" s="4" t="str">
        <f t="shared" si="4"/>
        <v>NH</v>
      </c>
      <c r="C295" s="4">
        <v>4666967</v>
      </c>
      <c r="D295" s="4">
        <v>64141</v>
      </c>
      <c r="E295" s="4">
        <v>665425</v>
      </c>
      <c r="F295" s="3">
        <v>305084</v>
      </c>
      <c r="G295" s="2">
        <f>C295/F295</f>
        <v>15.297318115666505</v>
      </c>
      <c r="H295" s="1">
        <f>C295/E295</f>
        <v>7.0135131682759138</v>
      </c>
    </row>
    <row r="296" spans="1:8" x14ac:dyDescent="0.4">
      <c r="A296" s="4" t="s">
        <v>263</v>
      </c>
      <c r="B296" s="4" t="str">
        <f t="shared" si="4"/>
        <v>KY</v>
      </c>
      <c r="C296" s="4">
        <v>4068368</v>
      </c>
      <c r="D296" s="4">
        <v>66659</v>
      </c>
      <c r="E296" s="4">
        <v>877325</v>
      </c>
      <c r="F296" s="3">
        <v>265473</v>
      </c>
      <c r="G296" s="2">
        <f>C296/F296</f>
        <v>15.324978434718409</v>
      </c>
      <c r="H296" s="1">
        <f>C296/E296</f>
        <v>4.6372416151369222</v>
      </c>
    </row>
    <row r="297" spans="1:8" x14ac:dyDescent="0.4">
      <c r="A297" s="4" t="s">
        <v>262</v>
      </c>
      <c r="B297" s="4" t="str">
        <f t="shared" si="4"/>
        <v>IN</v>
      </c>
      <c r="C297" s="4">
        <v>96577792</v>
      </c>
      <c r="D297" s="4">
        <v>840490</v>
      </c>
      <c r="E297" s="4">
        <v>10794201</v>
      </c>
      <c r="F297" s="3">
        <v>6269011</v>
      </c>
      <c r="G297" s="2">
        <f>C297/F297</f>
        <v>15.405586622834129</v>
      </c>
      <c r="H297" s="1">
        <f>C297/E297</f>
        <v>8.9471922933434342</v>
      </c>
    </row>
    <row r="298" spans="1:8" x14ac:dyDescent="0.4">
      <c r="A298" s="4" t="s">
        <v>261</v>
      </c>
      <c r="B298" s="4" t="str">
        <f t="shared" si="4"/>
        <v>CA</v>
      </c>
      <c r="C298" s="4">
        <v>154298343</v>
      </c>
      <c r="D298" s="4">
        <v>641974</v>
      </c>
      <c r="E298" s="4">
        <v>15325981</v>
      </c>
      <c r="F298" s="3">
        <v>9972830</v>
      </c>
      <c r="G298" s="2">
        <f>C298/F298</f>
        <v>15.471871374524584</v>
      </c>
      <c r="H298" s="1">
        <f>C298/E298</f>
        <v>10.067762905356597</v>
      </c>
    </row>
    <row r="299" spans="1:8" x14ac:dyDescent="0.4">
      <c r="A299" s="4" t="s">
        <v>260</v>
      </c>
      <c r="B299" s="4" t="str">
        <f t="shared" si="4"/>
        <v>WY</v>
      </c>
      <c r="C299" s="4">
        <v>2435603</v>
      </c>
      <c r="D299" s="4">
        <v>31927</v>
      </c>
      <c r="E299" s="4">
        <v>392409</v>
      </c>
      <c r="F299" s="3">
        <v>156923</v>
      </c>
      <c r="G299" s="2">
        <f>C299/F299</f>
        <v>15.521007118140744</v>
      </c>
      <c r="H299" s="1">
        <f>C299/E299</f>
        <v>6.2067969898753592</v>
      </c>
    </row>
    <row r="300" spans="1:8" x14ac:dyDescent="0.4">
      <c r="A300" s="4" t="s">
        <v>259</v>
      </c>
      <c r="B300" s="4" t="str">
        <f t="shared" si="4"/>
        <v>ID</v>
      </c>
      <c r="C300" s="4">
        <v>16511489</v>
      </c>
      <c r="D300" s="4">
        <v>124578</v>
      </c>
      <c r="E300" s="4">
        <v>2226353</v>
      </c>
      <c r="F300" s="3">
        <v>1060780</v>
      </c>
      <c r="G300" s="2">
        <f>C300/F300</f>
        <v>15.56542261354852</v>
      </c>
      <c r="H300" s="1">
        <f>C300/E300</f>
        <v>7.4163841044075225</v>
      </c>
    </row>
    <row r="301" spans="1:8" x14ac:dyDescent="0.4">
      <c r="A301" s="5" t="s">
        <v>258</v>
      </c>
      <c r="B301" s="4" t="str">
        <f t="shared" si="4"/>
        <v>KY</v>
      </c>
      <c r="C301" s="4">
        <v>8230100</v>
      </c>
      <c r="D301" s="4">
        <v>88217</v>
      </c>
      <c r="E301" s="4">
        <v>1426721</v>
      </c>
      <c r="F301" s="3">
        <v>524479</v>
      </c>
      <c r="G301" s="2">
        <f>C301/F301</f>
        <v>15.691953347989147</v>
      </c>
      <c r="H301" s="1">
        <f>C301/E301</f>
        <v>5.7685419924428114</v>
      </c>
    </row>
    <row r="302" spans="1:8" x14ac:dyDescent="0.4">
      <c r="A302" s="4" t="s">
        <v>257</v>
      </c>
      <c r="B302" s="4" t="str">
        <f t="shared" si="4"/>
        <v>PA</v>
      </c>
      <c r="C302" s="4">
        <v>21669323</v>
      </c>
      <c r="D302" s="4">
        <v>179259</v>
      </c>
      <c r="E302" s="4">
        <v>2520223</v>
      </c>
      <c r="F302" s="3">
        <v>1379071</v>
      </c>
      <c r="G302" s="2">
        <f>C302/F302</f>
        <v>15.712985770855887</v>
      </c>
      <c r="H302" s="1">
        <f>C302/E302</f>
        <v>8.5981768280029183</v>
      </c>
    </row>
    <row r="303" spans="1:8" x14ac:dyDescent="0.4">
      <c r="A303" s="5" t="s">
        <v>256</v>
      </c>
      <c r="B303" s="4" t="str">
        <f t="shared" si="4"/>
        <v>VA</v>
      </c>
      <c r="C303" s="4">
        <v>1832727</v>
      </c>
      <c r="D303" s="4">
        <v>37187</v>
      </c>
      <c r="E303" s="4">
        <v>492619</v>
      </c>
      <c r="F303" s="3">
        <v>116048</v>
      </c>
      <c r="G303" s="2">
        <f>C303/F303</f>
        <v>15.792835723149041</v>
      </c>
      <c r="H303" s="1">
        <f>C303/E303</f>
        <v>3.7203741634001126</v>
      </c>
    </row>
    <row r="304" spans="1:8" x14ac:dyDescent="0.4">
      <c r="A304" s="4" t="s">
        <v>255</v>
      </c>
      <c r="B304" s="4" t="str">
        <f t="shared" si="4"/>
        <v>GA</v>
      </c>
      <c r="C304" s="4">
        <v>4321784</v>
      </c>
      <c r="D304" s="4">
        <v>24927</v>
      </c>
      <c r="E304" s="4">
        <v>419461</v>
      </c>
      <c r="F304" s="3">
        <v>273626</v>
      </c>
      <c r="G304" s="2">
        <f>C304/F304</f>
        <v>15.794493213364227</v>
      </c>
      <c r="H304" s="1">
        <f>C304/E304</f>
        <v>10.3031843246452</v>
      </c>
    </row>
    <row r="305" spans="1:8" x14ac:dyDescent="0.4">
      <c r="A305" s="4" t="s">
        <v>254</v>
      </c>
      <c r="B305" s="4" t="str">
        <f t="shared" si="4"/>
        <v>CA</v>
      </c>
      <c r="C305" s="4">
        <v>44780981</v>
      </c>
      <c r="D305" s="4">
        <v>352924</v>
      </c>
      <c r="E305" s="4">
        <v>10042587</v>
      </c>
      <c r="F305" s="3">
        <v>2816556</v>
      </c>
      <c r="G305" s="2">
        <f>C305/F305</f>
        <v>15.899197814636031</v>
      </c>
      <c r="H305" s="1">
        <f>C305/E305</f>
        <v>4.4591080963500742</v>
      </c>
    </row>
    <row r="306" spans="1:8" x14ac:dyDescent="0.4">
      <c r="A306" s="4" t="s">
        <v>253</v>
      </c>
      <c r="B306" s="4" t="str">
        <f t="shared" si="4"/>
        <v>FL</v>
      </c>
      <c r="C306" s="4">
        <v>25431393</v>
      </c>
      <c r="D306" s="4">
        <v>251416</v>
      </c>
      <c r="E306" s="4">
        <v>4021040</v>
      </c>
      <c r="F306" s="3">
        <v>1598422</v>
      </c>
      <c r="G306" s="2">
        <f>C306/F306</f>
        <v>15.910312170378035</v>
      </c>
      <c r="H306" s="1">
        <f>C306/E306</f>
        <v>6.3245809541810081</v>
      </c>
    </row>
    <row r="307" spans="1:8" x14ac:dyDescent="0.4">
      <c r="A307" s="4" t="s">
        <v>252</v>
      </c>
      <c r="B307" s="4" t="str">
        <f t="shared" si="4"/>
        <v>MD</v>
      </c>
      <c r="C307" s="4">
        <v>6539894</v>
      </c>
      <c r="D307" s="4">
        <v>76245</v>
      </c>
      <c r="E307" s="4">
        <v>1321552</v>
      </c>
      <c r="F307" s="3">
        <v>409410</v>
      </c>
      <c r="G307" s="2">
        <f>C307/F307</f>
        <v>15.97394787621211</v>
      </c>
      <c r="H307" s="1">
        <f>C307/E307</f>
        <v>4.9486467426177709</v>
      </c>
    </row>
    <row r="308" spans="1:8" x14ac:dyDescent="0.4">
      <c r="A308" s="4" t="s">
        <v>251</v>
      </c>
      <c r="B308" s="4" t="str">
        <f t="shared" si="4"/>
        <v>WA</v>
      </c>
      <c r="C308" s="4">
        <v>10315722</v>
      </c>
      <c r="D308" s="4">
        <v>95892</v>
      </c>
      <c r="E308" s="4">
        <v>1214177</v>
      </c>
      <c r="F308" s="3">
        <v>643362</v>
      </c>
      <c r="G308" s="2">
        <f>C308/F308</f>
        <v>16.034086564018391</v>
      </c>
      <c r="H308" s="1">
        <f>C308/E308</f>
        <v>8.4960611179424408</v>
      </c>
    </row>
    <row r="309" spans="1:8" x14ac:dyDescent="0.4">
      <c r="A309" s="4" t="s">
        <v>250</v>
      </c>
      <c r="B309" s="4" t="str">
        <f t="shared" si="4"/>
        <v>NY</v>
      </c>
      <c r="C309" s="4">
        <v>4757221</v>
      </c>
      <c r="D309" s="4">
        <v>29545</v>
      </c>
      <c r="E309" s="4">
        <v>557939</v>
      </c>
      <c r="F309" s="3">
        <v>293916</v>
      </c>
      <c r="G309" s="2">
        <f>C309/F309</f>
        <v>16.185648280461084</v>
      </c>
      <c r="H309" s="1">
        <f>C309/E309</f>
        <v>8.5264177625152566</v>
      </c>
    </row>
    <row r="310" spans="1:8" x14ac:dyDescent="0.4">
      <c r="A310" s="4" t="s">
        <v>249</v>
      </c>
      <c r="B310" s="4" t="str">
        <f t="shared" si="4"/>
        <v>SC</v>
      </c>
      <c r="C310" s="4">
        <v>5491040</v>
      </c>
      <c r="D310" s="4">
        <v>56417</v>
      </c>
      <c r="E310" s="4">
        <v>1004969</v>
      </c>
      <c r="F310" s="3">
        <v>338870</v>
      </c>
      <c r="G310" s="2">
        <f>C310/F310</f>
        <v>16.203972024670229</v>
      </c>
      <c r="H310" s="1">
        <f>C310/E310</f>
        <v>5.4638899309331928</v>
      </c>
    </row>
    <row r="311" spans="1:8" x14ac:dyDescent="0.4">
      <c r="A311" s="4" t="s">
        <v>248</v>
      </c>
      <c r="B311" s="4" t="str">
        <f t="shared" si="4"/>
        <v>ZA</v>
      </c>
      <c r="C311" s="4">
        <v>42787364</v>
      </c>
      <c r="D311" s="4">
        <v>926557</v>
      </c>
      <c r="E311" s="4">
        <v>12675368</v>
      </c>
      <c r="F311" s="3">
        <v>2632461</v>
      </c>
      <c r="G311" s="2">
        <f>C311/F311</f>
        <v>16.253750387944969</v>
      </c>
      <c r="H311" s="1">
        <f>C311/E311</f>
        <v>3.3756309087041889</v>
      </c>
    </row>
    <row r="312" spans="1:8" x14ac:dyDescent="0.4">
      <c r="A312" s="4" t="s">
        <v>247</v>
      </c>
      <c r="B312" s="4" t="str">
        <f t="shared" si="4"/>
        <v>CA</v>
      </c>
      <c r="C312" s="4">
        <v>36196919</v>
      </c>
      <c r="D312" s="4">
        <v>206932</v>
      </c>
      <c r="E312" s="4">
        <v>3416983</v>
      </c>
      <c r="F312" s="3">
        <v>2221271</v>
      </c>
      <c r="G312" s="2">
        <f>C312/F312</f>
        <v>16.295588876818723</v>
      </c>
      <c r="H312" s="1">
        <f>C312/E312</f>
        <v>10.593239416175029</v>
      </c>
    </row>
    <row r="313" spans="1:8" x14ac:dyDescent="0.4">
      <c r="A313" s="4" t="s">
        <v>246</v>
      </c>
      <c r="B313" s="4" t="str">
        <f t="shared" si="4"/>
        <v>VA</v>
      </c>
      <c r="C313" s="4">
        <v>118924544</v>
      </c>
      <c r="D313" s="4">
        <v>1004891</v>
      </c>
      <c r="E313" s="4">
        <v>14300284</v>
      </c>
      <c r="F313" s="3">
        <v>7249997</v>
      </c>
      <c r="G313" s="2">
        <f>C313/F313</f>
        <v>16.403392166920895</v>
      </c>
      <c r="H313" s="1">
        <f>C313/E313</f>
        <v>8.3162365167013466</v>
      </c>
    </row>
    <row r="314" spans="1:8" x14ac:dyDescent="0.4">
      <c r="A314" s="4" t="s">
        <v>245</v>
      </c>
      <c r="B314" s="4" t="str">
        <f t="shared" si="4"/>
        <v>MT</v>
      </c>
      <c r="C314" s="4">
        <v>6045623</v>
      </c>
      <c r="D314" s="4">
        <v>55123</v>
      </c>
      <c r="E314" s="4">
        <v>788620</v>
      </c>
      <c r="F314" s="3">
        <v>368270</v>
      </c>
      <c r="G314" s="2">
        <f>C314/F314</f>
        <v>16.416278817172184</v>
      </c>
      <c r="H314" s="1">
        <f>C314/E314</f>
        <v>7.6660787197889988</v>
      </c>
    </row>
    <row r="315" spans="1:8" x14ac:dyDescent="0.4">
      <c r="A315" s="4" t="s">
        <v>244</v>
      </c>
      <c r="B315" s="4" t="str">
        <f t="shared" si="4"/>
        <v>TX</v>
      </c>
      <c r="C315" s="4">
        <v>5672339</v>
      </c>
      <c r="D315" s="4">
        <v>55000</v>
      </c>
      <c r="E315" s="4">
        <v>761280</v>
      </c>
      <c r="F315" s="3">
        <v>345382</v>
      </c>
      <c r="G315" s="2">
        <f>C315/F315</f>
        <v>16.423377593505162</v>
      </c>
      <c r="H315" s="1">
        <f>C315/E315</f>
        <v>7.4510548024379988</v>
      </c>
    </row>
    <row r="316" spans="1:8" x14ac:dyDescent="0.4">
      <c r="A316" s="4" t="s">
        <v>243</v>
      </c>
      <c r="B316" s="4" t="str">
        <f t="shared" si="4"/>
        <v>TX</v>
      </c>
      <c r="C316" s="4">
        <v>1313297</v>
      </c>
      <c r="D316" s="4">
        <v>23362</v>
      </c>
      <c r="E316" s="4">
        <v>329693</v>
      </c>
      <c r="F316" s="3">
        <v>79936</v>
      </c>
      <c r="G316" s="2">
        <f>C316/F316</f>
        <v>16.429355984787829</v>
      </c>
      <c r="H316" s="1">
        <f>C316/E316</f>
        <v>3.9833936419638878</v>
      </c>
    </row>
    <row r="317" spans="1:8" x14ac:dyDescent="0.4">
      <c r="A317" s="4" t="s">
        <v>242</v>
      </c>
      <c r="B317" s="4" t="str">
        <f t="shared" si="4"/>
        <v>OH</v>
      </c>
      <c r="C317" s="4">
        <v>192394466</v>
      </c>
      <c r="D317" s="4">
        <v>1062037</v>
      </c>
      <c r="E317" s="4">
        <v>14645321</v>
      </c>
      <c r="F317" s="3">
        <v>11701443</v>
      </c>
      <c r="G317" s="2">
        <f>C317/F317</f>
        <v>16.44194361327915</v>
      </c>
      <c r="H317" s="1">
        <f>C317/E317</f>
        <v>13.136923799758298</v>
      </c>
    </row>
    <row r="318" spans="1:8" x14ac:dyDescent="0.4">
      <c r="A318" s="4" t="s">
        <v>241</v>
      </c>
      <c r="B318" s="4" t="str">
        <f t="shared" si="4"/>
        <v>CA</v>
      </c>
      <c r="C318" s="4">
        <v>20439566</v>
      </c>
      <c r="D318" s="4">
        <v>142420</v>
      </c>
      <c r="E318" s="4">
        <v>2993593</v>
      </c>
      <c r="F318" s="3">
        <v>1242386</v>
      </c>
      <c r="G318" s="2">
        <f>C318/F318</f>
        <v>16.45186439641142</v>
      </c>
      <c r="H318" s="1">
        <f>C318/E318</f>
        <v>6.8277705085494258</v>
      </c>
    </row>
    <row r="319" spans="1:8" x14ac:dyDescent="0.4">
      <c r="A319" s="4" t="s">
        <v>240</v>
      </c>
      <c r="B319" s="4" t="str">
        <f t="shared" si="4"/>
        <v>CA</v>
      </c>
      <c r="C319" s="4">
        <v>25283188</v>
      </c>
      <c r="D319" s="4">
        <v>167855</v>
      </c>
      <c r="E319" s="4">
        <v>3453969</v>
      </c>
      <c r="F319" s="3">
        <v>1533375</v>
      </c>
      <c r="G319" s="2">
        <f>C319/F319</f>
        <v>16.488587592728457</v>
      </c>
      <c r="H319" s="1">
        <f>C319/E319</f>
        <v>7.3200390623077389</v>
      </c>
    </row>
    <row r="320" spans="1:8" x14ac:dyDescent="0.4">
      <c r="A320" s="4" t="s">
        <v>239</v>
      </c>
      <c r="B320" s="4" t="str">
        <f t="shared" si="4"/>
        <v>MT</v>
      </c>
      <c r="C320" s="4">
        <v>2536229</v>
      </c>
      <c r="D320" s="4">
        <v>30190</v>
      </c>
      <c r="E320" s="4">
        <v>394893</v>
      </c>
      <c r="F320" s="3">
        <v>153401</v>
      </c>
      <c r="G320" s="2">
        <f>C320/F320</f>
        <v>16.533327683652647</v>
      </c>
      <c r="H320" s="1">
        <f>C320/E320</f>
        <v>6.4225726969077703</v>
      </c>
    </row>
    <row r="321" spans="1:8" x14ac:dyDescent="0.4">
      <c r="A321" s="4" t="s">
        <v>238</v>
      </c>
      <c r="B321" s="4" t="str">
        <f t="shared" si="4"/>
        <v>ZA</v>
      </c>
      <c r="C321" s="4">
        <v>40597325</v>
      </c>
      <c r="D321" s="4">
        <v>525271</v>
      </c>
      <c r="E321" s="4">
        <v>12983145</v>
      </c>
      <c r="F321" s="3">
        <v>2450381</v>
      </c>
      <c r="G321" s="2">
        <f>C321/F321</f>
        <v>16.567760278911727</v>
      </c>
      <c r="H321" s="1">
        <f>C321/E321</f>
        <v>3.1269253328064965</v>
      </c>
    </row>
    <row r="322" spans="1:8" x14ac:dyDescent="0.4">
      <c r="A322" s="4" t="s">
        <v>237</v>
      </c>
      <c r="B322" s="4" t="str">
        <f t="shared" si="4"/>
        <v>OK</v>
      </c>
      <c r="C322" s="4">
        <v>5477226</v>
      </c>
      <c r="D322" s="4">
        <v>38379</v>
      </c>
      <c r="E322" s="4">
        <v>422909</v>
      </c>
      <c r="F322" s="3">
        <v>330398</v>
      </c>
      <c r="G322" s="2">
        <f>C322/F322</f>
        <v>16.577660881724466</v>
      </c>
      <c r="H322" s="1">
        <f>C322/E322</f>
        <v>12.951311038544935</v>
      </c>
    </row>
    <row r="323" spans="1:8" x14ac:dyDescent="0.4">
      <c r="A323" s="4" t="s">
        <v>236</v>
      </c>
      <c r="B323" s="4" t="str">
        <f t="shared" ref="B323:B386" si="5">RIGHT(A323,2)</f>
        <v>FL</v>
      </c>
      <c r="C323" s="4">
        <v>12939456</v>
      </c>
      <c r="D323" s="4">
        <v>126754</v>
      </c>
      <c r="E323" s="4">
        <v>2136307</v>
      </c>
      <c r="F323" s="3">
        <v>780353</v>
      </c>
      <c r="G323" s="2">
        <f>C323/F323</f>
        <v>16.5815419431975</v>
      </c>
      <c r="H323" s="1">
        <f>C323/E323</f>
        <v>6.0569272113043677</v>
      </c>
    </row>
    <row r="324" spans="1:8" x14ac:dyDescent="0.4">
      <c r="A324" s="4" t="s">
        <v>235</v>
      </c>
      <c r="B324" s="4" t="str">
        <f t="shared" si="5"/>
        <v>SC</v>
      </c>
      <c r="C324" s="4">
        <v>7538912</v>
      </c>
      <c r="D324" s="4">
        <v>61980</v>
      </c>
      <c r="E324" s="4">
        <v>839002</v>
      </c>
      <c r="F324" s="3">
        <v>453843</v>
      </c>
      <c r="G324" s="2">
        <f>C324/F324</f>
        <v>16.611277468199354</v>
      </c>
      <c r="H324" s="1">
        <f>C324/E324</f>
        <v>8.9855709521550597</v>
      </c>
    </row>
    <row r="325" spans="1:8" x14ac:dyDescent="0.4">
      <c r="A325" s="4" t="s">
        <v>234</v>
      </c>
      <c r="B325" s="4" t="str">
        <f t="shared" si="5"/>
        <v>VA</v>
      </c>
      <c r="C325" s="4">
        <v>8690008</v>
      </c>
      <c r="D325" s="4">
        <v>79820</v>
      </c>
      <c r="E325" s="4">
        <v>1150848</v>
      </c>
      <c r="F325" s="3">
        <v>520122</v>
      </c>
      <c r="G325" s="2">
        <f>C325/F325</f>
        <v>16.707633978182042</v>
      </c>
      <c r="H325" s="1">
        <f>C325/E325</f>
        <v>7.550960682905127</v>
      </c>
    </row>
    <row r="326" spans="1:8" x14ac:dyDescent="0.4">
      <c r="A326" s="4" t="s">
        <v>233</v>
      </c>
      <c r="B326" s="4" t="str">
        <f t="shared" si="5"/>
        <v>NY</v>
      </c>
      <c r="C326" s="4">
        <v>1421592</v>
      </c>
      <c r="D326" s="4">
        <v>11816</v>
      </c>
      <c r="E326" s="4">
        <v>136560</v>
      </c>
      <c r="F326" s="3">
        <v>85055</v>
      </c>
      <c r="G326" s="2">
        <f>C326/F326</f>
        <v>16.713796954911526</v>
      </c>
      <c r="H326" s="1">
        <f>C326/E326</f>
        <v>10.410017574692443</v>
      </c>
    </row>
    <row r="327" spans="1:8" x14ac:dyDescent="0.4">
      <c r="A327" s="4" t="s">
        <v>232</v>
      </c>
      <c r="B327" s="4" t="str">
        <f t="shared" si="5"/>
        <v>ZA</v>
      </c>
      <c r="C327" s="4">
        <v>9548494</v>
      </c>
      <c r="D327" s="4">
        <v>112193</v>
      </c>
      <c r="E327" s="4">
        <v>2113912</v>
      </c>
      <c r="F327" s="3">
        <v>570437</v>
      </c>
      <c r="G327" s="2">
        <f>C327/F327</f>
        <v>16.738910694783122</v>
      </c>
      <c r="H327" s="1">
        <f>C327/E327</f>
        <v>4.5169780009763887</v>
      </c>
    </row>
    <row r="328" spans="1:8" x14ac:dyDescent="0.4">
      <c r="A328" s="4" t="s">
        <v>231</v>
      </c>
      <c r="B328" s="4" t="str">
        <f t="shared" si="5"/>
        <v>WA</v>
      </c>
      <c r="C328" s="4">
        <v>61778158</v>
      </c>
      <c r="D328" s="4">
        <v>324518</v>
      </c>
      <c r="E328" s="4">
        <v>5022513</v>
      </c>
      <c r="F328" s="3">
        <v>3686405</v>
      </c>
      <c r="G328" s="2">
        <f>C328/F328</f>
        <v>16.758375164964239</v>
      </c>
      <c r="H328" s="1">
        <f>C328/E328</f>
        <v>12.300248501098952</v>
      </c>
    </row>
    <row r="329" spans="1:8" x14ac:dyDescent="0.4">
      <c r="A329" s="4" t="s">
        <v>230</v>
      </c>
      <c r="B329" s="4" t="str">
        <f t="shared" si="5"/>
        <v>NJ</v>
      </c>
      <c r="C329" s="4">
        <v>147176061</v>
      </c>
      <c r="D329" s="4">
        <v>346726</v>
      </c>
      <c r="E329" s="4">
        <v>7395171</v>
      </c>
      <c r="F329" s="3">
        <v>8755269</v>
      </c>
      <c r="G329" s="2">
        <f>C329/F329</f>
        <v>16.809998756177567</v>
      </c>
      <c r="H329" s="1">
        <f>C329/E329</f>
        <v>19.901644059346296</v>
      </c>
    </row>
    <row r="330" spans="1:8" x14ac:dyDescent="0.4">
      <c r="A330" s="4" t="s">
        <v>229</v>
      </c>
      <c r="B330" s="4" t="str">
        <f t="shared" si="5"/>
        <v>AL</v>
      </c>
      <c r="C330" s="4">
        <v>14387385</v>
      </c>
      <c r="D330" s="4">
        <v>149160</v>
      </c>
      <c r="E330" s="4">
        <v>2163783</v>
      </c>
      <c r="F330" s="3">
        <v>854526</v>
      </c>
      <c r="G330" s="2">
        <f>C330/F330</f>
        <v>16.836684898996637</v>
      </c>
      <c r="H330" s="1">
        <f>C330/E330</f>
        <v>6.6491810870128845</v>
      </c>
    </row>
    <row r="331" spans="1:8" x14ac:dyDescent="0.4">
      <c r="A331" s="4" t="s">
        <v>228</v>
      </c>
      <c r="B331" s="4" t="str">
        <f t="shared" si="5"/>
        <v>ZA</v>
      </c>
      <c r="C331" s="4">
        <v>49482683</v>
      </c>
      <c r="D331" s="4">
        <v>814215</v>
      </c>
      <c r="E331" s="4">
        <v>11921029</v>
      </c>
      <c r="F331" s="3">
        <v>2925193</v>
      </c>
      <c r="G331" s="2">
        <f>C331/F331</f>
        <v>16.916040411692492</v>
      </c>
      <c r="H331" s="1">
        <f>C331/E331</f>
        <v>4.1508734690604312</v>
      </c>
    </row>
    <row r="332" spans="1:8" x14ac:dyDescent="0.4">
      <c r="A332" s="4" t="s">
        <v>227</v>
      </c>
      <c r="B332" s="4" t="str">
        <f t="shared" si="5"/>
        <v>MN</v>
      </c>
      <c r="C332" s="4">
        <v>12332194</v>
      </c>
      <c r="D332" s="4">
        <v>125619</v>
      </c>
      <c r="E332" s="4">
        <v>1765271</v>
      </c>
      <c r="F332" s="3">
        <v>727963</v>
      </c>
      <c r="G332" s="2">
        <f>C332/F332</f>
        <v>16.94068791957833</v>
      </c>
      <c r="H332" s="1">
        <f>C332/E332</f>
        <v>6.9860061146418877</v>
      </c>
    </row>
    <row r="333" spans="1:8" x14ac:dyDescent="0.4">
      <c r="A333" s="4" t="s">
        <v>226</v>
      </c>
      <c r="B333" s="4" t="str">
        <f t="shared" si="5"/>
        <v>TX</v>
      </c>
      <c r="C333" s="4">
        <v>5068254</v>
      </c>
      <c r="D333" s="4">
        <v>47684</v>
      </c>
      <c r="E333" s="4">
        <v>905324</v>
      </c>
      <c r="F333" s="3">
        <v>296207</v>
      </c>
      <c r="G333" s="2">
        <f>C333/F333</f>
        <v>17.110513931135998</v>
      </c>
      <c r="H333" s="1">
        <f>C333/E333</f>
        <v>5.5982764181663143</v>
      </c>
    </row>
    <row r="334" spans="1:8" x14ac:dyDescent="0.4">
      <c r="A334" s="4" t="s">
        <v>225</v>
      </c>
      <c r="B334" s="4" t="str">
        <f t="shared" si="5"/>
        <v>MA</v>
      </c>
      <c r="C334" s="4">
        <v>5868257</v>
      </c>
      <c r="D334" s="4">
        <v>44414</v>
      </c>
      <c r="E334" s="4">
        <v>753953</v>
      </c>
      <c r="F334" s="3">
        <v>340966</v>
      </c>
      <c r="G334" s="2">
        <f>C334/F334</f>
        <v>17.210680830346721</v>
      </c>
      <c r="H334" s="1">
        <f>C334/E334</f>
        <v>7.7833193846300768</v>
      </c>
    </row>
    <row r="335" spans="1:8" x14ac:dyDescent="0.4">
      <c r="A335" s="4" t="s">
        <v>224</v>
      </c>
      <c r="B335" s="4" t="str">
        <f t="shared" si="5"/>
        <v>TX</v>
      </c>
      <c r="C335" s="4">
        <v>9313750</v>
      </c>
      <c r="D335" s="4">
        <v>47019</v>
      </c>
      <c r="E335" s="4">
        <v>840508</v>
      </c>
      <c r="F335" s="3">
        <v>540282</v>
      </c>
      <c r="G335" s="2">
        <f>C335/F335</f>
        <v>17.238682761965048</v>
      </c>
      <c r="H335" s="1">
        <f>C335/E335</f>
        <v>11.081096194206362</v>
      </c>
    </row>
    <row r="336" spans="1:8" x14ac:dyDescent="0.4">
      <c r="A336" s="4" t="s">
        <v>223</v>
      </c>
      <c r="B336" s="4" t="str">
        <f t="shared" si="5"/>
        <v>FL</v>
      </c>
      <c r="C336" s="4">
        <v>4795911</v>
      </c>
      <c r="D336" s="4">
        <v>61214</v>
      </c>
      <c r="E336" s="4">
        <v>861885</v>
      </c>
      <c r="F336" s="3">
        <v>277956</v>
      </c>
      <c r="G336" s="2">
        <f>C336/F336</f>
        <v>17.254209299313562</v>
      </c>
      <c r="H336" s="1">
        <f>C336/E336</f>
        <v>5.5644442123949247</v>
      </c>
    </row>
    <row r="337" spans="1:8" x14ac:dyDescent="0.4">
      <c r="A337" s="4" t="s">
        <v>222</v>
      </c>
      <c r="B337" s="4" t="str">
        <f t="shared" si="5"/>
        <v>PR</v>
      </c>
      <c r="C337" s="4">
        <v>1076650</v>
      </c>
      <c r="D337" s="4">
        <v>25078</v>
      </c>
      <c r="E337" s="4">
        <v>209886</v>
      </c>
      <c r="F337" s="3">
        <v>62380</v>
      </c>
      <c r="G337" s="2">
        <f>C337/F337</f>
        <v>17.259538313562039</v>
      </c>
      <c r="H337" s="1">
        <f>C337/E337</f>
        <v>5.1296894504635846</v>
      </c>
    </row>
    <row r="338" spans="1:8" x14ac:dyDescent="0.4">
      <c r="A338" s="4" t="s">
        <v>221</v>
      </c>
      <c r="B338" s="4" t="str">
        <f t="shared" si="5"/>
        <v>VA</v>
      </c>
      <c r="C338" s="4">
        <v>4967726</v>
      </c>
      <c r="D338" s="4">
        <v>37583</v>
      </c>
      <c r="E338" s="4">
        <v>615690</v>
      </c>
      <c r="F338" s="3">
        <v>287674</v>
      </c>
      <c r="G338" s="2">
        <f>C338/F338</f>
        <v>17.268595702079438</v>
      </c>
      <c r="H338" s="1">
        <f>C338/E338</f>
        <v>8.0685507316993945</v>
      </c>
    </row>
    <row r="339" spans="1:8" x14ac:dyDescent="0.4">
      <c r="A339" s="4" t="s">
        <v>220</v>
      </c>
      <c r="B339" s="4" t="str">
        <f t="shared" si="5"/>
        <v>AK</v>
      </c>
      <c r="C339" s="4">
        <v>56759603</v>
      </c>
      <c r="D339" s="4">
        <v>310760</v>
      </c>
      <c r="E339" s="4">
        <v>5380895</v>
      </c>
      <c r="F339" s="3">
        <v>3283149</v>
      </c>
      <c r="G339" s="2">
        <f>C339/F339</f>
        <v>17.288159325086983</v>
      </c>
      <c r="H339" s="1">
        <f>C339/E339</f>
        <v>10.548357290004729</v>
      </c>
    </row>
    <row r="340" spans="1:8" x14ac:dyDescent="0.4">
      <c r="A340" s="4" t="s">
        <v>219</v>
      </c>
      <c r="B340" s="4" t="str">
        <f t="shared" si="5"/>
        <v>CA</v>
      </c>
      <c r="C340" s="4">
        <v>259751202</v>
      </c>
      <c r="D340" s="4">
        <v>1165108</v>
      </c>
      <c r="E340" s="4">
        <v>16673170</v>
      </c>
      <c r="F340" s="3">
        <v>15013058</v>
      </c>
      <c r="G340" s="2">
        <f>C340/F340</f>
        <v>17.30168510639205</v>
      </c>
      <c r="H340" s="1">
        <f>C340/E340</f>
        <v>15.578993196854587</v>
      </c>
    </row>
    <row r="341" spans="1:8" x14ac:dyDescent="0.4">
      <c r="A341" s="4" t="s">
        <v>218</v>
      </c>
      <c r="B341" s="4" t="str">
        <f t="shared" si="5"/>
        <v>CA</v>
      </c>
      <c r="C341" s="4">
        <v>9750157</v>
      </c>
      <c r="D341" s="4">
        <v>78215</v>
      </c>
      <c r="E341" s="4">
        <v>1045508</v>
      </c>
      <c r="F341" s="3">
        <v>561848</v>
      </c>
      <c r="G341" s="2">
        <f>C341/F341</f>
        <v>17.353727342626474</v>
      </c>
      <c r="H341" s="1">
        <f>C341/E341</f>
        <v>9.3257603002559524</v>
      </c>
    </row>
    <row r="342" spans="1:8" x14ac:dyDescent="0.4">
      <c r="A342" s="4" t="s">
        <v>217</v>
      </c>
      <c r="B342" s="4" t="str">
        <f t="shared" si="5"/>
        <v>CT</v>
      </c>
      <c r="C342" s="4">
        <v>230078364</v>
      </c>
      <c r="D342" s="4">
        <v>730989</v>
      </c>
      <c r="E342" s="4">
        <v>13221596</v>
      </c>
      <c r="F342" s="3">
        <v>13252389</v>
      </c>
      <c r="G342" s="2">
        <f>C342/F342</f>
        <v>17.361274559628455</v>
      </c>
      <c r="H342" s="1">
        <f>C342/E342</f>
        <v>17.401708840596854</v>
      </c>
    </row>
    <row r="343" spans="1:8" x14ac:dyDescent="0.4">
      <c r="A343" s="4" t="s">
        <v>216</v>
      </c>
      <c r="B343" s="4" t="str">
        <f t="shared" si="5"/>
        <v>ZA</v>
      </c>
      <c r="C343" s="4">
        <v>30733622</v>
      </c>
      <c r="D343" s="4">
        <v>564585</v>
      </c>
      <c r="E343" s="4">
        <v>11303824</v>
      </c>
      <c r="F343" s="3">
        <v>1762951</v>
      </c>
      <c r="G343" s="2">
        <f>C343/F343</f>
        <v>17.433055144470835</v>
      </c>
      <c r="H343" s="1">
        <f>C343/E343</f>
        <v>2.7188694728438803</v>
      </c>
    </row>
    <row r="344" spans="1:8" x14ac:dyDescent="0.4">
      <c r="A344" s="4" t="s">
        <v>215</v>
      </c>
      <c r="B344" s="4" t="str">
        <f t="shared" si="5"/>
        <v>HI</v>
      </c>
      <c r="C344" s="4">
        <v>20215868</v>
      </c>
      <c r="D344" s="4">
        <v>131854</v>
      </c>
      <c r="E344" s="4">
        <v>2008158</v>
      </c>
      <c r="F344" s="3">
        <v>1154463</v>
      </c>
      <c r="G344" s="2">
        <f>C344/F344</f>
        <v>17.511057521982082</v>
      </c>
      <c r="H344" s="1">
        <f>C344/E344</f>
        <v>10.066871232243678</v>
      </c>
    </row>
    <row r="345" spans="1:8" x14ac:dyDescent="0.4">
      <c r="A345" s="4" t="s">
        <v>214</v>
      </c>
      <c r="B345" s="4" t="str">
        <f t="shared" si="5"/>
        <v>ZA</v>
      </c>
      <c r="C345" s="4">
        <v>22086364</v>
      </c>
      <c r="D345" s="4">
        <v>377110</v>
      </c>
      <c r="E345" s="4">
        <v>5639790</v>
      </c>
      <c r="F345" s="3">
        <v>1259561</v>
      </c>
      <c r="G345" s="2">
        <f>C345/F345</f>
        <v>17.534969723578293</v>
      </c>
      <c r="H345" s="1">
        <f>C345/E345</f>
        <v>3.9161678005741347</v>
      </c>
    </row>
    <row r="346" spans="1:8" x14ac:dyDescent="0.4">
      <c r="A346" s="4" t="s">
        <v>213</v>
      </c>
      <c r="B346" s="4" t="str">
        <f t="shared" si="5"/>
        <v>MI</v>
      </c>
      <c r="C346" s="4">
        <v>33488366</v>
      </c>
      <c r="D346" s="4">
        <v>286670</v>
      </c>
      <c r="E346" s="4">
        <v>4039820</v>
      </c>
      <c r="F346" s="3">
        <v>1909226</v>
      </c>
      <c r="G346" s="2">
        <f>C346/F346</f>
        <v>17.540283863722784</v>
      </c>
      <c r="H346" s="1">
        <f>C346/E346</f>
        <v>8.289568842176136</v>
      </c>
    </row>
    <row r="347" spans="1:8" x14ac:dyDescent="0.4">
      <c r="A347" s="4" t="s">
        <v>212</v>
      </c>
      <c r="B347" s="4" t="str">
        <f t="shared" si="5"/>
        <v>CA</v>
      </c>
      <c r="C347" s="4">
        <v>3062307</v>
      </c>
      <c r="D347" s="4">
        <v>28487</v>
      </c>
      <c r="E347" s="4">
        <v>348316</v>
      </c>
      <c r="F347" s="3">
        <v>173657</v>
      </c>
      <c r="G347" s="2">
        <f>C347/F347</f>
        <v>17.634227241055644</v>
      </c>
      <c r="H347" s="1">
        <f>C347/E347</f>
        <v>8.7917494459054417</v>
      </c>
    </row>
    <row r="348" spans="1:8" x14ac:dyDescent="0.4">
      <c r="A348" s="4" t="s">
        <v>211</v>
      </c>
      <c r="B348" s="4" t="str">
        <f t="shared" si="5"/>
        <v>CA</v>
      </c>
      <c r="C348" s="4">
        <v>48429351</v>
      </c>
      <c r="D348" s="4">
        <v>203351</v>
      </c>
      <c r="E348" s="4">
        <v>4362143</v>
      </c>
      <c r="F348" s="3">
        <v>2738366</v>
      </c>
      <c r="G348" s="2">
        <f>C348/F348</f>
        <v>17.685492370267525</v>
      </c>
      <c r="H348" s="1">
        <f>C348/E348</f>
        <v>11.102192431564028</v>
      </c>
    </row>
    <row r="349" spans="1:8" x14ac:dyDescent="0.4">
      <c r="A349" s="4" t="s">
        <v>210</v>
      </c>
      <c r="B349" s="4" t="str">
        <f t="shared" si="5"/>
        <v>CA</v>
      </c>
      <c r="C349" s="4">
        <v>6323451</v>
      </c>
      <c r="D349" s="4">
        <v>45940</v>
      </c>
      <c r="E349" s="4">
        <v>761859</v>
      </c>
      <c r="F349" s="3">
        <v>357034</v>
      </c>
      <c r="G349" s="2">
        <f>C349/F349</f>
        <v>17.71106113143286</v>
      </c>
      <c r="H349" s="1">
        <f>C349/E349</f>
        <v>8.300027957929224</v>
      </c>
    </row>
    <row r="350" spans="1:8" x14ac:dyDescent="0.4">
      <c r="A350" s="4" t="s">
        <v>209</v>
      </c>
      <c r="B350" s="4" t="str">
        <f t="shared" si="5"/>
        <v>GA</v>
      </c>
      <c r="C350" s="4">
        <v>1718096</v>
      </c>
      <c r="D350" s="4">
        <v>24720</v>
      </c>
      <c r="E350" s="4">
        <v>471846</v>
      </c>
      <c r="F350" s="3">
        <v>96682</v>
      </c>
      <c r="G350" s="2">
        <f>C350/F350</f>
        <v>17.770588113609566</v>
      </c>
      <c r="H350" s="1">
        <f>C350/E350</f>
        <v>3.6412219241023553</v>
      </c>
    </row>
    <row r="351" spans="1:8" x14ac:dyDescent="0.4">
      <c r="A351" s="4" t="s">
        <v>208</v>
      </c>
      <c r="B351" s="4" t="str">
        <f t="shared" si="5"/>
        <v>NC</v>
      </c>
      <c r="C351" s="4">
        <v>8480825</v>
      </c>
      <c r="D351" s="4">
        <v>80574</v>
      </c>
      <c r="E351" s="4">
        <v>1354261</v>
      </c>
      <c r="F351" s="3">
        <v>474817</v>
      </c>
      <c r="G351" s="2">
        <f>C351/F351</f>
        <v>17.861249702516968</v>
      </c>
      <c r="H351" s="1">
        <f>C351/E351</f>
        <v>6.2623268336014997</v>
      </c>
    </row>
    <row r="352" spans="1:8" x14ac:dyDescent="0.4">
      <c r="A352" s="4" t="s">
        <v>207</v>
      </c>
      <c r="B352" s="4" t="str">
        <f t="shared" si="5"/>
        <v>PR</v>
      </c>
      <c r="C352" s="4">
        <v>163900558</v>
      </c>
      <c r="D352" s="4">
        <v>921486</v>
      </c>
      <c r="E352" s="4">
        <v>9779780</v>
      </c>
      <c r="F352" s="3">
        <v>9133908</v>
      </c>
      <c r="G352" s="2">
        <f>C352/F352</f>
        <v>17.944187526303089</v>
      </c>
      <c r="H352" s="1">
        <f>C352/E352</f>
        <v>16.759125256396359</v>
      </c>
    </row>
    <row r="353" spans="1:8" x14ac:dyDescent="0.4">
      <c r="A353" s="4" t="s">
        <v>206</v>
      </c>
      <c r="B353" s="4" t="str">
        <f t="shared" si="5"/>
        <v>TX</v>
      </c>
      <c r="C353" s="4">
        <v>3842832</v>
      </c>
      <c r="D353" s="4">
        <v>40768</v>
      </c>
      <c r="E353" s="4">
        <v>621004</v>
      </c>
      <c r="F353" s="3">
        <v>212604</v>
      </c>
      <c r="G353" s="2">
        <f>C353/F353</f>
        <v>18.075069142631371</v>
      </c>
      <c r="H353" s="1">
        <f>C353/E353</f>
        <v>6.1880954067928711</v>
      </c>
    </row>
    <row r="354" spans="1:8" x14ac:dyDescent="0.4">
      <c r="A354" s="4" t="s">
        <v>205</v>
      </c>
      <c r="B354" s="4" t="str">
        <f t="shared" si="5"/>
        <v>MI</v>
      </c>
      <c r="C354" s="4">
        <v>4671601</v>
      </c>
      <c r="D354" s="4">
        <v>36059</v>
      </c>
      <c r="E354" s="4">
        <v>592710</v>
      </c>
      <c r="F354" s="3">
        <v>257661</v>
      </c>
      <c r="G354" s="2">
        <f>C354/F354</f>
        <v>18.130803652861704</v>
      </c>
      <c r="H354" s="1">
        <f>C354/E354</f>
        <v>7.8817651127870292</v>
      </c>
    </row>
    <row r="355" spans="1:8" x14ac:dyDescent="0.4">
      <c r="A355" s="4" t="s">
        <v>204</v>
      </c>
      <c r="B355" s="4" t="str">
        <f t="shared" si="5"/>
        <v>ZA</v>
      </c>
      <c r="C355" s="4">
        <v>41916585</v>
      </c>
      <c r="D355" s="4">
        <v>533467</v>
      </c>
      <c r="E355" s="4">
        <v>9557330</v>
      </c>
      <c r="F355" s="3">
        <v>2304109</v>
      </c>
      <c r="G355" s="2">
        <f>C355/F355</f>
        <v>18.192101588943927</v>
      </c>
      <c r="H355" s="1">
        <f>C355/E355</f>
        <v>4.3858049266897767</v>
      </c>
    </row>
    <row r="356" spans="1:8" x14ac:dyDescent="0.4">
      <c r="A356" s="4" t="s">
        <v>203</v>
      </c>
      <c r="B356" s="4" t="str">
        <f t="shared" si="5"/>
        <v>ZA</v>
      </c>
      <c r="C356" s="4">
        <v>73122501</v>
      </c>
      <c r="D356" s="4">
        <v>811106</v>
      </c>
      <c r="E356" s="4">
        <v>15097862</v>
      </c>
      <c r="F356" s="3">
        <v>4004197</v>
      </c>
      <c r="G356" s="2">
        <f>C356/F356</f>
        <v>18.261464408469415</v>
      </c>
      <c r="H356" s="1">
        <f>C356/E356</f>
        <v>4.843235485925093</v>
      </c>
    </row>
    <row r="357" spans="1:8" x14ac:dyDescent="0.4">
      <c r="A357" s="4" t="s">
        <v>202</v>
      </c>
      <c r="B357" s="4" t="str">
        <f t="shared" si="5"/>
        <v>IN</v>
      </c>
      <c r="C357" s="4">
        <v>130753611</v>
      </c>
      <c r="D357" s="4">
        <v>757983</v>
      </c>
      <c r="E357" s="4">
        <v>11024267</v>
      </c>
      <c r="F357" s="3">
        <v>7115823</v>
      </c>
      <c r="G357" s="2">
        <f>C357/F357</f>
        <v>18.375051065772716</v>
      </c>
      <c r="H357" s="1">
        <f>C357/E357</f>
        <v>11.860526509381531</v>
      </c>
    </row>
    <row r="358" spans="1:8" x14ac:dyDescent="0.4">
      <c r="A358" s="4" t="s">
        <v>201</v>
      </c>
      <c r="B358" s="4" t="str">
        <f t="shared" si="5"/>
        <v>SD</v>
      </c>
      <c r="C358" s="4">
        <v>11273682</v>
      </c>
      <c r="D358" s="4">
        <v>92642</v>
      </c>
      <c r="E358" s="4">
        <v>949210</v>
      </c>
      <c r="F358" s="3">
        <v>612695</v>
      </c>
      <c r="G358" s="2">
        <f>C358/F358</f>
        <v>18.400153420543663</v>
      </c>
      <c r="H358" s="1">
        <f>C358/E358</f>
        <v>11.876910272753131</v>
      </c>
    </row>
    <row r="359" spans="1:8" x14ac:dyDescent="0.4">
      <c r="A359" s="4" t="s">
        <v>200</v>
      </c>
      <c r="B359" s="4" t="str">
        <f t="shared" si="5"/>
        <v>IN</v>
      </c>
      <c r="C359" s="4">
        <v>2683309</v>
      </c>
      <c r="D359" s="4">
        <v>33329</v>
      </c>
      <c r="E359" s="4">
        <v>443375</v>
      </c>
      <c r="F359" s="3">
        <v>145758</v>
      </c>
      <c r="G359" s="2">
        <f>C359/F359</f>
        <v>18.409342883409487</v>
      </c>
      <c r="H359" s="1">
        <f>C359/E359</f>
        <v>6.0520078939949249</v>
      </c>
    </row>
    <row r="360" spans="1:8" x14ac:dyDescent="0.4">
      <c r="A360" s="4" t="s">
        <v>199</v>
      </c>
      <c r="B360" s="4" t="str">
        <f t="shared" si="5"/>
        <v>FL</v>
      </c>
      <c r="C360" s="4">
        <v>2489409</v>
      </c>
      <c r="D360" s="4">
        <v>31648</v>
      </c>
      <c r="E360" s="4">
        <v>694745</v>
      </c>
      <c r="F360" s="3">
        <v>134514</v>
      </c>
      <c r="G360" s="2">
        <f>C360/F360</f>
        <v>18.50669075337883</v>
      </c>
      <c r="H360" s="1">
        <f>C360/E360</f>
        <v>3.5831981518398837</v>
      </c>
    </row>
    <row r="361" spans="1:8" x14ac:dyDescent="0.4">
      <c r="A361" s="4" t="s">
        <v>198</v>
      </c>
      <c r="B361" s="4" t="str">
        <f t="shared" si="5"/>
        <v>OR</v>
      </c>
      <c r="C361" s="4">
        <v>4777343</v>
      </c>
      <c r="D361" s="4">
        <v>31030</v>
      </c>
      <c r="E361" s="4">
        <v>406597</v>
      </c>
      <c r="F361" s="3">
        <v>258096</v>
      </c>
      <c r="G361" s="2">
        <f>C361/F361</f>
        <v>18.509945911598784</v>
      </c>
      <c r="H361" s="1">
        <f>C361/E361</f>
        <v>11.749577591571015</v>
      </c>
    </row>
    <row r="362" spans="1:8" x14ac:dyDescent="0.4">
      <c r="A362" s="4" t="s">
        <v>197</v>
      </c>
      <c r="B362" s="4" t="str">
        <f t="shared" si="5"/>
        <v>IL</v>
      </c>
      <c r="C362" s="4">
        <v>3371161</v>
      </c>
      <c r="D362" s="4">
        <v>49618</v>
      </c>
      <c r="E362" s="4">
        <v>784815</v>
      </c>
      <c r="F362" s="3">
        <v>180853</v>
      </c>
      <c r="G362" s="2">
        <f>C362/F362</f>
        <v>18.64033773285486</v>
      </c>
      <c r="H362" s="1">
        <f>C362/E362</f>
        <v>4.2954849231984609</v>
      </c>
    </row>
    <row r="363" spans="1:8" x14ac:dyDescent="0.4">
      <c r="A363" s="4" t="s">
        <v>196</v>
      </c>
      <c r="B363" s="4" t="str">
        <f t="shared" si="5"/>
        <v>AZ</v>
      </c>
      <c r="C363" s="4">
        <v>17440911</v>
      </c>
      <c r="D363" s="4">
        <v>154912</v>
      </c>
      <c r="E363" s="4">
        <v>2698723</v>
      </c>
      <c r="F363" s="3">
        <v>935068</v>
      </c>
      <c r="G363" s="2">
        <f>C363/F363</f>
        <v>18.652024237809442</v>
      </c>
      <c r="H363" s="1">
        <f>C363/E363</f>
        <v>6.462653262302207</v>
      </c>
    </row>
    <row r="364" spans="1:8" x14ac:dyDescent="0.4">
      <c r="A364" s="4" t="s">
        <v>195</v>
      </c>
      <c r="B364" s="4" t="str">
        <f t="shared" si="5"/>
        <v>OH</v>
      </c>
      <c r="C364" s="4">
        <v>2404443</v>
      </c>
      <c r="D364" s="4">
        <v>19006</v>
      </c>
      <c r="E364" s="4">
        <v>243232</v>
      </c>
      <c r="F364" s="3">
        <v>128839</v>
      </c>
      <c r="G364" s="2">
        <f>C364/F364</f>
        <v>18.662384836889451</v>
      </c>
      <c r="H364" s="1">
        <f>C364/E364</f>
        <v>9.8853892579923688</v>
      </c>
    </row>
    <row r="365" spans="1:8" x14ac:dyDescent="0.4">
      <c r="A365" s="5" t="s">
        <v>194</v>
      </c>
      <c r="B365" s="4" t="str">
        <f t="shared" si="5"/>
        <v>TN</v>
      </c>
      <c r="C365" s="4">
        <v>3194013</v>
      </c>
      <c r="D365" s="4">
        <v>30376</v>
      </c>
      <c r="E365" s="4">
        <v>364458</v>
      </c>
      <c r="F365" s="3">
        <v>170891</v>
      </c>
      <c r="G365" s="2">
        <f>C365/F365</f>
        <v>18.690352329847681</v>
      </c>
      <c r="H365" s="1">
        <f>C365/E365</f>
        <v>8.7637340928172787</v>
      </c>
    </row>
    <row r="366" spans="1:8" x14ac:dyDescent="0.4">
      <c r="A366" s="4" t="s">
        <v>193</v>
      </c>
      <c r="B366" s="4" t="str">
        <f t="shared" si="5"/>
        <v>CA</v>
      </c>
      <c r="C366" s="4">
        <v>78255994</v>
      </c>
      <c r="D366" s="4">
        <v>368187</v>
      </c>
      <c r="E366" s="4">
        <v>7280987</v>
      </c>
      <c r="F366" s="3">
        <v>4166746</v>
      </c>
      <c r="G366" s="2">
        <f>C366/F366</f>
        <v>18.781080968218365</v>
      </c>
      <c r="H366" s="1">
        <f>C366/E366</f>
        <v>10.747992545516151</v>
      </c>
    </row>
    <row r="367" spans="1:8" x14ac:dyDescent="0.4">
      <c r="A367" s="4" t="s">
        <v>192</v>
      </c>
      <c r="B367" s="4" t="str">
        <f t="shared" si="5"/>
        <v>AR</v>
      </c>
      <c r="C367" s="4">
        <v>414839</v>
      </c>
      <c r="D367" s="4">
        <v>7516</v>
      </c>
      <c r="E367" s="4">
        <v>129534</v>
      </c>
      <c r="F367" s="3">
        <v>22076</v>
      </c>
      <c r="G367" s="2">
        <f>C367/F367</f>
        <v>18.791402427976081</v>
      </c>
      <c r="H367" s="1">
        <f>C367/E367</f>
        <v>3.2025491376781385</v>
      </c>
    </row>
    <row r="368" spans="1:8" x14ac:dyDescent="0.4">
      <c r="A368" s="4" t="s">
        <v>191</v>
      </c>
      <c r="B368" s="4" t="str">
        <f t="shared" si="5"/>
        <v>OK</v>
      </c>
      <c r="C368" s="4">
        <v>800039</v>
      </c>
      <c r="D368" s="4">
        <v>18368</v>
      </c>
      <c r="E368" s="4">
        <v>197212</v>
      </c>
      <c r="F368" s="3">
        <v>42504</v>
      </c>
      <c r="G368" s="2">
        <f>C368/F368</f>
        <v>18.822675512892904</v>
      </c>
      <c r="H368" s="1">
        <f>C368/E368</f>
        <v>4.0567460397947386</v>
      </c>
    </row>
    <row r="369" spans="1:8" x14ac:dyDescent="0.4">
      <c r="A369" s="5" t="s">
        <v>190</v>
      </c>
      <c r="B369" s="4" t="str">
        <f t="shared" si="5"/>
        <v>AR</v>
      </c>
      <c r="C369" s="4">
        <v>53076811</v>
      </c>
      <c r="D369" s="4">
        <v>375122</v>
      </c>
      <c r="E369" s="4">
        <v>5445567</v>
      </c>
      <c r="F369" s="3">
        <v>2819588</v>
      </c>
      <c r="G369" s="2">
        <f>C369/F369</f>
        <v>18.824314403380921</v>
      </c>
      <c r="H369" s="1">
        <f>C369/E369</f>
        <v>9.7467923909484533</v>
      </c>
    </row>
    <row r="370" spans="1:8" x14ac:dyDescent="0.4">
      <c r="A370" s="4" t="s">
        <v>189</v>
      </c>
      <c r="B370" s="4" t="str">
        <f t="shared" si="5"/>
        <v>ZA</v>
      </c>
      <c r="C370" s="4">
        <v>17814310</v>
      </c>
      <c r="D370" s="4">
        <v>251957</v>
      </c>
      <c r="E370" s="4">
        <v>4393327</v>
      </c>
      <c r="F370" s="3">
        <v>944981</v>
      </c>
      <c r="G370" s="2">
        <f>C370/F370</f>
        <v>18.851500718003855</v>
      </c>
      <c r="H370" s="1">
        <f>C370/E370</f>
        <v>4.0548563765000871</v>
      </c>
    </row>
    <row r="371" spans="1:8" x14ac:dyDescent="0.4">
      <c r="A371" s="4" t="s">
        <v>188</v>
      </c>
      <c r="B371" s="4" t="str">
        <f t="shared" si="5"/>
        <v>PA</v>
      </c>
      <c r="C371" s="4">
        <v>4599131</v>
      </c>
      <c r="D371" s="4">
        <v>40846</v>
      </c>
      <c r="E371" s="4">
        <v>691775</v>
      </c>
      <c r="F371" s="3">
        <v>243772</v>
      </c>
      <c r="G371" s="2">
        <f>C371/F371</f>
        <v>18.866526918596065</v>
      </c>
      <c r="H371" s="1">
        <f>C371/E371</f>
        <v>6.6483047233565831</v>
      </c>
    </row>
    <row r="372" spans="1:8" x14ac:dyDescent="0.4">
      <c r="A372" s="4" t="s">
        <v>187</v>
      </c>
      <c r="B372" s="4" t="str">
        <f t="shared" si="5"/>
        <v>CA</v>
      </c>
      <c r="C372" s="4">
        <v>18570491</v>
      </c>
      <c r="D372" s="4">
        <v>100296</v>
      </c>
      <c r="E372" s="4">
        <v>2021621</v>
      </c>
      <c r="F372" s="3">
        <v>983175</v>
      </c>
      <c r="G372" s="2">
        <f>C372/F372</f>
        <v>18.88828641899967</v>
      </c>
      <c r="H372" s="1">
        <f>C372/E372</f>
        <v>9.1859408860513412</v>
      </c>
    </row>
    <row r="373" spans="1:8" x14ac:dyDescent="0.4">
      <c r="A373" s="4" t="s">
        <v>186</v>
      </c>
      <c r="B373" s="4" t="str">
        <f t="shared" si="5"/>
        <v>PA</v>
      </c>
      <c r="C373" s="4">
        <v>31596062</v>
      </c>
      <c r="D373" s="4">
        <v>267470</v>
      </c>
      <c r="E373" s="4">
        <v>3798183</v>
      </c>
      <c r="F373" s="3">
        <v>1662786</v>
      </c>
      <c r="G373" s="2">
        <f>C373/F373</f>
        <v>19.001881180139836</v>
      </c>
      <c r="H373" s="1">
        <f>C373/E373</f>
        <v>8.3187308247127643</v>
      </c>
    </row>
    <row r="374" spans="1:8" x14ac:dyDescent="0.4">
      <c r="A374" s="4" t="s">
        <v>185</v>
      </c>
      <c r="B374" s="4" t="str">
        <f t="shared" si="5"/>
        <v>CA</v>
      </c>
      <c r="C374" s="4">
        <v>577446931</v>
      </c>
      <c r="D374" s="4">
        <v>2016589</v>
      </c>
      <c r="E374" s="4">
        <v>30645689</v>
      </c>
      <c r="F374" s="3">
        <v>30306646</v>
      </c>
      <c r="G374" s="2">
        <f>C374/F374</f>
        <v>19.053475300434101</v>
      </c>
      <c r="H374" s="1">
        <f>C374/E374</f>
        <v>18.842680645881384</v>
      </c>
    </row>
    <row r="375" spans="1:8" x14ac:dyDescent="0.4">
      <c r="A375" s="4" t="s">
        <v>184</v>
      </c>
      <c r="B375" s="4" t="str">
        <f t="shared" si="5"/>
        <v>NC</v>
      </c>
      <c r="C375" s="4">
        <v>5470283</v>
      </c>
      <c r="D375" s="4">
        <v>67271</v>
      </c>
      <c r="E375" s="4">
        <v>1203759</v>
      </c>
      <c r="F375" s="3">
        <v>287026</v>
      </c>
      <c r="G375" s="2">
        <f>C375/F375</f>
        <v>19.058492958826029</v>
      </c>
      <c r="H375" s="1">
        <f>C375/E375</f>
        <v>4.5443340402854728</v>
      </c>
    </row>
    <row r="376" spans="1:8" x14ac:dyDescent="0.4">
      <c r="A376" s="4" t="s">
        <v>183</v>
      </c>
      <c r="B376" s="4" t="str">
        <f t="shared" si="5"/>
        <v>FL</v>
      </c>
      <c r="C376" s="4">
        <v>13886106</v>
      </c>
      <c r="D376" s="4">
        <v>143450</v>
      </c>
      <c r="E376" s="4">
        <v>2626104</v>
      </c>
      <c r="F376" s="3">
        <v>728095</v>
      </c>
      <c r="G376" s="2">
        <f>C376/F376</f>
        <v>19.071832659199693</v>
      </c>
      <c r="H376" s="1">
        <f>C376/E376</f>
        <v>5.287721278365213</v>
      </c>
    </row>
    <row r="377" spans="1:8" x14ac:dyDescent="0.4">
      <c r="A377" s="4" t="s">
        <v>182</v>
      </c>
      <c r="B377" s="4" t="str">
        <f t="shared" si="5"/>
        <v>OH</v>
      </c>
      <c r="C377" s="4">
        <v>2425812</v>
      </c>
      <c r="D377" s="4">
        <v>23523</v>
      </c>
      <c r="E377" s="4">
        <v>285912</v>
      </c>
      <c r="F377" s="3">
        <v>126963</v>
      </c>
      <c r="G377" s="2">
        <f>C377/F377</f>
        <v>19.106448335341792</v>
      </c>
      <c r="H377" s="1">
        <f>C377/E377</f>
        <v>8.4844707462436002</v>
      </c>
    </row>
    <row r="378" spans="1:8" x14ac:dyDescent="0.4">
      <c r="A378" s="4" t="s">
        <v>181</v>
      </c>
      <c r="B378" s="4" t="str">
        <f t="shared" si="5"/>
        <v>OH</v>
      </c>
      <c r="C378" s="4">
        <v>4346996</v>
      </c>
      <c r="D378" s="4">
        <v>43954</v>
      </c>
      <c r="E378" s="4">
        <v>700895</v>
      </c>
      <c r="F378" s="3">
        <v>227170</v>
      </c>
      <c r="G378" s="2">
        <f>C378/F378</f>
        <v>19.13543161509002</v>
      </c>
      <c r="H378" s="1">
        <f>C378/E378</f>
        <v>6.2020645032422834</v>
      </c>
    </row>
    <row r="379" spans="1:8" x14ac:dyDescent="0.4">
      <c r="A379" s="4" t="s">
        <v>180</v>
      </c>
      <c r="B379" s="4" t="str">
        <f t="shared" si="5"/>
        <v>CA</v>
      </c>
      <c r="C379" s="4">
        <v>5107485</v>
      </c>
      <c r="D379" s="4">
        <v>28158</v>
      </c>
      <c r="E379" s="4">
        <v>563309</v>
      </c>
      <c r="F379" s="3">
        <v>265371</v>
      </c>
      <c r="G379" s="2">
        <f>C379/F379</f>
        <v>19.246583085567</v>
      </c>
      <c r="H379" s="1">
        <f>C379/E379</f>
        <v>9.0669330687065184</v>
      </c>
    </row>
    <row r="380" spans="1:8" x14ac:dyDescent="0.4">
      <c r="A380" s="4" t="s">
        <v>179</v>
      </c>
      <c r="B380" s="4" t="str">
        <f t="shared" si="5"/>
        <v>CA</v>
      </c>
      <c r="C380" s="4">
        <v>194573879</v>
      </c>
      <c r="D380" s="4">
        <v>1033620</v>
      </c>
      <c r="E380" s="4">
        <v>17403754</v>
      </c>
      <c r="F380" s="3">
        <v>10095718</v>
      </c>
      <c r="G380" s="2">
        <f>C380/F380</f>
        <v>19.27291144621908</v>
      </c>
      <c r="H380" s="1">
        <f>C380/E380</f>
        <v>11.179994787331514</v>
      </c>
    </row>
    <row r="381" spans="1:8" x14ac:dyDescent="0.4">
      <c r="A381" s="4" t="s">
        <v>178</v>
      </c>
      <c r="B381" s="4" t="str">
        <f t="shared" si="5"/>
        <v>AL</v>
      </c>
      <c r="C381" s="4">
        <v>8456769</v>
      </c>
      <c r="D381" s="4">
        <v>94691</v>
      </c>
      <c r="E381" s="4">
        <v>1495585</v>
      </c>
      <c r="F381" s="3">
        <v>436357</v>
      </c>
      <c r="G381" s="2">
        <f>C381/F381</f>
        <v>19.380390368436853</v>
      </c>
      <c r="H381" s="1">
        <f>C381/E381</f>
        <v>5.6544890460923316</v>
      </c>
    </row>
    <row r="382" spans="1:8" x14ac:dyDescent="0.4">
      <c r="A382" s="4" t="s">
        <v>177</v>
      </c>
      <c r="B382" s="4" t="str">
        <f t="shared" si="5"/>
        <v>ZA</v>
      </c>
      <c r="C382" s="4">
        <v>17956483</v>
      </c>
      <c r="D382" s="4">
        <v>289440</v>
      </c>
      <c r="E382" s="4">
        <v>5117225</v>
      </c>
      <c r="F382" s="3">
        <v>925530</v>
      </c>
      <c r="G382" s="2">
        <f>C382/F382</f>
        <v>19.401297634868669</v>
      </c>
      <c r="H382" s="1">
        <f>C382/E382</f>
        <v>3.5090274514018827</v>
      </c>
    </row>
    <row r="383" spans="1:8" x14ac:dyDescent="0.4">
      <c r="A383" s="4" t="s">
        <v>176</v>
      </c>
      <c r="B383" s="4" t="str">
        <f t="shared" si="5"/>
        <v>ZA</v>
      </c>
      <c r="C383" s="4">
        <v>27115396</v>
      </c>
      <c r="D383" s="4">
        <v>329372</v>
      </c>
      <c r="E383" s="4">
        <v>7456854</v>
      </c>
      <c r="F383" s="3">
        <v>1395626</v>
      </c>
      <c r="G383" s="2">
        <f>C383/F383</f>
        <v>19.428841251166144</v>
      </c>
      <c r="H383" s="1">
        <f>C383/E383</f>
        <v>3.6363050691350534</v>
      </c>
    </row>
    <row r="384" spans="1:8" x14ac:dyDescent="0.4">
      <c r="A384" s="4" t="s">
        <v>175</v>
      </c>
      <c r="B384" s="4" t="str">
        <f t="shared" si="5"/>
        <v>ZA</v>
      </c>
      <c r="C384" s="4">
        <v>104986573</v>
      </c>
      <c r="D384" s="4">
        <v>757031</v>
      </c>
      <c r="E384" s="4">
        <v>14400433</v>
      </c>
      <c r="F384" s="3">
        <v>5385215</v>
      </c>
      <c r="G384" s="2">
        <f>C384/F384</f>
        <v>19.495335469428799</v>
      </c>
      <c r="H384" s="1">
        <f>C384/E384</f>
        <v>7.2905150143749147</v>
      </c>
    </row>
    <row r="385" spans="1:8" x14ac:dyDescent="0.4">
      <c r="A385" s="4" t="s">
        <v>174</v>
      </c>
      <c r="B385" s="4" t="str">
        <f t="shared" si="5"/>
        <v>IL</v>
      </c>
      <c r="C385" s="4">
        <v>3485605</v>
      </c>
      <c r="D385" s="4">
        <v>25856</v>
      </c>
      <c r="E385" s="4">
        <v>437818</v>
      </c>
      <c r="F385" s="3">
        <v>178588</v>
      </c>
      <c r="G385" s="2">
        <f>C385/F385</f>
        <v>19.517576768875848</v>
      </c>
      <c r="H385" s="1">
        <f>C385/E385</f>
        <v>7.9613104075209336</v>
      </c>
    </row>
    <row r="386" spans="1:8" x14ac:dyDescent="0.4">
      <c r="A386" s="4" t="s">
        <v>173</v>
      </c>
      <c r="B386" s="4" t="str">
        <f t="shared" si="5"/>
        <v>MI</v>
      </c>
      <c r="C386" s="4">
        <v>9964927</v>
      </c>
      <c r="D386" s="4">
        <v>108323</v>
      </c>
      <c r="E386" s="4">
        <v>1757892</v>
      </c>
      <c r="F386" s="3">
        <v>509241</v>
      </c>
      <c r="G386" s="2">
        <f>C386/F386</f>
        <v>19.56819462690553</v>
      </c>
      <c r="H386" s="1">
        <f>C386/E386</f>
        <v>5.6686798733938151</v>
      </c>
    </row>
    <row r="387" spans="1:8" x14ac:dyDescent="0.4">
      <c r="A387" s="4" t="s">
        <v>172</v>
      </c>
      <c r="B387" s="4" t="str">
        <f t="shared" ref="B387:B450" si="6">RIGHT(A387,2)</f>
        <v>AR</v>
      </c>
      <c r="C387" s="4">
        <v>2496977</v>
      </c>
      <c r="D387" s="4">
        <v>26943</v>
      </c>
      <c r="E387" s="4">
        <v>403648</v>
      </c>
      <c r="F387" s="3">
        <v>126975</v>
      </c>
      <c r="G387" s="2">
        <f>C387/F387</f>
        <v>19.665107304587519</v>
      </c>
      <c r="H387" s="1">
        <f>C387/E387</f>
        <v>6.1860259433962268</v>
      </c>
    </row>
    <row r="388" spans="1:8" x14ac:dyDescent="0.4">
      <c r="A388" s="4" t="s">
        <v>171</v>
      </c>
      <c r="B388" s="4" t="str">
        <f t="shared" si="6"/>
        <v>MO</v>
      </c>
      <c r="C388" s="4">
        <v>3276477</v>
      </c>
      <c r="D388" s="4">
        <v>30635</v>
      </c>
      <c r="E388" s="4">
        <v>447162</v>
      </c>
      <c r="F388" s="3">
        <v>166038</v>
      </c>
      <c r="G388" s="2">
        <f>C388/F388</f>
        <v>19.733295992483647</v>
      </c>
      <c r="H388" s="1">
        <f>C388/E388</f>
        <v>7.3272706535886325</v>
      </c>
    </row>
    <row r="389" spans="1:8" x14ac:dyDescent="0.4">
      <c r="A389" s="4" t="s">
        <v>170</v>
      </c>
      <c r="B389" s="4" t="str">
        <f t="shared" si="6"/>
        <v>OR</v>
      </c>
      <c r="C389" s="4">
        <v>17345999</v>
      </c>
      <c r="D389" s="4">
        <v>114286</v>
      </c>
      <c r="E389" s="4">
        <v>1635435</v>
      </c>
      <c r="F389" s="3">
        <v>875282</v>
      </c>
      <c r="G389" s="2">
        <f>C389/F389</f>
        <v>19.817611923928517</v>
      </c>
      <c r="H389" s="1">
        <f>C389/E389</f>
        <v>10.606351826883978</v>
      </c>
    </row>
    <row r="390" spans="1:8" x14ac:dyDescent="0.4">
      <c r="A390" s="4" t="s">
        <v>169</v>
      </c>
      <c r="B390" s="4" t="str">
        <f t="shared" si="6"/>
        <v>IN</v>
      </c>
      <c r="C390" s="4">
        <v>3326109</v>
      </c>
      <c r="D390" s="4">
        <v>29908</v>
      </c>
      <c r="E390" s="4">
        <v>545508</v>
      </c>
      <c r="F390" s="3">
        <v>167588</v>
      </c>
      <c r="G390" s="2">
        <f>C390/F390</f>
        <v>19.846940115044038</v>
      </c>
      <c r="H390" s="1">
        <f>C390/E390</f>
        <v>6.0972689676411713</v>
      </c>
    </row>
    <row r="391" spans="1:8" x14ac:dyDescent="0.4">
      <c r="A391" s="4" t="s">
        <v>168</v>
      </c>
      <c r="B391" s="4" t="str">
        <f t="shared" si="6"/>
        <v>KY</v>
      </c>
      <c r="C391" s="4">
        <v>1507552</v>
      </c>
      <c r="D391" s="4">
        <v>17160</v>
      </c>
      <c r="E391" s="4">
        <v>204193</v>
      </c>
      <c r="F391" s="3">
        <v>75512</v>
      </c>
      <c r="G391" s="2">
        <f>C391/F391</f>
        <v>19.964403008793305</v>
      </c>
      <c r="H391" s="1">
        <f>C391/E391</f>
        <v>7.3829759100458876</v>
      </c>
    </row>
    <row r="392" spans="1:8" x14ac:dyDescent="0.4">
      <c r="A392" s="4" t="s">
        <v>167</v>
      </c>
      <c r="B392" s="4" t="str">
        <f t="shared" si="6"/>
        <v>ZA</v>
      </c>
      <c r="C392" s="4">
        <v>24543094</v>
      </c>
      <c r="D392" s="4">
        <v>409192</v>
      </c>
      <c r="E392" s="4">
        <v>7018273</v>
      </c>
      <c r="F392" s="3">
        <v>1228644</v>
      </c>
      <c r="G392" s="2">
        <f>C392/F392</f>
        <v>19.975757013422928</v>
      </c>
      <c r="H392" s="1">
        <f>C392/E392</f>
        <v>3.4970275450954955</v>
      </c>
    </row>
    <row r="393" spans="1:8" x14ac:dyDescent="0.4">
      <c r="A393" s="4" t="s">
        <v>166</v>
      </c>
      <c r="B393" s="4" t="str">
        <f t="shared" si="6"/>
        <v>AL</v>
      </c>
      <c r="C393" s="4">
        <v>11361859</v>
      </c>
      <c r="D393" s="4">
        <v>115606</v>
      </c>
      <c r="E393" s="4">
        <v>1644598</v>
      </c>
      <c r="F393" s="3">
        <v>568192</v>
      </c>
      <c r="G393" s="2">
        <f>C393/F393</f>
        <v>19.996513502478034</v>
      </c>
      <c r="H393" s="1">
        <f>C393/E393</f>
        <v>6.9085934678261802</v>
      </c>
    </row>
    <row r="394" spans="1:8" x14ac:dyDescent="0.4">
      <c r="A394" s="4" t="s">
        <v>165</v>
      </c>
      <c r="B394" s="4" t="str">
        <f t="shared" si="6"/>
        <v>AL</v>
      </c>
      <c r="C394" s="4">
        <v>36725976</v>
      </c>
      <c r="D394" s="4">
        <v>216388</v>
      </c>
      <c r="E394" s="4">
        <v>3329163</v>
      </c>
      <c r="F394" s="3">
        <v>1835807</v>
      </c>
      <c r="G394" s="2">
        <f>C394/F394</f>
        <v>20.005357861692431</v>
      </c>
      <c r="H394" s="1">
        <f>C394/E394</f>
        <v>11.031594427788606</v>
      </c>
    </row>
    <row r="395" spans="1:8" x14ac:dyDescent="0.4">
      <c r="A395" s="4" t="s">
        <v>164</v>
      </c>
      <c r="B395" s="4" t="str">
        <f t="shared" si="6"/>
        <v>CA</v>
      </c>
      <c r="C395" s="4">
        <v>17288325</v>
      </c>
      <c r="D395" s="4">
        <v>161798</v>
      </c>
      <c r="E395" s="4">
        <v>3077302</v>
      </c>
      <c r="F395" s="3">
        <v>863923</v>
      </c>
      <c r="G395" s="2">
        <f>C395/F395</f>
        <v>20.011418841725479</v>
      </c>
      <c r="H395" s="1">
        <f>C395/E395</f>
        <v>5.6180137666046424</v>
      </c>
    </row>
    <row r="396" spans="1:8" x14ac:dyDescent="0.4">
      <c r="A396" s="4" t="s">
        <v>163</v>
      </c>
      <c r="B396" s="4" t="str">
        <f t="shared" si="6"/>
        <v>AL</v>
      </c>
      <c r="C396" s="4">
        <v>769383</v>
      </c>
      <c r="D396" s="4">
        <v>14382</v>
      </c>
      <c r="E396" s="4">
        <v>154919</v>
      </c>
      <c r="F396" s="3">
        <v>38312</v>
      </c>
      <c r="G396" s="2">
        <f>C396/F396</f>
        <v>20.082036959699312</v>
      </c>
      <c r="H396" s="1">
        <f>C396/E396</f>
        <v>4.9663566121650673</v>
      </c>
    </row>
    <row r="397" spans="1:8" x14ac:dyDescent="0.4">
      <c r="A397" s="4" t="s">
        <v>162</v>
      </c>
      <c r="B397" s="4" t="str">
        <f t="shared" si="6"/>
        <v>NE</v>
      </c>
      <c r="C397" s="4">
        <v>1162139</v>
      </c>
      <c r="D397" s="4">
        <v>20443</v>
      </c>
      <c r="E397" s="4">
        <v>173761</v>
      </c>
      <c r="F397" s="3">
        <v>57757</v>
      </c>
      <c r="G397" s="2">
        <f>C397/F397</f>
        <v>20.121180116695811</v>
      </c>
      <c r="H397" s="1">
        <f>C397/E397</f>
        <v>6.6881463619569406</v>
      </c>
    </row>
    <row r="398" spans="1:8" x14ac:dyDescent="0.4">
      <c r="A398" s="4" t="s">
        <v>161</v>
      </c>
      <c r="B398" s="4" t="str">
        <f t="shared" si="6"/>
        <v>DE</v>
      </c>
      <c r="C398" s="4">
        <v>19553675</v>
      </c>
      <c r="D398" s="4">
        <v>137989</v>
      </c>
      <c r="E398" s="4">
        <v>2404476</v>
      </c>
      <c r="F398" s="3">
        <v>968324</v>
      </c>
      <c r="G398" s="2">
        <f>C398/F398</f>
        <v>20.193318558664249</v>
      </c>
      <c r="H398" s="1">
        <f>C398/E398</f>
        <v>8.1321980339999236</v>
      </c>
    </row>
    <row r="399" spans="1:8" x14ac:dyDescent="0.4">
      <c r="A399" s="4" t="s">
        <v>160</v>
      </c>
      <c r="B399" s="4" t="str">
        <f t="shared" si="6"/>
        <v>ZA</v>
      </c>
      <c r="C399" s="4">
        <v>192749341</v>
      </c>
      <c r="D399" s="4">
        <v>834572</v>
      </c>
      <c r="E399" s="4">
        <v>17319682</v>
      </c>
      <c r="F399" s="3">
        <v>9530879</v>
      </c>
      <c r="G399" s="2">
        <f>C399/F399</f>
        <v>20.223668876711162</v>
      </c>
      <c r="H399" s="1">
        <f>C399/E399</f>
        <v>11.12891916837734</v>
      </c>
    </row>
    <row r="400" spans="1:8" x14ac:dyDescent="0.4">
      <c r="A400" s="4" t="s">
        <v>159</v>
      </c>
      <c r="B400" s="4" t="str">
        <f t="shared" si="6"/>
        <v>CT</v>
      </c>
      <c r="C400" s="4">
        <v>151221833</v>
      </c>
      <c r="D400" s="4">
        <v>291146</v>
      </c>
      <c r="E400" s="4">
        <v>6696647</v>
      </c>
      <c r="F400" s="3">
        <v>7465824</v>
      </c>
      <c r="G400" s="2">
        <f>C400/F400</f>
        <v>20.255210007629433</v>
      </c>
      <c r="H400" s="1">
        <f>C400/E400</f>
        <v>22.581723808944982</v>
      </c>
    </row>
    <row r="401" spans="1:8" x14ac:dyDescent="0.4">
      <c r="A401" s="4" t="s">
        <v>158</v>
      </c>
      <c r="B401" s="4" t="str">
        <f t="shared" si="6"/>
        <v>ZA</v>
      </c>
      <c r="C401" s="4">
        <v>197608246</v>
      </c>
      <c r="D401" s="4">
        <v>1415397</v>
      </c>
      <c r="E401" s="4">
        <v>24880080</v>
      </c>
      <c r="F401" s="3">
        <v>9699041</v>
      </c>
      <c r="G401" s="2">
        <f>C401/F401</f>
        <v>20.373998419018953</v>
      </c>
      <c r="H401" s="1">
        <f>C401/E401</f>
        <v>7.9424280790093924</v>
      </c>
    </row>
    <row r="402" spans="1:8" x14ac:dyDescent="0.4">
      <c r="A402" s="4" t="s">
        <v>157</v>
      </c>
      <c r="B402" s="4" t="str">
        <f t="shared" si="6"/>
        <v>CA</v>
      </c>
      <c r="C402" s="4">
        <v>5492661</v>
      </c>
      <c r="D402" s="4">
        <v>33694</v>
      </c>
      <c r="E402" s="4">
        <v>417005</v>
      </c>
      <c r="F402" s="3">
        <v>268256</v>
      </c>
      <c r="G402" s="2">
        <f>C402/F402</f>
        <v>20.475445097220565</v>
      </c>
      <c r="H402" s="1">
        <f>C402/E402</f>
        <v>13.171690986918621</v>
      </c>
    </row>
    <row r="403" spans="1:8" x14ac:dyDescent="0.4">
      <c r="A403" s="4" t="s">
        <v>156</v>
      </c>
      <c r="B403" s="4" t="str">
        <f t="shared" si="6"/>
        <v>CA</v>
      </c>
      <c r="C403" s="4">
        <v>4416874</v>
      </c>
      <c r="D403" s="4">
        <v>24258</v>
      </c>
      <c r="E403" s="4">
        <v>498523</v>
      </c>
      <c r="F403" s="3">
        <v>212790</v>
      </c>
      <c r="G403" s="2">
        <f>C403/F403</f>
        <v>20.756962263264253</v>
      </c>
      <c r="H403" s="1">
        <f>C403/E403</f>
        <v>8.8599202042834531</v>
      </c>
    </row>
    <row r="404" spans="1:8" x14ac:dyDescent="0.4">
      <c r="A404" s="4" t="s">
        <v>155</v>
      </c>
      <c r="B404" s="4" t="str">
        <f t="shared" si="6"/>
        <v>IL</v>
      </c>
      <c r="C404" s="4">
        <v>20692861</v>
      </c>
      <c r="D404" s="4">
        <v>151051</v>
      </c>
      <c r="E404" s="4">
        <v>2095290</v>
      </c>
      <c r="F404" s="3">
        <v>993386</v>
      </c>
      <c r="G404" s="2">
        <f>C404/F404</f>
        <v>20.830634818690822</v>
      </c>
      <c r="H404" s="1">
        <f>C404/E404</f>
        <v>9.8758935517279234</v>
      </c>
    </row>
    <row r="405" spans="1:8" x14ac:dyDescent="0.4">
      <c r="A405" s="4" t="s">
        <v>154</v>
      </c>
      <c r="B405" s="4" t="str">
        <f t="shared" si="6"/>
        <v>NM</v>
      </c>
      <c r="C405" s="4">
        <v>1425920</v>
      </c>
      <c r="D405" s="4">
        <v>19988</v>
      </c>
      <c r="E405" s="4">
        <v>314112</v>
      </c>
      <c r="F405" s="3">
        <v>68438</v>
      </c>
      <c r="G405" s="2">
        <f>C405/F405</f>
        <v>20.835208509892166</v>
      </c>
      <c r="H405" s="1">
        <f>C405/E405</f>
        <v>4.5395273023634886</v>
      </c>
    </row>
    <row r="406" spans="1:8" x14ac:dyDescent="0.4">
      <c r="A406" s="4" t="s">
        <v>153</v>
      </c>
      <c r="B406" s="4" t="str">
        <f t="shared" si="6"/>
        <v>NY</v>
      </c>
      <c r="C406" s="4">
        <v>12436486</v>
      </c>
      <c r="D406" s="4">
        <v>68856</v>
      </c>
      <c r="E406" s="4">
        <v>794740</v>
      </c>
      <c r="F406" s="3">
        <v>596094</v>
      </c>
      <c r="G406" s="2">
        <f>C406/F406</f>
        <v>20.863296728368343</v>
      </c>
      <c r="H406" s="1">
        <f>C406/E406</f>
        <v>15.648496363590608</v>
      </c>
    </row>
    <row r="407" spans="1:8" x14ac:dyDescent="0.4">
      <c r="A407" s="4" t="s">
        <v>152</v>
      </c>
      <c r="B407" s="4" t="str">
        <f t="shared" si="6"/>
        <v>WA</v>
      </c>
      <c r="C407" s="4">
        <v>22765793</v>
      </c>
      <c r="D407" s="4">
        <v>131498</v>
      </c>
      <c r="E407" s="4">
        <v>2491737</v>
      </c>
      <c r="F407" s="3">
        <v>1088443</v>
      </c>
      <c r="G407" s="2">
        <f>C407/F407</f>
        <v>20.915925776545027</v>
      </c>
      <c r="H407" s="1">
        <f>C407/E407</f>
        <v>9.1365152100723304</v>
      </c>
    </row>
    <row r="408" spans="1:8" x14ac:dyDescent="0.4">
      <c r="A408" s="4" t="s">
        <v>151</v>
      </c>
      <c r="B408" s="4" t="str">
        <f t="shared" si="6"/>
        <v>FL</v>
      </c>
      <c r="C408" s="4">
        <v>141172930</v>
      </c>
      <c r="D408" s="4">
        <v>745152</v>
      </c>
      <c r="E408" s="4">
        <v>10794366</v>
      </c>
      <c r="F408" s="3">
        <v>6675890</v>
      </c>
      <c r="G408" s="2">
        <f>C408/F408</f>
        <v>21.146683063980984</v>
      </c>
      <c r="H408" s="1">
        <f>C408/E408</f>
        <v>13.078390152788964</v>
      </c>
    </row>
    <row r="409" spans="1:8" x14ac:dyDescent="0.4">
      <c r="A409" s="4" t="s">
        <v>150</v>
      </c>
      <c r="B409" s="4" t="str">
        <f t="shared" si="6"/>
        <v>PA</v>
      </c>
      <c r="C409" s="4">
        <v>34910571</v>
      </c>
      <c r="D409" s="4">
        <v>225173</v>
      </c>
      <c r="E409" s="4">
        <v>4335776</v>
      </c>
      <c r="F409" s="3">
        <v>1637090</v>
      </c>
      <c r="G409" s="2">
        <f>C409/F409</f>
        <v>21.324772003982677</v>
      </c>
      <c r="H409" s="1">
        <f>C409/E409</f>
        <v>8.0517469075893224</v>
      </c>
    </row>
    <row r="410" spans="1:8" x14ac:dyDescent="0.4">
      <c r="A410" s="4" t="s">
        <v>149</v>
      </c>
      <c r="B410" s="4" t="str">
        <f t="shared" si="6"/>
        <v>NC</v>
      </c>
      <c r="C410" s="4">
        <v>3757429</v>
      </c>
      <c r="D410" s="4">
        <v>37143</v>
      </c>
      <c r="E410" s="4">
        <v>550022</v>
      </c>
      <c r="F410" s="3">
        <v>176133</v>
      </c>
      <c r="G410" s="2">
        <f>C410/F410</f>
        <v>21.332907518750037</v>
      </c>
      <c r="H410" s="1">
        <f>C410/E410</f>
        <v>6.8314158342757203</v>
      </c>
    </row>
    <row r="411" spans="1:8" x14ac:dyDescent="0.4">
      <c r="A411" s="4" t="s">
        <v>148</v>
      </c>
      <c r="B411" s="4" t="str">
        <f t="shared" si="6"/>
        <v>OR</v>
      </c>
      <c r="C411" s="4">
        <v>5876997</v>
      </c>
      <c r="D411" s="4">
        <v>43057</v>
      </c>
      <c r="E411" s="4">
        <v>492848</v>
      </c>
      <c r="F411" s="3">
        <v>274804</v>
      </c>
      <c r="G411" s="2">
        <f>C411/F411</f>
        <v>21.386140667530313</v>
      </c>
      <c r="H411" s="1">
        <f>C411/E411</f>
        <v>11.924562948414115</v>
      </c>
    </row>
    <row r="412" spans="1:8" x14ac:dyDescent="0.4">
      <c r="A412" s="4" t="s">
        <v>147</v>
      </c>
      <c r="B412" s="4" t="str">
        <f t="shared" si="6"/>
        <v>TX</v>
      </c>
      <c r="C412" s="4">
        <v>6086422</v>
      </c>
      <c r="D412" s="4">
        <v>56121</v>
      </c>
      <c r="E412" s="4">
        <v>768355</v>
      </c>
      <c r="F412" s="3">
        <v>283166</v>
      </c>
      <c r="G412" s="2">
        <f>C412/F412</f>
        <v>21.494183623740138</v>
      </c>
      <c r="H412" s="1">
        <f>C412/E412</f>
        <v>7.9213670764164998</v>
      </c>
    </row>
    <row r="413" spans="1:8" x14ac:dyDescent="0.4">
      <c r="A413" s="4" t="s">
        <v>146</v>
      </c>
      <c r="B413" s="4" t="str">
        <f t="shared" si="6"/>
        <v>OH</v>
      </c>
      <c r="C413" s="4">
        <v>29918737</v>
      </c>
      <c r="D413" s="4">
        <v>224677</v>
      </c>
      <c r="E413" s="4">
        <v>3662134</v>
      </c>
      <c r="F413" s="3">
        <v>1387558</v>
      </c>
      <c r="G413" s="2">
        <f>C413/F413</f>
        <v>21.562152356874453</v>
      </c>
      <c r="H413" s="1">
        <f>C413/E413</f>
        <v>8.1697548478564688</v>
      </c>
    </row>
    <row r="414" spans="1:8" x14ac:dyDescent="0.4">
      <c r="A414" s="4" t="s">
        <v>145</v>
      </c>
      <c r="B414" s="4" t="str">
        <f t="shared" si="6"/>
        <v>MD</v>
      </c>
      <c r="C414" s="4">
        <v>6237448</v>
      </c>
      <c r="D414" s="4">
        <v>54653</v>
      </c>
      <c r="E414" s="4">
        <v>951301</v>
      </c>
      <c r="F414" s="3">
        <v>289224</v>
      </c>
      <c r="G414" s="2">
        <f>C414/F414</f>
        <v>21.566149420518354</v>
      </c>
      <c r="H414" s="1">
        <f>C414/E414</f>
        <v>6.5567554328230493</v>
      </c>
    </row>
    <row r="415" spans="1:8" x14ac:dyDescent="0.4">
      <c r="A415" s="4" t="s">
        <v>144</v>
      </c>
      <c r="B415" s="4" t="str">
        <f t="shared" si="6"/>
        <v>MN</v>
      </c>
      <c r="C415" s="4">
        <v>16751747</v>
      </c>
      <c r="D415" s="4">
        <v>122572</v>
      </c>
      <c r="E415" s="4">
        <v>1694729</v>
      </c>
      <c r="F415" s="3">
        <v>774825</v>
      </c>
      <c r="G415" s="2">
        <f>C415/F415</f>
        <v>21.620039363727294</v>
      </c>
      <c r="H415" s="1">
        <f>C415/E415</f>
        <v>9.8846169505566959</v>
      </c>
    </row>
    <row r="416" spans="1:8" x14ac:dyDescent="0.4">
      <c r="A416" s="4" t="s">
        <v>143</v>
      </c>
      <c r="B416" s="4" t="str">
        <f t="shared" si="6"/>
        <v>LA</v>
      </c>
      <c r="C416" s="4">
        <v>31672671</v>
      </c>
      <c r="D416" s="4">
        <v>252062</v>
      </c>
      <c r="E416" s="4">
        <v>3482700</v>
      </c>
      <c r="F416" s="3">
        <v>1461232</v>
      </c>
      <c r="G416" s="2">
        <f>C416/F416</f>
        <v>21.675319867071074</v>
      </c>
      <c r="H416" s="1">
        <f>C416/E416</f>
        <v>9.0942863295718848</v>
      </c>
    </row>
    <row r="417" spans="1:8" x14ac:dyDescent="0.4">
      <c r="A417" s="5" t="s">
        <v>142</v>
      </c>
      <c r="B417" s="4" t="str">
        <f t="shared" si="6"/>
        <v>TN</v>
      </c>
      <c r="C417" s="4">
        <v>1246112</v>
      </c>
      <c r="D417" s="4">
        <v>21528</v>
      </c>
      <c r="E417" s="4">
        <v>215844</v>
      </c>
      <c r="F417" s="3">
        <v>57336</v>
      </c>
      <c r="G417" s="2">
        <f>C417/F417</f>
        <v>21.733500767406166</v>
      </c>
      <c r="H417" s="1">
        <f>C417/E417</f>
        <v>5.7732065751190671</v>
      </c>
    </row>
    <row r="418" spans="1:8" x14ac:dyDescent="0.4">
      <c r="A418" s="4" t="s">
        <v>141</v>
      </c>
      <c r="B418" s="4" t="str">
        <f t="shared" si="6"/>
        <v>WA</v>
      </c>
      <c r="C418" s="4">
        <v>14759376</v>
      </c>
      <c r="D418" s="4">
        <v>56373</v>
      </c>
      <c r="E418" s="4">
        <v>848466</v>
      </c>
      <c r="F418" s="3">
        <v>676468</v>
      </c>
      <c r="G418" s="2">
        <f>C418/F418</f>
        <v>21.81829147868044</v>
      </c>
      <c r="H418" s="1">
        <f>C418/E418</f>
        <v>17.395365282757353</v>
      </c>
    </row>
    <row r="419" spans="1:8" x14ac:dyDescent="0.4">
      <c r="A419" s="4" t="s">
        <v>140</v>
      </c>
      <c r="B419" s="4" t="str">
        <f t="shared" si="6"/>
        <v>ND</v>
      </c>
      <c r="C419" s="4">
        <v>3136369</v>
      </c>
      <c r="D419" s="4">
        <v>35915</v>
      </c>
      <c r="E419" s="4">
        <v>466001</v>
      </c>
      <c r="F419" s="3">
        <v>143400</v>
      </c>
      <c r="G419" s="2">
        <f>C419/F419</f>
        <v>21.871471408647142</v>
      </c>
      <c r="H419" s="1">
        <f>C419/E419</f>
        <v>6.7303911364997067</v>
      </c>
    </row>
    <row r="420" spans="1:8" x14ac:dyDescent="0.4">
      <c r="A420" s="4" t="s">
        <v>139</v>
      </c>
      <c r="B420" s="4" t="str">
        <f t="shared" si="6"/>
        <v>ZA</v>
      </c>
      <c r="C420" s="4">
        <v>22992134</v>
      </c>
      <c r="D420" s="4">
        <v>254761</v>
      </c>
      <c r="E420" s="4">
        <v>4490875</v>
      </c>
      <c r="F420" s="3">
        <v>1049029</v>
      </c>
      <c r="G420" s="2">
        <f>C420/F420</f>
        <v>21.917538981286505</v>
      </c>
      <c r="H420" s="1">
        <f>C420/E420</f>
        <v>5.119744815876639</v>
      </c>
    </row>
    <row r="421" spans="1:8" x14ac:dyDescent="0.4">
      <c r="A421" s="4" t="s">
        <v>138</v>
      </c>
      <c r="B421" s="4" t="str">
        <f t="shared" si="6"/>
        <v>OR</v>
      </c>
      <c r="C421" s="4">
        <v>2205388</v>
      </c>
      <c r="D421" s="4">
        <v>20443</v>
      </c>
      <c r="E421" s="4">
        <v>277173</v>
      </c>
      <c r="F421" s="3">
        <v>100391</v>
      </c>
      <c r="G421" s="2">
        <f>C421/F421</f>
        <v>21.967985177954198</v>
      </c>
      <c r="H421" s="1">
        <f>C421/E421</f>
        <v>7.9567201711566424</v>
      </c>
    </row>
    <row r="422" spans="1:8" x14ac:dyDescent="0.4">
      <c r="A422" s="4" t="s">
        <v>137</v>
      </c>
      <c r="B422" s="4" t="str">
        <f t="shared" si="6"/>
        <v>MI</v>
      </c>
      <c r="C422" s="4">
        <v>4618776</v>
      </c>
      <c r="D422" s="4">
        <v>39423</v>
      </c>
      <c r="E422" s="4">
        <v>491506</v>
      </c>
      <c r="F422" s="3">
        <v>208969</v>
      </c>
      <c r="G422" s="2">
        <f>C422/F422</f>
        <v>22.102685087261747</v>
      </c>
      <c r="H422" s="1">
        <f>C422/E422</f>
        <v>9.3971914890153929</v>
      </c>
    </row>
    <row r="423" spans="1:8" x14ac:dyDescent="0.4">
      <c r="A423" s="4" t="s">
        <v>136</v>
      </c>
      <c r="B423" s="4" t="str">
        <f t="shared" si="6"/>
        <v>LA</v>
      </c>
      <c r="C423" s="4">
        <v>376876</v>
      </c>
      <c r="D423" s="4">
        <v>8460</v>
      </c>
      <c r="E423" s="4">
        <v>158234</v>
      </c>
      <c r="F423" s="3">
        <v>17007</v>
      </c>
      <c r="G423" s="2">
        <f>C423/F423</f>
        <v>22.160051743399777</v>
      </c>
      <c r="H423" s="1">
        <f>C423/E423</f>
        <v>2.3817637170266819</v>
      </c>
    </row>
    <row r="424" spans="1:8" x14ac:dyDescent="0.4">
      <c r="A424" s="4" t="s">
        <v>135</v>
      </c>
      <c r="B424" s="4" t="str">
        <f t="shared" si="6"/>
        <v>ZA</v>
      </c>
      <c r="C424" s="4">
        <v>48807355</v>
      </c>
      <c r="D424" s="4">
        <v>330338</v>
      </c>
      <c r="E424" s="4">
        <v>6496153</v>
      </c>
      <c r="F424" s="3">
        <v>2194280</v>
      </c>
      <c r="G424" s="2">
        <f>C424/F424</f>
        <v>22.242993145815483</v>
      </c>
      <c r="H424" s="1">
        <f>C424/E424</f>
        <v>7.5132705464295562</v>
      </c>
    </row>
    <row r="425" spans="1:8" x14ac:dyDescent="0.4">
      <c r="A425" s="4" t="s">
        <v>134</v>
      </c>
      <c r="B425" s="4" t="str">
        <f t="shared" si="6"/>
        <v>ZA</v>
      </c>
      <c r="C425" s="4">
        <v>126339834</v>
      </c>
      <c r="D425" s="4">
        <v>1588229</v>
      </c>
      <c r="E425" s="4">
        <v>28187710</v>
      </c>
      <c r="F425" s="3">
        <v>5676124</v>
      </c>
      <c r="G425" s="2">
        <f>C425/F425</f>
        <v>22.258117334998321</v>
      </c>
      <c r="H425" s="1">
        <f>C425/E425</f>
        <v>4.4820893219066038</v>
      </c>
    </row>
    <row r="426" spans="1:8" x14ac:dyDescent="0.4">
      <c r="A426" s="4" t="s">
        <v>133</v>
      </c>
      <c r="B426" s="4" t="str">
        <f t="shared" si="6"/>
        <v>NY</v>
      </c>
      <c r="C426" s="4">
        <v>108434608</v>
      </c>
      <c r="D426" s="4">
        <v>311742</v>
      </c>
      <c r="E426" s="4">
        <v>7768947</v>
      </c>
      <c r="F426" s="3">
        <v>4862741</v>
      </c>
      <c r="G426" s="2">
        <f>C426/F426</f>
        <v>22.299071243975362</v>
      </c>
      <c r="H426" s="1">
        <f>C426/E426</f>
        <v>13.957439534598446</v>
      </c>
    </row>
    <row r="427" spans="1:8" x14ac:dyDescent="0.4">
      <c r="A427" s="4" t="s">
        <v>132</v>
      </c>
      <c r="B427" s="4" t="str">
        <f t="shared" si="6"/>
        <v>PA</v>
      </c>
      <c r="C427" s="4">
        <v>3249203</v>
      </c>
      <c r="D427" s="4">
        <v>30615</v>
      </c>
      <c r="E427" s="4">
        <v>414811</v>
      </c>
      <c r="F427" s="3">
        <v>145497</v>
      </c>
      <c r="G427" s="2">
        <f>C427/F427</f>
        <v>22.331752544726008</v>
      </c>
      <c r="H427" s="1">
        <f>C427/E427</f>
        <v>7.8329721246543604</v>
      </c>
    </row>
    <row r="428" spans="1:8" x14ac:dyDescent="0.4">
      <c r="A428" s="4" t="s">
        <v>131</v>
      </c>
      <c r="B428" s="4" t="str">
        <f t="shared" si="6"/>
        <v>CA</v>
      </c>
      <c r="C428" s="4">
        <v>5372722</v>
      </c>
      <c r="D428" s="4">
        <v>38437</v>
      </c>
      <c r="E428" s="4">
        <v>681537</v>
      </c>
      <c r="F428" s="3">
        <v>240436</v>
      </c>
      <c r="G428" s="2">
        <f>C428/F428</f>
        <v>22.345746893144121</v>
      </c>
      <c r="H428" s="1">
        <f>C428/E428</f>
        <v>7.8832433162102715</v>
      </c>
    </row>
    <row r="429" spans="1:8" x14ac:dyDescent="0.4">
      <c r="A429" s="4" t="s">
        <v>130</v>
      </c>
      <c r="B429" s="4" t="str">
        <f t="shared" si="6"/>
        <v>NM</v>
      </c>
      <c r="C429" s="4">
        <v>8743144</v>
      </c>
      <c r="D429" s="4">
        <v>64928</v>
      </c>
      <c r="E429" s="4">
        <v>710887</v>
      </c>
      <c r="F429" s="3">
        <v>390713</v>
      </c>
      <c r="G429" s="2">
        <f>C429/F429</f>
        <v>22.377407457647941</v>
      </c>
      <c r="H429" s="1">
        <f>C429/E429</f>
        <v>12.29892233224127</v>
      </c>
    </row>
    <row r="430" spans="1:8" x14ac:dyDescent="0.4">
      <c r="A430" s="4" t="s">
        <v>129</v>
      </c>
      <c r="B430" s="4" t="str">
        <f t="shared" si="6"/>
        <v>CA</v>
      </c>
      <c r="C430" s="4">
        <v>7075559</v>
      </c>
      <c r="D430" s="4">
        <v>52866</v>
      </c>
      <c r="E430" s="4">
        <v>821801</v>
      </c>
      <c r="F430" s="3">
        <v>313960</v>
      </c>
      <c r="G430" s="2">
        <f>C430/F430</f>
        <v>22.536498280035673</v>
      </c>
      <c r="H430" s="1">
        <f>C430/E430</f>
        <v>8.6098203823066655</v>
      </c>
    </row>
    <row r="431" spans="1:8" x14ac:dyDescent="0.4">
      <c r="A431" s="4" t="s">
        <v>128</v>
      </c>
      <c r="B431" s="4" t="str">
        <f t="shared" si="6"/>
        <v>ZA</v>
      </c>
      <c r="C431" s="4">
        <v>18349958</v>
      </c>
      <c r="D431" s="4">
        <v>316917</v>
      </c>
      <c r="E431" s="4">
        <v>5324637</v>
      </c>
      <c r="F431" s="3">
        <v>811715</v>
      </c>
      <c r="G431" s="2">
        <f>C431/F431</f>
        <v>22.606404957405001</v>
      </c>
      <c r="H431" s="1">
        <f>C431/E431</f>
        <v>3.4462364288870773</v>
      </c>
    </row>
    <row r="432" spans="1:8" x14ac:dyDescent="0.4">
      <c r="A432" s="4" t="s">
        <v>127</v>
      </c>
      <c r="B432" s="4" t="str">
        <f t="shared" si="6"/>
        <v>TX</v>
      </c>
      <c r="C432" s="4">
        <v>10221457</v>
      </c>
      <c r="D432" s="4">
        <v>66083</v>
      </c>
      <c r="E432" s="4">
        <v>1221163</v>
      </c>
      <c r="F432" s="3">
        <v>451534</v>
      </c>
      <c r="G432" s="2">
        <f>C432/F432</f>
        <v>22.63718125323896</v>
      </c>
      <c r="H432" s="1">
        <f>C432/E432</f>
        <v>8.3702642480979197</v>
      </c>
    </row>
    <row r="433" spans="1:8" x14ac:dyDescent="0.4">
      <c r="A433" s="4" t="s">
        <v>126</v>
      </c>
      <c r="B433" s="4" t="str">
        <f t="shared" si="6"/>
        <v>AL</v>
      </c>
      <c r="C433" s="4">
        <v>5218713</v>
      </c>
      <c r="D433" s="4">
        <v>39513</v>
      </c>
      <c r="E433" s="4">
        <v>460396</v>
      </c>
      <c r="F433" s="3">
        <v>229691</v>
      </c>
      <c r="G433" s="2">
        <f>C433/F433</f>
        <v>22.720581128559672</v>
      </c>
      <c r="H433" s="1">
        <f>C433/E433</f>
        <v>11.335270071851189</v>
      </c>
    </row>
    <row r="434" spans="1:8" x14ac:dyDescent="0.4">
      <c r="A434" s="4" t="s">
        <v>125</v>
      </c>
      <c r="B434" s="4" t="str">
        <f t="shared" si="6"/>
        <v>WA</v>
      </c>
      <c r="C434" s="4">
        <v>2785327</v>
      </c>
      <c r="D434" s="4">
        <v>27507</v>
      </c>
      <c r="E434" s="4">
        <v>468401</v>
      </c>
      <c r="F434" s="3">
        <v>122290</v>
      </c>
      <c r="G434" s="2">
        <f>C434/F434</f>
        <v>22.776408537083981</v>
      </c>
      <c r="H434" s="1">
        <f>C434/E434</f>
        <v>5.9464582697304236</v>
      </c>
    </row>
    <row r="435" spans="1:8" x14ac:dyDescent="0.4">
      <c r="A435" s="4" t="s">
        <v>124</v>
      </c>
      <c r="B435" s="4" t="str">
        <f t="shared" si="6"/>
        <v>ND</v>
      </c>
      <c r="C435" s="4">
        <v>4310438</v>
      </c>
      <c r="D435" s="4">
        <v>51761</v>
      </c>
      <c r="E435" s="4">
        <v>767319</v>
      </c>
      <c r="F435" s="3">
        <v>188287</v>
      </c>
      <c r="G435" s="2">
        <f>C435/F435</f>
        <v>22.892913477829058</v>
      </c>
      <c r="H435" s="1">
        <f>C435/E435</f>
        <v>5.6175306489217656</v>
      </c>
    </row>
    <row r="436" spans="1:8" x14ac:dyDescent="0.4">
      <c r="A436" s="5" t="s">
        <v>123</v>
      </c>
      <c r="B436" s="4" t="str">
        <f t="shared" si="6"/>
        <v>VA</v>
      </c>
      <c r="C436" s="4">
        <v>2522439</v>
      </c>
      <c r="D436" s="4">
        <v>34957</v>
      </c>
      <c r="E436" s="4">
        <v>606480</v>
      </c>
      <c r="F436" s="3">
        <v>110072</v>
      </c>
      <c r="G436" s="2">
        <f>C436/F436</f>
        <v>22.916263899992732</v>
      </c>
      <c r="H436" s="1">
        <f>C436/E436</f>
        <v>4.1591462208151961</v>
      </c>
    </row>
    <row r="437" spans="1:8" x14ac:dyDescent="0.4">
      <c r="A437" s="4" t="s">
        <v>122</v>
      </c>
      <c r="B437" s="4" t="str">
        <f t="shared" si="6"/>
        <v>CA</v>
      </c>
      <c r="C437" s="4">
        <v>54740308</v>
      </c>
      <c r="D437" s="4">
        <v>197318</v>
      </c>
      <c r="E437" s="4">
        <v>3130748</v>
      </c>
      <c r="F437" s="3">
        <v>2388500</v>
      </c>
      <c r="G437" s="2">
        <f>C437/F437</f>
        <v>22.91827841741679</v>
      </c>
      <c r="H437" s="1">
        <f>C437/E437</f>
        <v>17.484737832620191</v>
      </c>
    </row>
    <row r="438" spans="1:8" x14ac:dyDescent="0.4">
      <c r="A438" s="4" t="s">
        <v>121</v>
      </c>
      <c r="B438" s="4" t="str">
        <f t="shared" si="6"/>
        <v>ZA</v>
      </c>
      <c r="C438" s="4">
        <v>23466787</v>
      </c>
      <c r="D438" s="4">
        <v>363628</v>
      </c>
      <c r="E438" s="4">
        <v>7403894</v>
      </c>
      <c r="F438" s="3">
        <v>1020501</v>
      </c>
      <c r="G438" s="2">
        <f>C438/F438</f>
        <v>22.99535914222524</v>
      </c>
      <c r="H438" s="1">
        <f>C438/E438</f>
        <v>3.1695195798319102</v>
      </c>
    </row>
    <row r="439" spans="1:8" x14ac:dyDescent="0.4">
      <c r="A439" s="4" t="s">
        <v>120</v>
      </c>
      <c r="B439" s="4" t="str">
        <f t="shared" si="6"/>
        <v>ZA</v>
      </c>
      <c r="C439" s="4">
        <v>130936642</v>
      </c>
      <c r="D439" s="4">
        <v>1616180</v>
      </c>
      <c r="E439" s="4">
        <v>29073761</v>
      </c>
      <c r="F439" s="3">
        <v>5645570</v>
      </c>
      <c r="G439" s="2">
        <f>C439/F439</f>
        <v>23.192811709003696</v>
      </c>
      <c r="H439" s="1">
        <f>C439/E439</f>
        <v>4.5036017871922382</v>
      </c>
    </row>
    <row r="440" spans="1:8" x14ac:dyDescent="0.4">
      <c r="A440" s="4" t="s">
        <v>119</v>
      </c>
      <c r="B440" s="4" t="str">
        <f t="shared" si="6"/>
        <v>NY</v>
      </c>
      <c r="C440" s="4">
        <v>139740355</v>
      </c>
      <c r="D440" s="4">
        <v>245865</v>
      </c>
      <c r="E440" s="4">
        <v>6436242</v>
      </c>
      <c r="F440" s="3">
        <v>5986038</v>
      </c>
      <c r="G440" s="2">
        <f>C440/F440</f>
        <v>23.3443815425161</v>
      </c>
      <c r="H440" s="1">
        <f>C440/E440</f>
        <v>21.711482414738288</v>
      </c>
    </row>
    <row r="441" spans="1:8" x14ac:dyDescent="0.4">
      <c r="A441" s="4" t="s">
        <v>118</v>
      </c>
      <c r="B441" s="4" t="str">
        <f t="shared" si="6"/>
        <v>IL</v>
      </c>
      <c r="C441" s="4">
        <v>3225185</v>
      </c>
      <c r="D441" s="4">
        <v>30812</v>
      </c>
      <c r="E441" s="4">
        <v>465246</v>
      </c>
      <c r="F441" s="3">
        <v>137489</v>
      </c>
      <c r="G441" s="2">
        <f>C441/F441</f>
        <v>23.457767530493349</v>
      </c>
      <c r="H441" s="1">
        <f>C441/E441</f>
        <v>6.9322143554162743</v>
      </c>
    </row>
    <row r="442" spans="1:8" x14ac:dyDescent="0.4">
      <c r="A442" s="4" t="s">
        <v>117</v>
      </c>
      <c r="B442" s="4" t="str">
        <f t="shared" si="6"/>
        <v>TX</v>
      </c>
      <c r="C442" s="4">
        <v>2493538</v>
      </c>
      <c r="D442" s="4">
        <v>22850</v>
      </c>
      <c r="E442" s="4">
        <v>350163</v>
      </c>
      <c r="F442" s="3">
        <v>105974</v>
      </c>
      <c r="G442" s="2">
        <f>C442/F442</f>
        <v>23.529714835714419</v>
      </c>
      <c r="H442" s="1">
        <f>C442/E442</f>
        <v>7.1210778980074991</v>
      </c>
    </row>
    <row r="443" spans="1:8" x14ac:dyDescent="0.4">
      <c r="A443" s="4" t="s">
        <v>116</v>
      </c>
      <c r="B443" s="4" t="str">
        <f t="shared" si="6"/>
        <v>ZA</v>
      </c>
      <c r="C443" s="4">
        <v>74307619</v>
      </c>
      <c r="D443" s="4">
        <v>936076</v>
      </c>
      <c r="E443" s="4">
        <v>14084393</v>
      </c>
      <c r="F443" s="3">
        <v>3155313</v>
      </c>
      <c r="G443" s="2">
        <f>C443/F443</f>
        <v>23.549999318609597</v>
      </c>
      <c r="H443" s="1">
        <f>C443/E443</f>
        <v>5.2758836678300582</v>
      </c>
    </row>
    <row r="444" spans="1:8" x14ac:dyDescent="0.4">
      <c r="A444" s="4" t="s">
        <v>115</v>
      </c>
      <c r="B444" s="4" t="str">
        <f t="shared" si="6"/>
        <v>MS</v>
      </c>
      <c r="C444" s="4">
        <v>10587161</v>
      </c>
      <c r="D444" s="4">
        <v>67235</v>
      </c>
      <c r="E444" s="4">
        <v>1003200</v>
      </c>
      <c r="F444" s="3">
        <v>449129</v>
      </c>
      <c r="G444" s="2">
        <f>C444/F444</f>
        <v>23.572650619309819</v>
      </c>
      <c r="H444" s="1">
        <f>C444/E444</f>
        <v>10.553390151515151</v>
      </c>
    </row>
    <row r="445" spans="1:8" x14ac:dyDescent="0.4">
      <c r="A445" s="4" t="s">
        <v>114</v>
      </c>
      <c r="B445" s="4" t="str">
        <f t="shared" si="6"/>
        <v>TX</v>
      </c>
      <c r="C445" s="4">
        <v>5069981</v>
      </c>
      <c r="D445" s="4">
        <v>34477</v>
      </c>
      <c r="E445" s="4">
        <v>504325</v>
      </c>
      <c r="F445" s="3">
        <v>213908</v>
      </c>
      <c r="G445" s="2">
        <f>C445/F445</f>
        <v>23.701689511378724</v>
      </c>
      <c r="H445" s="1">
        <f>C445/E445</f>
        <v>10.053003519555842</v>
      </c>
    </row>
    <row r="446" spans="1:8" x14ac:dyDescent="0.4">
      <c r="A446" s="4" t="s">
        <v>113</v>
      </c>
      <c r="B446" s="4" t="str">
        <f t="shared" si="6"/>
        <v>MO</v>
      </c>
      <c r="C446" s="4">
        <v>705215</v>
      </c>
      <c r="D446" s="4">
        <v>11656</v>
      </c>
      <c r="E446" s="4">
        <v>171526</v>
      </c>
      <c r="F446" s="3">
        <v>29673</v>
      </c>
      <c r="G446" s="2">
        <f>C446/F446</f>
        <v>23.766218447747111</v>
      </c>
      <c r="H446" s="1">
        <f>C446/E446</f>
        <v>4.1114175110478879</v>
      </c>
    </row>
    <row r="447" spans="1:8" x14ac:dyDescent="0.4">
      <c r="A447" s="4" t="s">
        <v>112</v>
      </c>
      <c r="B447" s="4" t="str">
        <f t="shared" si="6"/>
        <v>CA</v>
      </c>
      <c r="C447" s="4">
        <v>12177841</v>
      </c>
      <c r="D447" s="4">
        <v>101828</v>
      </c>
      <c r="E447" s="4">
        <v>1620146</v>
      </c>
      <c r="F447" s="3">
        <v>510358</v>
      </c>
      <c r="G447" s="2">
        <f>C447/F447</f>
        <v>23.861369861940052</v>
      </c>
      <c r="H447" s="1">
        <f>C447/E447</f>
        <v>7.5165083887501494</v>
      </c>
    </row>
    <row r="448" spans="1:8" x14ac:dyDescent="0.4">
      <c r="A448" s="4" t="s">
        <v>111</v>
      </c>
      <c r="B448" s="4" t="str">
        <f t="shared" si="6"/>
        <v>CA</v>
      </c>
      <c r="C448" s="4">
        <v>4333635</v>
      </c>
      <c r="D448" s="4">
        <v>27982</v>
      </c>
      <c r="E448" s="4">
        <v>581544</v>
      </c>
      <c r="F448" s="3">
        <v>181550</v>
      </c>
      <c r="G448" s="2">
        <f>C448/F448</f>
        <v>23.870201046543652</v>
      </c>
      <c r="H448" s="1">
        <f>C448/E448</f>
        <v>7.4519468862201315</v>
      </c>
    </row>
    <row r="449" spans="1:8" x14ac:dyDescent="0.4">
      <c r="A449" s="4" t="s">
        <v>110</v>
      </c>
      <c r="B449" s="4" t="str">
        <f t="shared" si="6"/>
        <v>ZA</v>
      </c>
      <c r="C449" s="4">
        <v>89090600</v>
      </c>
      <c r="D449" s="4">
        <v>992093</v>
      </c>
      <c r="E449" s="4">
        <v>18429505</v>
      </c>
      <c r="F449" s="3">
        <v>3720036</v>
      </c>
      <c r="G449" s="2">
        <f>C449/F449</f>
        <v>23.948854258399649</v>
      </c>
      <c r="H449" s="1">
        <f>C449/E449</f>
        <v>4.8341287516946334</v>
      </c>
    </row>
    <row r="450" spans="1:8" x14ac:dyDescent="0.4">
      <c r="A450" s="4" t="s">
        <v>109</v>
      </c>
      <c r="B450" s="4" t="str">
        <f t="shared" si="6"/>
        <v>FL</v>
      </c>
      <c r="C450" s="4">
        <v>8463734</v>
      </c>
      <c r="D450" s="4">
        <v>70960</v>
      </c>
      <c r="E450" s="4">
        <v>1179787</v>
      </c>
      <c r="F450" s="3">
        <v>352662</v>
      </c>
      <c r="G450" s="2">
        <f>C450/F450</f>
        <v>23.999563321253778</v>
      </c>
      <c r="H450" s="1">
        <f>C450/E450</f>
        <v>7.1739508911354335</v>
      </c>
    </row>
    <row r="451" spans="1:8" x14ac:dyDescent="0.4">
      <c r="A451" s="4" t="s">
        <v>108</v>
      </c>
      <c r="B451" s="4" t="str">
        <f t="shared" ref="B451:B514" si="7">RIGHT(A451,2)</f>
        <v>AZ</v>
      </c>
      <c r="C451" s="4">
        <v>296062</v>
      </c>
      <c r="D451" s="4">
        <v>2876</v>
      </c>
      <c r="E451" s="4">
        <v>52109</v>
      </c>
      <c r="F451" s="3">
        <v>12301</v>
      </c>
      <c r="G451" s="2">
        <f>C451/F451</f>
        <v>24.068124542720103</v>
      </c>
      <c r="H451" s="1">
        <f>C451/E451</f>
        <v>5.6815905121955899</v>
      </c>
    </row>
    <row r="452" spans="1:8" x14ac:dyDescent="0.4">
      <c r="A452" s="4" t="s">
        <v>107</v>
      </c>
      <c r="B452" s="4" t="str">
        <f t="shared" si="7"/>
        <v>ZA</v>
      </c>
      <c r="C452" s="4">
        <v>48054221</v>
      </c>
      <c r="D452" s="4">
        <v>1024542</v>
      </c>
      <c r="E452" s="4">
        <v>15896795</v>
      </c>
      <c r="F452" s="3">
        <v>1996088</v>
      </c>
      <c r="G452" s="2">
        <f>C452/F452</f>
        <v>24.074199634485051</v>
      </c>
      <c r="H452" s="1">
        <f>C452/E452</f>
        <v>3.0228873807581969</v>
      </c>
    </row>
    <row r="453" spans="1:8" x14ac:dyDescent="0.4">
      <c r="A453" s="4" t="s">
        <v>106</v>
      </c>
      <c r="B453" s="4" t="str">
        <f t="shared" si="7"/>
        <v>MI</v>
      </c>
      <c r="C453" s="4">
        <v>9445161</v>
      </c>
      <c r="D453" s="4">
        <v>88054</v>
      </c>
      <c r="E453" s="4">
        <v>1154590</v>
      </c>
      <c r="F453" s="3">
        <v>391647</v>
      </c>
      <c r="G453" s="2">
        <f>C453/F453</f>
        <v>24.116515637806494</v>
      </c>
      <c r="H453" s="1">
        <f>C453/E453</f>
        <v>8.1805324833923727</v>
      </c>
    </row>
    <row r="454" spans="1:8" x14ac:dyDescent="0.4">
      <c r="A454" s="4" t="s">
        <v>105</v>
      </c>
      <c r="B454" s="4" t="str">
        <f t="shared" si="7"/>
        <v>MI</v>
      </c>
      <c r="C454" s="4">
        <v>2604676</v>
      </c>
      <c r="D454" s="4">
        <v>29398</v>
      </c>
      <c r="E454" s="4">
        <v>511400</v>
      </c>
      <c r="F454" s="3">
        <v>107751</v>
      </c>
      <c r="G454" s="2">
        <f>C454/F454</f>
        <v>24.173102801830144</v>
      </c>
      <c r="H454" s="1">
        <f>C454/E454</f>
        <v>5.09322643723113</v>
      </c>
    </row>
    <row r="455" spans="1:8" x14ac:dyDescent="0.4">
      <c r="A455" s="4" t="s">
        <v>104</v>
      </c>
      <c r="B455" s="4" t="str">
        <f t="shared" si="7"/>
        <v>TX</v>
      </c>
      <c r="C455" s="4">
        <v>5633566</v>
      </c>
      <c r="D455" s="4">
        <v>55984</v>
      </c>
      <c r="E455" s="4">
        <v>824663</v>
      </c>
      <c r="F455" s="3">
        <v>232555</v>
      </c>
      <c r="G455" s="2">
        <f>C455/F455</f>
        <v>24.224660832921245</v>
      </c>
      <c r="H455" s="1">
        <f>C455/E455</f>
        <v>6.8313553536414267</v>
      </c>
    </row>
    <row r="456" spans="1:8" x14ac:dyDescent="0.4">
      <c r="A456" s="4" t="s">
        <v>103</v>
      </c>
      <c r="B456" s="4" t="str">
        <f t="shared" si="7"/>
        <v>ZA</v>
      </c>
      <c r="C456" s="4">
        <v>32956507</v>
      </c>
      <c r="D456" s="4">
        <v>562560</v>
      </c>
      <c r="E456" s="4">
        <v>8171142</v>
      </c>
      <c r="F456" s="3">
        <v>1358142</v>
      </c>
      <c r="G456" s="2">
        <f>C456/F456</f>
        <v>24.265877205770824</v>
      </c>
      <c r="H456" s="1">
        <f>C456/E456</f>
        <v>4.0332804153935884</v>
      </c>
    </row>
    <row r="457" spans="1:8" x14ac:dyDescent="0.4">
      <c r="A457" s="4" t="s">
        <v>102</v>
      </c>
      <c r="B457" s="4" t="str">
        <f t="shared" si="7"/>
        <v>CA</v>
      </c>
      <c r="C457" s="4">
        <v>4264125</v>
      </c>
      <c r="D457" s="4">
        <v>31425</v>
      </c>
      <c r="E457" s="4">
        <v>575927</v>
      </c>
      <c r="F457" s="3">
        <v>174530</v>
      </c>
      <c r="G457" s="2">
        <f>C457/F457</f>
        <v>24.432046066578813</v>
      </c>
      <c r="H457" s="1">
        <f>C457/E457</f>
        <v>7.4039331373594219</v>
      </c>
    </row>
    <row r="458" spans="1:8" x14ac:dyDescent="0.4">
      <c r="A458" s="4" t="s">
        <v>101</v>
      </c>
      <c r="B458" s="4" t="str">
        <f t="shared" si="7"/>
        <v>WV</v>
      </c>
      <c r="C458" s="4">
        <v>1292212</v>
      </c>
      <c r="D458" s="4">
        <v>20534</v>
      </c>
      <c r="E458" s="4">
        <v>251210</v>
      </c>
      <c r="F458" s="3">
        <v>52884</v>
      </c>
      <c r="G458" s="2">
        <f>C458/F458</f>
        <v>24.434838514484532</v>
      </c>
      <c r="H458" s="1">
        <f>C458/E458</f>
        <v>5.1439512758250068</v>
      </c>
    </row>
    <row r="459" spans="1:8" x14ac:dyDescent="0.4">
      <c r="A459" s="4" t="s">
        <v>100</v>
      </c>
      <c r="B459" s="4" t="str">
        <f t="shared" si="7"/>
        <v>NC</v>
      </c>
      <c r="C459" s="4">
        <v>3361238</v>
      </c>
      <c r="D459" s="4">
        <v>40600</v>
      </c>
      <c r="E459" s="4">
        <v>736125</v>
      </c>
      <c r="F459" s="3">
        <v>136681</v>
      </c>
      <c r="G459" s="2">
        <f>C459/F459</f>
        <v>24.591845245498643</v>
      </c>
      <c r="H459" s="1">
        <f>C459/E459</f>
        <v>4.5661239599252843</v>
      </c>
    </row>
    <row r="460" spans="1:8" x14ac:dyDescent="0.4">
      <c r="A460" s="4" t="s">
        <v>99</v>
      </c>
      <c r="B460" s="4" t="str">
        <f t="shared" si="7"/>
        <v>CA</v>
      </c>
      <c r="C460" s="4">
        <v>3379073</v>
      </c>
      <c r="D460" s="4">
        <v>17175</v>
      </c>
      <c r="E460" s="4">
        <v>285108</v>
      </c>
      <c r="F460" s="3">
        <v>136780</v>
      </c>
      <c r="G460" s="2">
        <f>C460/F460</f>
        <v>24.704437783301653</v>
      </c>
      <c r="H460" s="1">
        <f>C460/E460</f>
        <v>11.851905242925488</v>
      </c>
    </row>
    <row r="461" spans="1:8" x14ac:dyDescent="0.4">
      <c r="A461" s="4" t="s">
        <v>98</v>
      </c>
      <c r="B461" s="4" t="str">
        <f t="shared" si="7"/>
        <v>ZA</v>
      </c>
      <c r="C461" s="4">
        <v>58672932</v>
      </c>
      <c r="D461" s="4">
        <v>587487</v>
      </c>
      <c r="E461" s="4">
        <v>11389025</v>
      </c>
      <c r="F461" s="3">
        <v>2366769</v>
      </c>
      <c r="G461" s="2">
        <f>C461/F461</f>
        <v>24.790307799366985</v>
      </c>
      <c r="H461" s="1">
        <f>C461/E461</f>
        <v>5.1517080698303852</v>
      </c>
    </row>
    <row r="462" spans="1:8" x14ac:dyDescent="0.4">
      <c r="A462" s="4" t="s">
        <v>97</v>
      </c>
      <c r="B462" s="4" t="str">
        <f t="shared" si="7"/>
        <v>IA</v>
      </c>
      <c r="C462" s="4">
        <v>5807451</v>
      </c>
      <c r="D462" s="4">
        <v>50984</v>
      </c>
      <c r="E462" s="4">
        <v>728542</v>
      </c>
      <c r="F462" s="3">
        <v>232906</v>
      </c>
      <c r="G462" s="2">
        <f>C462/F462</f>
        <v>24.934741913046466</v>
      </c>
      <c r="H462" s="1">
        <f>C462/E462</f>
        <v>7.9713331558098233</v>
      </c>
    </row>
    <row r="463" spans="1:8" x14ac:dyDescent="0.4">
      <c r="A463" s="4" t="s">
        <v>96</v>
      </c>
      <c r="B463" s="4" t="str">
        <f t="shared" si="7"/>
        <v>NY</v>
      </c>
      <c r="C463" s="4">
        <v>7953114</v>
      </c>
      <c r="D463" s="4">
        <v>29938</v>
      </c>
      <c r="E463" s="4">
        <v>506480</v>
      </c>
      <c r="F463" s="3">
        <v>318254</v>
      </c>
      <c r="G463" s="2">
        <f>C463/F463</f>
        <v>24.989832020964386</v>
      </c>
      <c r="H463" s="1">
        <f>C463/E463</f>
        <v>15.702720739219712</v>
      </c>
    </row>
    <row r="464" spans="1:8" x14ac:dyDescent="0.4">
      <c r="A464" s="4" t="s">
        <v>95</v>
      </c>
      <c r="B464" s="4" t="str">
        <f t="shared" si="7"/>
        <v>MI</v>
      </c>
      <c r="C464" s="4">
        <v>7502690</v>
      </c>
      <c r="D464" s="4">
        <v>32663</v>
      </c>
      <c r="E464" s="4">
        <v>514479</v>
      </c>
      <c r="F464" s="3">
        <v>295837</v>
      </c>
      <c r="G464" s="2">
        <f>C464/F464</f>
        <v>25.360891301628939</v>
      </c>
      <c r="H464" s="1">
        <f>C464/E464</f>
        <v>14.583083080164593</v>
      </c>
    </row>
    <row r="465" spans="1:8" x14ac:dyDescent="0.4">
      <c r="A465" s="5" t="s">
        <v>94</v>
      </c>
      <c r="B465" s="4" t="str">
        <f t="shared" si="7"/>
        <v>TN</v>
      </c>
      <c r="C465" s="4">
        <v>1053159</v>
      </c>
      <c r="D465" s="4">
        <v>22752</v>
      </c>
      <c r="E465" s="4">
        <v>611439</v>
      </c>
      <c r="F465" s="3">
        <v>41387</v>
      </c>
      <c r="G465" s="2">
        <f>C465/F465</f>
        <v>25.446613670959479</v>
      </c>
      <c r="H465" s="1">
        <f>C465/E465</f>
        <v>1.7224269305687077</v>
      </c>
    </row>
    <row r="466" spans="1:8" x14ac:dyDescent="0.4">
      <c r="A466" s="4" t="s">
        <v>93</v>
      </c>
      <c r="B466" s="4" t="str">
        <f t="shared" si="7"/>
        <v>CA</v>
      </c>
      <c r="C466" s="4">
        <v>28378495</v>
      </c>
      <c r="D466" s="4">
        <v>273486</v>
      </c>
      <c r="E466" s="4">
        <v>8013290</v>
      </c>
      <c r="F466" s="3">
        <v>1114042</v>
      </c>
      <c r="G466" s="2">
        <f>C466/F466</f>
        <v>25.473451629292253</v>
      </c>
      <c r="H466" s="1">
        <f>C466/E466</f>
        <v>3.5414286766109799</v>
      </c>
    </row>
    <row r="467" spans="1:8" x14ac:dyDescent="0.4">
      <c r="A467" s="4" t="s">
        <v>92</v>
      </c>
      <c r="B467" s="4" t="str">
        <f t="shared" si="7"/>
        <v>CA</v>
      </c>
      <c r="C467" s="4">
        <v>8421440</v>
      </c>
      <c r="D467" s="4">
        <v>72488</v>
      </c>
      <c r="E467" s="4">
        <v>1122994</v>
      </c>
      <c r="F467" s="3">
        <v>329989</v>
      </c>
      <c r="G467" s="2">
        <f>C467/F467</f>
        <v>25.520365830376164</v>
      </c>
      <c r="H467" s="1">
        <f>C467/E467</f>
        <v>7.499096166141582</v>
      </c>
    </row>
    <row r="468" spans="1:8" x14ac:dyDescent="0.4">
      <c r="A468" s="4" t="s">
        <v>91</v>
      </c>
      <c r="B468" s="4" t="str">
        <f t="shared" si="7"/>
        <v>SC</v>
      </c>
      <c r="C468" s="4">
        <v>2718031</v>
      </c>
      <c r="D468" s="4">
        <v>19729</v>
      </c>
      <c r="E468" s="4">
        <v>315812</v>
      </c>
      <c r="F468" s="3">
        <v>106358</v>
      </c>
      <c r="G468" s="2">
        <f>C468/F468</f>
        <v>25.555491829481561</v>
      </c>
      <c r="H468" s="1">
        <f>C468/E468</f>
        <v>8.6064842374577282</v>
      </c>
    </row>
    <row r="469" spans="1:8" x14ac:dyDescent="0.4">
      <c r="A469" s="4" t="s">
        <v>90</v>
      </c>
      <c r="B469" s="4" t="str">
        <f t="shared" si="7"/>
        <v>ID</v>
      </c>
      <c r="C469" s="4">
        <v>7071111</v>
      </c>
      <c r="D469" s="4">
        <v>44723</v>
      </c>
      <c r="E469" s="4">
        <v>773085</v>
      </c>
      <c r="F469" s="3">
        <v>276379</v>
      </c>
      <c r="G469" s="2">
        <f>C469/F469</f>
        <v>25.584834593076899</v>
      </c>
      <c r="H469" s="1">
        <f>C469/E469</f>
        <v>9.1466151846174739</v>
      </c>
    </row>
    <row r="470" spans="1:8" x14ac:dyDescent="0.4">
      <c r="A470" s="4" t="s">
        <v>89</v>
      </c>
      <c r="B470" s="4" t="str">
        <f t="shared" si="7"/>
        <v>NY</v>
      </c>
      <c r="C470" s="4">
        <v>124181366</v>
      </c>
      <c r="D470" s="4">
        <v>156885</v>
      </c>
      <c r="E470" s="4">
        <v>4758068</v>
      </c>
      <c r="F470" s="3">
        <v>4839342</v>
      </c>
      <c r="G470" s="2">
        <f>C470/F470</f>
        <v>25.66079562056164</v>
      </c>
      <c r="H470" s="1">
        <f>C470/E470</f>
        <v>26.099115439291747</v>
      </c>
    </row>
    <row r="471" spans="1:8" x14ac:dyDescent="0.4">
      <c r="A471" s="4" t="s">
        <v>88</v>
      </c>
      <c r="B471" s="4" t="str">
        <f t="shared" si="7"/>
        <v>MI</v>
      </c>
      <c r="C471" s="4">
        <v>6326268</v>
      </c>
      <c r="D471" s="4">
        <v>60543</v>
      </c>
      <c r="E471" s="4">
        <v>831487</v>
      </c>
      <c r="F471" s="3">
        <v>245424</v>
      </c>
      <c r="G471" s="2">
        <f>C471/F471</f>
        <v>25.776892235478194</v>
      </c>
      <c r="H471" s="1">
        <f>C471/E471</f>
        <v>7.6083787239006746</v>
      </c>
    </row>
    <row r="472" spans="1:8" x14ac:dyDescent="0.4">
      <c r="A472" s="4" t="s">
        <v>87</v>
      </c>
      <c r="B472" s="4" t="str">
        <f t="shared" si="7"/>
        <v>FL</v>
      </c>
      <c r="C472" s="4">
        <v>10422820</v>
      </c>
      <c r="D472" s="4">
        <v>72155</v>
      </c>
      <c r="E472" s="4">
        <v>1096710</v>
      </c>
      <c r="F472" s="3">
        <v>401538</v>
      </c>
      <c r="G472" s="2">
        <f>C472/F472</f>
        <v>25.957244395300073</v>
      </c>
      <c r="H472" s="1">
        <f>C472/E472</f>
        <v>9.5037156586517852</v>
      </c>
    </row>
    <row r="473" spans="1:8" x14ac:dyDescent="0.4">
      <c r="A473" s="4" t="s">
        <v>86</v>
      </c>
      <c r="B473" s="4" t="str">
        <f t="shared" si="7"/>
        <v>AK</v>
      </c>
      <c r="C473" s="4">
        <v>7484461</v>
      </c>
      <c r="D473" s="4">
        <v>35736</v>
      </c>
      <c r="E473" s="4">
        <v>523161</v>
      </c>
      <c r="F473" s="3">
        <v>288331</v>
      </c>
      <c r="G473" s="2">
        <f>C473/F473</f>
        <v>25.957878271847285</v>
      </c>
      <c r="H473" s="1">
        <f>C473/E473</f>
        <v>14.306228866448379</v>
      </c>
    </row>
    <row r="474" spans="1:8" x14ac:dyDescent="0.4">
      <c r="A474" s="4" t="s">
        <v>85</v>
      </c>
      <c r="B474" s="4" t="str">
        <f t="shared" si="7"/>
        <v>FL</v>
      </c>
      <c r="C474" s="4">
        <v>2596159</v>
      </c>
      <c r="D474" s="4">
        <v>45802</v>
      </c>
      <c r="E474" s="4">
        <v>650526</v>
      </c>
      <c r="F474" s="3">
        <v>99310</v>
      </c>
      <c r="G474" s="2">
        <f>C474/F474</f>
        <v>26.141969590172188</v>
      </c>
      <c r="H474" s="1">
        <f>C474/E474</f>
        <v>3.9908612415184019</v>
      </c>
    </row>
    <row r="475" spans="1:8" x14ac:dyDescent="0.4">
      <c r="A475" s="4" t="s">
        <v>84</v>
      </c>
      <c r="B475" s="4" t="str">
        <f t="shared" si="7"/>
        <v>ZA</v>
      </c>
      <c r="C475" s="4">
        <v>102872864</v>
      </c>
      <c r="D475" s="4">
        <v>1073268</v>
      </c>
      <c r="E475" s="4">
        <v>20444948</v>
      </c>
      <c r="F475" s="3">
        <v>3893173</v>
      </c>
      <c r="G475" s="2">
        <f>C475/F475</f>
        <v>26.423912834081609</v>
      </c>
      <c r="H475" s="1">
        <f>C475/E475</f>
        <v>5.0317009365834533</v>
      </c>
    </row>
    <row r="476" spans="1:8" x14ac:dyDescent="0.4">
      <c r="A476" s="4" t="s">
        <v>83</v>
      </c>
      <c r="B476" s="4" t="str">
        <f t="shared" si="7"/>
        <v>WA</v>
      </c>
      <c r="C476" s="4">
        <v>60232935</v>
      </c>
      <c r="D476" s="4">
        <v>219692</v>
      </c>
      <c r="E476" s="4">
        <v>3998729</v>
      </c>
      <c r="F476" s="3">
        <v>2267055</v>
      </c>
      <c r="G476" s="2">
        <f>C476/F476</f>
        <v>26.568801815571302</v>
      </c>
      <c r="H476" s="1">
        <f>C476/E476</f>
        <v>15.06302002461282</v>
      </c>
    </row>
    <row r="477" spans="1:8" x14ac:dyDescent="0.4">
      <c r="A477" s="4" t="s">
        <v>82</v>
      </c>
      <c r="B477" s="4" t="str">
        <f t="shared" si="7"/>
        <v>ZA</v>
      </c>
      <c r="C477" s="4">
        <v>10933804</v>
      </c>
      <c r="D477" s="4">
        <v>191720</v>
      </c>
      <c r="E477" s="4">
        <v>3021931</v>
      </c>
      <c r="F477" s="3">
        <v>407395</v>
      </c>
      <c r="G477" s="2">
        <f>C477/F477</f>
        <v>26.838336258422416</v>
      </c>
      <c r="H477" s="1">
        <f>C477/E477</f>
        <v>3.618151440254592</v>
      </c>
    </row>
    <row r="478" spans="1:8" x14ac:dyDescent="0.4">
      <c r="A478" s="4" t="s">
        <v>81</v>
      </c>
      <c r="B478" s="4" t="str">
        <f t="shared" si="7"/>
        <v>TX</v>
      </c>
      <c r="C478" s="4">
        <v>3415227</v>
      </c>
      <c r="D478" s="4">
        <v>31644</v>
      </c>
      <c r="E478" s="4">
        <v>536169</v>
      </c>
      <c r="F478" s="3">
        <v>127054</v>
      </c>
      <c r="G478" s="2">
        <f>C478/F478</f>
        <v>26.880121837958662</v>
      </c>
      <c r="H478" s="1">
        <f>C478/E478</f>
        <v>6.3696838123800514</v>
      </c>
    </row>
    <row r="479" spans="1:8" x14ac:dyDescent="0.4">
      <c r="A479" s="4" t="s">
        <v>80</v>
      </c>
      <c r="B479" s="4" t="str">
        <f t="shared" si="7"/>
        <v>CA</v>
      </c>
      <c r="C479" s="4">
        <v>11201811</v>
      </c>
      <c r="D479" s="4">
        <v>75241</v>
      </c>
      <c r="E479" s="4">
        <v>1134494</v>
      </c>
      <c r="F479" s="3">
        <v>414030</v>
      </c>
      <c r="G479" s="2">
        <f>C479/F479</f>
        <v>27.055553945366277</v>
      </c>
      <c r="H479" s="1">
        <f>C479/E479</f>
        <v>9.8738389096813197</v>
      </c>
    </row>
    <row r="480" spans="1:8" x14ac:dyDescent="0.4">
      <c r="A480" s="4" t="s">
        <v>79</v>
      </c>
      <c r="B480" s="4" t="str">
        <f t="shared" si="7"/>
        <v>MO</v>
      </c>
      <c r="C480" s="4">
        <v>1119228</v>
      </c>
      <c r="D480" s="4">
        <v>14350</v>
      </c>
      <c r="E480" s="4">
        <v>178148</v>
      </c>
      <c r="F480" s="3">
        <v>41246</v>
      </c>
      <c r="G480" s="2">
        <f>C480/F480</f>
        <v>27.135431314551713</v>
      </c>
      <c r="H480" s="1">
        <f>C480/E480</f>
        <v>6.2825740395626113</v>
      </c>
    </row>
    <row r="481" spans="1:8" x14ac:dyDescent="0.4">
      <c r="A481" s="4" t="s">
        <v>78</v>
      </c>
      <c r="B481" s="4" t="str">
        <f t="shared" si="7"/>
        <v>CA</v>
      </c>
      <c r="C481" s="4">
        <v>4321606</v>
      </c>
      <c r="D481" s="4">
        <v>26826</v>
      </c>
      <c r="E481" s="4">
        <v>490561</v>
      </c>
      <c r="F481" s="3">
        <v>159138</v>
      </c>
      <c r="G481" s="2">
        <f>C481/F481</f>
        <v>27.156342294109514</v>
      </c>
      <c r="H481" s="1">
        <f>C481/E481</f>
        <v>8.8095180823587693</v>
      </c>
    </row>
    <row r="482" spans="1:8" x14ac:dyDescent="0.4">
      <c r="A482" s="4" t="s">
        <v>77</v>
      </c>
      <c r="B482" s="4" t="str">
        <f t="shared" si="7"/>
        <v>KS</v>
      </c>
      <c r="C482" s="4">
        <v>7071618</v>
      </c>
      <c r="D482" s="4">
        <v>74804</v>
      </c>
      <c r="E482" s="4">
        <v>778113</v>
      </c>
      <c r="F482" s="3">
        <v>258401</v>
      </c>
      <c r="G482" s="2">
        <f>C482/F482</f>
        <v>27.366836815646998</v>
      </c>
      <c r="H482" s="1">
        <f>C482/E482</f>
        <v>9.0881632873374425</v>
      </c>
    </row>
    <row r="483" spans="1:8" x14ac:dyDescent="0.4">
      <c r="A483" s="4" t="s">
        <v>76</v>
      </c>
      <c r="B483" s="4" t="str">
        <f t="shared" si="7"/>
        <v>AL</v>
      </c>
      <c r="C483" s="4">
        <v>1333532</v>
      </c>
      <c r="D483" s="4">
        <v>21104</v>
      </c>
      <c r="E483" s="4">
        <v>430602</v>
      </c>
      <c r="F483" s="3">
        <v>48626</v>
      </c>
      <c r="G483" s="2">
        <f>C483/F483</f>
        <v>27.424258627071936</v>
      </c>
      <c r="H483" s="1">
        <f>C483/E483</f>
        <v>3.0969015471363348</v>
      </c>
    </row>
    <row r="484" spans="1:8" x14ac:dyDescent="0.4">
      <c r="A484" s="4" t="s">
        <v>75</v>
      </c>
      <c r="B484" s="4" t="str">
        <f t="shared" si="7"/>
        <v>IN</v>
      </c>
      <c r="C484" s="4">
        <v>2965688</v>
      </c>
      <c r="D484" s="4">
        <v>31500</v>
      </c>
      <c r="E484" s="4">
        <v>396710</v>
      </c>
      <c r="F484" s="3">
        <v>107284</v>
      </c>
      <c r="G484" s="2">
        <f>C484/F484</f>
        <v>27.643339174527423</v>
      </c>
      <c r="H484" s="1">
        <f>C484/E484</f>
        <v>7.4757076957979383</v>
      </c>
    </row>
    <row r="485" spans="1:8" x14ac:dyDescent="0.4">
      <c r="A485" s="4" t="s">
        <v>74</v>
      </c>
      <c r="B485" s="4" t="str">
        <f t="shared" si="7"/>
        <v>WY</v>
      </c>
      <c r="C485" s="4">
        <v>1979499</v>
      </c>
      <c r="D485" s="4">
        <v>21220</v>
      </c>
      <c r="E485" s="4">
        <v>341514</v>
      </c>
      <c r="F485" s="3">
        <v>71454</v>
      </c>
      <c r="G485" s="2">
        <f>C485/F485</f>
        <v>27.703123687967082</v>
      </c>
      <c r="H485" s="1">
        <f>C485/E485</f>
        <v>5.7962455419104337</v>
      </c>
    </row>
    <row r="486" spans="1:8" x14ac:dyDescent="0.4">
      <c r="A486" s="4" t="s">
        <v>73</v>
      </c>
      <c r="B486" s="4" t="str">
        <f t="shared" si="7"/>
        <v>ZA</v>
      </c>
      <c r="C486" s="4">
        <v>40499634</v>
      </c>
      <c r="D486" s="4">
        <v>74765</v>
      </c>
      <c r="E486" s="4">
        <v>861715</v>
      </c>
      <c r="F486" s="3">
        <v>1440849</v>
      </c>
      <c r="G486" s="2">
        <f>C486/F486</f>
        <v>28.108173722576066</v>
      </c>
      <c r="H486" s="1">
        <f>C486/E486</f>
        <v>46.998873177326608</v>
      </c>
    </row>
    <row r="487" spans="1:8" x14ac:dyDescent="0.4">
      <c r="A487" s="4" t="s">
        <v>72</v>
      </c>
      <c r="B487" s="4" t="str">
        <f t="shared" si="7"/>
        <v>TX</v>
      </c>
      <c r="C487" s="4">
        <v>3005114</v>
      </c>
      <c r="D487" s="4">
        <v>27768</v>
      </c>
      <c r="E487" s="4">
        <v>424785</v>
      </c>
      <c r="F487" s="3">
        <v>106446</v>
      </c>
      <c r="G487" s="2">
        <f>C487/F487</f>
        <v>28.23134734982996</v>
      </c>
      <c r="H487" s="1">
        <f>C487/E487</f>
        <v>7.0744353025648268</v>
      </c>
    </row>
    <row r="488" spans="1:8" x14ac:dyDescent="0.4">
      <c r="A488" s="4" t="s">
        <v>71</v>
      </c>
      <c r="B488" s="4" t="str">
        <f t="shared" si="7"/>
        <v>FL</v>
      </c>
      <c r="C488" s="4">
        <v>5137890</v>
      </c>
      <c r="D488" s="4">
        <v>49863</v>
      </c>
      <c r="E488" s="4">
        <v>780686</v>
      </c>
      <c r="F488" s="3">
        <v>181639</v>
      </c>
      <c r="G488" s="2">
        <f>C488/F488</f>
        <v>28.286271120188946</v>
      </c>
      <c r="H488" s="1">
        <f>C488/E488</f>
        <v>6.5812503362427401</v>
      </c>
    </row>
    <row r="489" spans="1:8" x14ac:dyDescent="0.4">
      <c r="A489" s="4" t="s">
        <v>70</v>
      </c>
      <c r="B489" s="4" t="str">
        <f t="shared" si="7"/>
        <v>MA</v>
      </c>
      <c r="C489" s="4">
        <v>158069129</v>
      </c>
      <c r="D489" s="4">
        <v>293957</v>
      </c>
      <c r="E489" s="4">
        <v>4213113</v>
      </c>
      <c r="F489" s="3">
        <v>5585773</v>
      </c>
      <c r="G489" s="2">
        <f>C489/F489</f>
        <v>28.298523588409338</v>
      </c>
      <c r="H489" s="1">
        <f>C489/E489</f>
        <v>37.518369196363828</v>
      </c>
    </row>
    <row r="490" spans="1:8" x14ac:dyDescent="0.4">
      <c r="A490" s="4" t="s">
        <v>69</v>
      </c>
      <c r="B490" s="4" t="str">
        <f t="shared" si="7"/>
        <v>FL</v>
      </c>
      <c r="C490" s="4">
        <v>1350569</v>
      </c>
      <c r="D490" s="4">
        <v>29685</v>
      </c>
      <c r="E490" s="4">
        <v>417236</v>
      </c>
      <c r="F490" s="3">
        <v>47621</v>
      </c>
      <c r="G490" s="2">
        <f>C490/F490</f>
        <v>28.360786207765482</v>
      </c>
      <c r="H490" s="1">
        <f>C490/E490</f>
        <v>3.2369426415745526</v>
      </c>
    </row>
    <row r="491" spans="1:8" x14ac:dyDescent="0.4">
      <c r="A491" s="4" t="s">
        <v>68</v>
      </c>
      <c r="B491" s="4" t="str">
        <f t="shared" si="7"/>
        <v>FL</v>
      </c>
      <c r="C491" s="4">
        <v>6640020</v>
      </c>
      <c r="D491" s="4">
        <v>78424</v>
      </c>
      <c r="E491" s="4">
        <v>1256818</v>
      </c>
      <c r="F491" s="3">
        <v>232438</v>
      </c>
      <c r="G491" s="2">
        <f>C491/F491</f>
        <v>28.566843631419992</v>
      </c>
      <c r="H491" s="1">
        <f>C491/E491</f>
        <v>5.2831993176418539</v>
      </c>
    </row>
    <row r="492" spans="1:8" x14ac:dyDescent="0.4">
      <c r="A492" s="4" t="s">
        <v>67</v>
      </c>
      <c r="B492" s="4" t="str">
        <f t="shared" si="7"/>
        <v>TX</v>
      </c>
      <c r="C492" s="4">
        <v>2789218</v>
      </c>
      <c r="D492" s="4">
        <v>19319</v>
      </c>
      <c r="E492" s="4">
        <v>202184</v>
      </c>
      <c r="F492" s="3">
        <v>96963</v>
      </c>
      <c r="G492" s="2">
        <f>C492/F492</f>
        <v>28.765797262873466</v>
      </c>
      <c r="H492" s="1">
        <f>C492/E492</f>
        <v>13.795443754204092</v>
      </c>
    </row>
    <row r="493" spans="1:8" x14ac:dyDescent="0.4">
      <c r="A493" s="4" t="s">
        <v>66</v>
      </c>
      <c r="B493" s="4" t="str">
        <f t="shared" si="7"/>
        <v>ZA</v>
      </c>
      <c r="C493" s="4">
        <v>69046630</v>
      </c>
      <c r="D493" s="4">
        <v>917072</v>
      </c>
      <c r="E493" s="4">
        <v>16194338</v>
      </c>
      <c r="F493" s="3">
        <v>2373679</v>
      </c>
      <c r="G493" s="2">
        <f>C493/F493</f>
        <v>29.088444562217553</v>
      </c>
      <c r="H493" s="1">
        <f>C493/E493</f>
        <v>4.2636278185622656</v>
      </c>
    </row>
    <row r="494" spans="1:8" x14ac:dyDescent="0.4">
      <c r="A494" s="4" t="s">
        <v>65</v>
      </c>
      <c r="B494" s="4" t="str">
        <f t="shared" si="7"/>
        <v>TX</v>
      </c>
      <c r="C494" s="4">
        <v>2723128</v>
      </c>
      <c r="D494" s="4">
        <v>29432</v>
      </c>
      <c r="E494" s="4">
        <v>717107</v>
      </c>
      <c r="F494" s="3">
        <v>92762</v>
      </c>
      <c r="G494" s="2">
        <f>C494/F494</f>
        <v>29.356072529699663</v>
      </c>
      <c r="H494" s="1">
        <f>C494/E494</f>
        <v>3.7973803072623751</v>
      </c>
    </row>
    <row r="495" spans="1:8" x14ac:dyDescent="0.4">
      <c r="A495" s="4" t="s">
        <v>64</v>
      </c>
      <c r="B495" s="4" t="str">
        <f t="shared" si="7"/>
        <v>DE</v>
      </c>
      <c r="C495" s="4">
        <v>5254818</v>
      </c>
      <c r="D495" s="4">
        <v>63708</v>
      </c>
      <c r="E495" s="4">
        <v>1347235</v>
      </c>
      <c r="F495" s="3">
        <v>178521</v>
      </c>
      <c r="G495" s="2">
        <f>C495/F495</f>
        <v>29.435293326835499</v>
      </c>
      <c r="H495" s="1">
        <f>C495/E495</f>
        <v>3.9004464699922434</v>
      </c>
    </row>
    <row r="496" spans="1:8" x14ac:dyDescent="0.4">
      <c r="A496" s="4" t="s">
        <v>63</v>
      </c>
      <c r="B496" s="4" t="str">
        <f t="shared" si="7"/>
        <v>TX</v>
      </c>
      <c r="C496" s="4">
        <v>1876790</v>
      </c>
      <c r="D496" s="4">
        <v>14943</v>
      </c>
      <c r="E496" s="4">
        <v>298899</v>
      </c>
      <c r="F496" s="3">
        <v>63334</v>
      </c>
      <c r="G496" s="2">
        <f>C496/F496</f>
        <v>29.633214387216977</v>
      </c>
      <c r="H496" s="1">
        <f>C496/E496</f>
        <v>6.2790106356996844</v>
      </c>
    </row>
    <row r="497" spans="1:8" x14ac:dyDescent="0.4">
      <c r="A497" s="4" t="s">
        <v>62</v>
      </c>
      <c r="B497" s="4" t="str">
        <f t="shared" si="7"/>
        <v>TX</v>
      </c>
      <c r="C497" s="4">
        <v>1075673</v>
      </c>
      <c r="D497" s="4">
        <v>10258</v>
      </c>
      <c r="E497" s="4">
        <v>311263</v>
      </c>
      <c r="F497" s="3">
        <v>36223</v>
      </c>
      <c r="G497" s="2">
        <f>C497/F497</f>
        <v>29.695856223946112</v>
      </c>
      <c r="H497" s="1">
        <f>C497/E497</f>
        <v>3.4558331700202078</v>
      </c>
    </row>
    <row r="498" spans="1:8" x14ac:dyDescent="0.4">
      <c r="A498" s="4" t="s">
        <v>61</v>
      </c>
      <c r="B498" s="4" t="str">
        <f t="shared" si="7"/>
        <v>MI</v>
      </c>
      <c r="C498" s="4">
        <v>5812585</v>
      </c>
      <c r="D498" s="4">
        <v>42376</v>
      </c>
      <c r="E498" s="4">
        <v>726560</v>
      </c>
      <c r="F498" s="3">
        <v>194866</v>
      </c>
      <c r="G498" s="2">
        <f>C498/F498</f>
        <v>29.828625824925847</v>
      </c>
      <c r="H498" s="1">
        <f>C498/E498</f>
        <v>8.0001445166262943</v>
      </c>
    </row>
    <row r="499" spans="1:8" x14ac:dyDescent="0.4">
      <c r="A499" s="4" t="s">
        <v>60</v>
      </c>
      <c r="B499" s="4" t="str">
        <f t="shared" si="7"/>
        <v>ZA</v>
      </c>
      <c r="C499" s="4">
        <v>40636247</v>
      </c>
      <c r="D499" s="4">
        <v>678365</v>
      </c>
      <c r="E499" s="4">
        <v>11414815</v>
      </c>
      <c r="F499" s="3">
        <v>1348760</v>
      </c>
      <c r="G499" s="2">
        <f>C499/F499</f>
        <v>30.128597378332692</v>
      </c>
      <c r="H499" s="1">
        <f>C499/E499</f>
        <v>3.5599566878657254</v>
      </c>
    </row>
    <row r="500" spans="1:8" x14ac:dyDescent="0.4">
      <c r="A500" s="4" t="s">
        <v>59</v>
      </c>
      <c r="B500" s="4" t="str">
        <f t="shared" si="7"/>
        <v>ZA</v>
      </c>
      <c r="C500" s="4">
        <v>29002625</v>
      </c>
      <c r="D500" s="4">
        <v>141584</v>
      </c>
      <c r="E500" s="4">
        <v>2640193</v>
      </c>
      <c r="F500" s="3">
        <v>957144</v>
      </c>
      <c r="G500" s="2">
        <f>C500/F500</f>
        <v>30.301213819446186</v>
      </c>
      <c r="H500" s="1">
        <f>C500/E500</f>
        <v>10.985039730050039</v>
      </c>
    </row>
    <row r="501" spans="1:8" x14ac:dyDescent="0.4">
      <c r="A501" s="4" t="s">
        <v>58</v>
      </c>
      <c r="B501" s="4" t="str">
        <f t="shared" si="7"/>
        <v>GU</v>
      </c>
      <c r="C501" s="4">
        <v>2740706</v>
      </c>
      <c r="D501" s="4">
        <v>45693</v>
      </c>
      <c r="E501" s="4">
        <v>610472</v>
      </c>
      <c r="F501" s="3">
        <v>88404</v>
      </c>
      <c r="G501" s="2">
        <f>C501/F501</f>
        <v>31.002058730374191</v>
      </c>
      <c r="H501" s="1">
        <f>C501/E501</f>
        <v>4.4894868233104877</v>
      </c>
    </row>
    <row r="502" spans="1:8" x14ac:dyDescent="0.4">
      <c r="A502" s="4" t="s">
        <v>57</v>
      </c>
      <c r="B502" s="4" t="str">
        <f t="shared" si="7"/>
        <v>OR</v>
      </c>
      <c r="C502" s="4">
        <v>1623931</v>
      </c>
      <c r="D502" s="4">
        <v>12637</v>
      </c>
      <c r="E502" s="4">
        <v>185263</v>
      </c>
      <c r="F502" s="3">
        <v>52162</v>
      </c>
      <c r="G502" s="2">
        <f>C502/F502</f>
        <v>31.132452743376405</v>
      </c>
      <c r="H502" s="1">
        <f>C502/E502</f>
        <v>8.7655441183614649</v>
      </c>
    </row>
    <row r="503" spans="1:8" x14ac:dyDescent="0.4">
      <c r="A503" s="4" t="s">
        <v>56</v>
      </c>
      <c r="B503" s="4" t="str">
        <f t="shared" si="7"/>
        <v>ZA</v>
      </c>
      <c r="C503" s="4">
        <v>60640615</v>
      </c>
      <c r="D503" s="4">
        <v>366556</v>
      </c>
      <c r="E503" s="4">
        <v>9150620</v>
      </c>
      <c r="F503" s="3">
        <v>1940234</v>
      </c>
      <c r="G503" s="2">
        <f>C503/F503</f>
        <v>31.254279123033612</v>
      </c>
      <c r="H503" s="1">
        <f>C503/E503</f>
        <v>6.6269405788897364</v>
      </c>
    </row>
    <row r="504" spans="1:8" x14ac:dyDescent="0.4">
      <c r="A504" s="4" t="s">
        <v>55</v>
      </c>
      <c r="B504" s="4" t="str">
        <f t="shared" si="7"/>
        <v>AL</v>
      </c>
      <c r="C504" s="4">
        <v>1637191</v>
      </c>
      <c r="D504" s="4">
        <v>32761</v>
      </c>
      <c r="E504" s="4">
        <v>668607</v>
      </c>
      <c r="F504" s="3">
        <v>52119</v>
      </c>
      <c r="G504" s="2">
        <f>C504/F504</f>
        <v>31.412555881732189</v>
      </c>
      <c r="H504" s="1">
        <f>C504/E504</f>
        <v>2.4486596760129644</v>
      </c>
    </row>
    <row r="505" spans="1:8" x14ac:dyDescent="0.4">
      <c r="A505" s="4" t="s">
        <v>54</v>
      </c>
      <c r="B505" s="4" t="str">
        <f t="shared" si="7"/>
        <v>ZA</v>
      </c>
      <c r="C505" s="4">
        <v>96536596</v>
      </c>
      <c r="D505" s="4">
        <v>1178401</v>
      </c>
      <c r="E505" s="4">
        <v>23195954</v>
      </c>
      <c r="F505" s="3">
        <v>3060045</v>
      </c>
      <c r="G505" s="2">
        <f>C505/F505</f>
        <v>31.547443256553418</v>
      </c>
      <c r="H505" s="1">
        <f>C505/E505</f>
        <v>4.1617859735365919</v>
      </c>
    </row>
    <row r="506" spans="1:8" x14ac:dyDescent="0.4">
      <c r="A506" s="4" t="s">
        <v>53</v>
      </c>
      <c r="B506" s="4" t="str">
        <f t="shared" si="7"/>
        <v>FL</v>
      </c>
      <c r="C506" s="4">
        <v>1399916</v>
      </c>
      <c r="D506" s="4">
        <v>19865</v>
      </c>
      <c r="E506" s="4">
        <v>426200</v>
      </c>
      <c r="F506" s="3">
        <v>44315</v>
      </c>
      <c r="G506" s="2">
        <f>C506/F506</f>
        <v>31.590116213471738</v>
      </c>
      <c r="H506" s="1">
        <f>C506/E506</f>
        <v>3.2846457062412013</v>
      </c>
    </row>
    <row r="507" spans="1:8" x14ac:dyDescent="0.4">
      <c r="A507" s="4" t="s">
        <v>52</v>
      </c>
      <c r="B507" s="4" t="str">
        <f t="shared" si="7"/>
        <v>AL</v>
      </c>
      <c r="C507" s="4">
        <v>264388</v>
      </c>
      <c r="D507" s="4">
        <v>3044</v>
      </c>
      <c r="E507" s="4">
        <v>70515</v>
      </c>
      <c r="F507" s="3">
        <v>8329</v>
      </c>
      <c r="G507" s="2">
        <f>C507/F507</f>
        <v>31.743066394525155</v>
      </c>
      <c r="H507" s="1">
        <f>C507/E507</f>
        <v>3.7493866553215627</v>
      </c>
    </row>
    <row r="508" spans="1:8" x14ac:dyDescent="0.4">
      <c r="A508" s="4" t="s">
        <v>51</v>
      </c>
      <c r="B508" s="4" t="str">
        <f t="shared" si="7"/>
        <v>MT</v>
      </c>
      <c r="C508" s="4">
        <v>1739452</v>
      </c>
      <c r="D508" s="4">
        <v>15575</v>
      </c>
      <c r="E508" s="4">
        <v>172453</v>
      </c>
      <c r="F508" s="3">
        <v>54571</v>
      </c>
      <c r="G508" s="2">
        <f>C508/F508</f>
        <v>31.875025196532956</v>
      </c>
      <c r="H508" s="1">
        <f>C508/E508</f>
        <v>10.086527923550184</v>
      </c>
    </row>
    <row r="509" spans="1:8" x14ac:dyDescent="0.4">
      <c r="A509" s="4" t="s">
        <v>50</v>
      </c>
      <c r="B509" s="4" t="str">
        <f t="shared" si="7"/>
        <v>MI</v>
      </c>
      <c r="C509" s="4">
        <v>10984651</v>
      </c>
      <c r="D509" s="4">
        <v>105731</v>
      </c>
      <c r="E509" s="4">
        <v>1544933</v>
      </c>
      <c r="F509" s="3">
        <v>343272</v>
      </c>
      <c r="G509" s="2">
        <f>C509/F509</f>
        <v>31.999845603486449</v>
      </c>
      <c r="H509" s="1">
        <f>C509/E509</f>
        <v>7.1101148075677072</v>
      </c>
    </row>
    <row r="510" spans="1:8" x14ac:dyDescent="0.4">
      <c r="A510" s="4" t="s">
        <v>49</v>
      </c>
      <c r="B510" s="4" t="str">
        <f t="shared" si="7"/>
        <v>NC</v>
      </c>
      <c r="C510" s="4">
        <v>360301</v>
      </c>
      <c r="D510" s="4">
        <v>6091</v>
      </c>
      <c r="E510" s="4">
        <v>125852</v>
      </c>
      <c r="F510" s="3">
        <v>11127</v>
      </c>
      <c r="G510" s="2">
        <f>C510/F510</f>
        <v>32.380785476768224</v>
      </c>
      <c r="H510" s="1">
        <f>C510/E510</f>
        <v>2.8628945110129358</v>
      </c>
    </row>
    <row r="511" spans="1:8" x14ac:dyDescent="0.4">
      <c r="A511" s="4" t="s">
        <v>48</v>
      </c>
      <c r="B511" s="4" t="str">
        <f t="shared" si="7"/>
        <v>ZA</v>
      </c>
      <c r="C511" s="4">
        <v>554285</v>
      </c>
      <c r="D511" s="4">
        <v>7931</v>
      </c>
      <c r="E511" s="4">
        <v>115547</v>
      </c>
      <c r="F511" s="3">
        <v>17017</v>
      </c>
      <c r="G511" s="2">
        <f>C511/F511</f>
        <v>32.572427572427571</v>
      </c>
      <c r="H511" s="1">
        <f>C511/E511</f>
        <v>4.7970522817554757</v>
      </c>
    </row>
    <row r="512" spans="1:8" x14ac:dyDescent="0.4">
      <c r="A512" s="4" t="s">
        <v>47</v>
      </c>
      <c r="B512" s="4" t="str">
        <f t="shared" si="7"/>
        <v>VI</v>
      </c>
      <c r="C512" s="4">
        <v>7402317</v>
      </c>
      <c r="D512" s="4">
        <v>57358</v>
      </c>
      <c r="E512" s="4">
        <v>696882</v>
      </c>
      <c r="F512" s="3">
        <v>226621</v>
      </c>
      <c r="G512" s="2">
        <f>C512/F512</f>
        <v>32.663861689781619</v>
      </c>
      <c r="H512" s="1">
        <f>C512/E512</f>
        <v>10.622052226919335</v>
      </c>
    </row>
    <row r="513" spans="1:8" x14ac:dyDescent="0.4">
      <c r="A513" s="4" t="s">
        <v>46</v>
      </c>
      <c r="B513" s="4" t="str">
        <f t="shared" si="7"/>
        <v>ZA</v>
      </c>
      <c r="C513" s="4">
        <v>35721003</v>
      </c>
      <c r="D513" s="4">
        <v>650528</v>
      </c>
      <c r="E513" s="4">
        <v>11212919</v>
      </c>
      <c r="F513" s="3">
        <v>1080233</v>
      </c>
      <c r="G513" s="2">
        <f>C513/F513</f>
        <v>33.067868691291601</v>
      </c>
      <c r="H513" s="1">
        <f>C513/E513</f>
        <v>3.1857006190805444</v>
      </c>
    </row>
    <row r="514" spans="1:8" x14ac:dyDescent="0.4">
      <c r="A514" s="4" t="s">
        <v>45</v>
      </c>
      <c r="B514" s="4" t="str">
        <f t="shared" si="7"/>
        <v>ZA</v>
      </c>
      <c r="C514" s="4">
        <v>35601349</v>
      </c>
      <c r="D514" s="4">
        <v>215173</v>
      </c>
      <c r="E514" s="4">
        <v>3731179</v>
      </c>
      <c r="F514" s="3">
        <v>1069794</v>
      </c>
      <c r="G514" s="2">
        <f>C514/F514</f>
        <v>33.278695711510814</v>
      </c>
      <c r="H514" s="1">
        <f>C514/E514</f>
        <v>9.5415816287559512</v>
      </c>
    </row>
    <row r="515" spans="1:8" x14ac:dyDescent="0.4">
      <c r="A515" s="4" t="s">
        <v>44</v>
      </c>
      <c r="B515" s="4" t="str">
        <f t="shared" ref="B515:B559" si="8">RIGHT(A515,2)</f>
        <v>GA</v>
      </c>
      <c r="C515" s="4">
        <v>884097</v>
      </c>
      <c r="D515" s="4">
        <v>6043</v>
      </c>
      <c r="E515" s="4">
        <v>129550</v>
      </c>
      <c r="F515" s="3">
        <v>26231</v>
      </c>
      <c r="G515" s="2">
        <f>C515/F515</f>
        <v>33.704281194007088</v>
      </c>
      <c r="H515" s="1">
        <f>C515/E515</f>
        <v>6.824368969509842</v>
      </c>
    </row>
    <row r="516" spans="1:8" x14ac:dyDescent="0.4">
      <c r="A516" s="4" t="s">
        <v>43</v>
      </c>
      <c r="B516" s="4" t="str">
        <f t="shared" si="8"/>
        <v>ZA</v>
      </c>
      <c r="C516" s="4">
        <v>22004524</v>
      </c>
      <c r="D516" s="4">
        <v>258262</v>
      </c>
      <c r="E516" s="4">
        <v>5215095</v>
      </c>
      <c r="F516" s="3">
        <v>652020</v>
      </c>
      <c r="G516" s="2">
        <f>C516/F516</f>
        <v>33.748234716726479</v>
      </c>
      <c r="H516" s="1">
        <f>C516/E516</f>
        <v>4.2193908260539841</v>
      </c>
    </row>
    <row r="517" spans="1:8" x14ac:dyDescent="0.4">
      <c r="A517" s="4" t="s">
        <v>42</v>
      </c>
      <c r="B517" s="4" t="str">
        <f t="shared" si="8"/>
        <v>PA</v>
      </c>
      <c r="C517" s="4">
        <v>1810596</v>
      </c>
      <c r="D517" s="4">
        <v>24921</v>
      </c>
      <c r="E517" s="4">
        <v>494436</v>
      </c>
      <c r="F517" s="3">
        <v>52228</v>
      </c>
      <c r="G517" s="2">
        <f>C517/F517</f>
        <v>34.667151719384236</v>
      </c>
      <c r="H517" s="1">
        <f>C517/E517</f>
        <v>3.6619420915952721</v>
      </c>
    </row>
    <row r="518" spans="1:8" x14ac:dyDescent="0.4">
      <c r="A518" s="4" t="s">
        <v>41</v>
      </c>
      <c r="B518" s="4" t="str">
        <f t="shared" si="8"/>
        <v>MI</v>
      </c>
      <c r="C518" s="4">
        <v>3979122</v>
      </c>
      <c r="D518" s="4">
        <v>41781</v>
      </c>
      <c r="E518" s="4">
        <v>1033300</v>
      </c>
      <c r="F518" s="3">
        <v>114577</v>
      </c>
      <c r="G518" s="2">
        <f>C518/F518</f>
        <v>34.728802464718051</v>
      </c>
      <c r="H518" s="1">
        <f>C518/E518</f>
        <v>3.8508874479821928</v>
      </c>
    </row>
    <row r="519" spans="1:8" x14ac:dyDescent="0.4">
      <c r="A519" s="4" t="s">
        <v>40</v>
      </c>
      <c r="B519" s="4" t="str">
        <f t="shared" si="8"/>
        <v>CA</v>
      </c>
      <c r="C519" s="4">
        <v>9263110</v>
      </c>
      <c r="D519" s="4">
        <v>42287</v>
      </c>
      <c r="E519" s="4">
        <v>572367</v>
      </c>
      <c r="F519" s="3">
        <v>261103</v>
      </c>
      <c r="G519" s="2">
        <f>C519/F519</f>
        <v>35.476842472127856</v>
      </c>
      <c r="H519" s="1">
        <f>C519/E519</f>
        <v>16.183864548445317</v>
      </c>
    </row>
    <row r="520" spans="1:8" x14ac:dyDescent="0.4">
      <c r="A520" s="4" t="s">
        <v>39</v>
      </c>
      <c r="B520" s="4" t="str">
        <f t="shared" si="8"/>
        <v>MA</v>
      </c>
      <c r="C520" s="4">
        <v>15957241</v>
      </c>
      <c r="D520" s="4">
        <v>88433</v>
      </c>
      <c r="E520" s="4">
        <v>1863457</v>
      </c>
      <c r="F520" s="3">
        <v>449147</v>
      </c>
      <c r="G520" s="2">
        <f>C520/F520</f>
        <v>35.527880627055282</v>
      </c>
      <c r="H520" s="1">
        <f>C520/E520</f>
        <v>8.5632461602280063</v>
      </c>
    </row>
    <row r="521" spans="1:8" x14ac:dyDescent="0.4">
      <c r="A521" s="4" t="s">
        <v>38</v>
      </c>
      <c r="B521" s="4" t="str">
        <f t="shared" si="8"/>
        <v>ZA</v>
      </c>
      <c r="C521" s="4">
        <v>14754400</v>
      </c>
      <c r="D521" s="4">
        <v>290222</v>
      </c>
      <c r="E521" s="4">
        <v>4745772</v>
      </c>
      <c r="F521" s="3">
        <v>407421</v>
      </c>
      <c r="G521" s="2">
        <f>C521/F521</f>
        <v>36.214137219240051</v>
      </c>
      <c r="H521" s="1">
        <f>C521/E521</f>
        <v>3.1089567724703167</v>
      </c>
    </row>
    <row r="522" spans="1:8" x14ac:dyDescent="0.4">
      <c r="A522" s="4" t="s">
        <v>37</v>
      </c>
      <c r="B522" s="4" t="str">
        <f t="shared" si="8"/>
        <v>CA</v>
      </c>
      <c r="C522" s="4">
        <v>12275120</v>
      </c>
      <c r="D522" s="4">
        <v>73608</v>
      </c>
      <c r="E522" s="4">
        <v>1969418</v>
      </c>
      <c r="F522" s="3">
        <v>337074</v>
      </c>
      <c r="G522" s="2">
        <f>C522/F522</f>
        <v>36.416691883681331</v>
      </c>
      <c r="H522" s="1">
        <f>C522/E522</f>
        <v>6.2328667657145411</v>
      </c>
    </row>
    <row r="523" spans="1:8" x14ac:dyDescent="0.4">
      <c r="A523" s="4" t="s">
        <v>36</v>
      </c>
      <c r="B523" s="4" t="str">
        <f t="shared" si="8"/>
        <v>CA</v>
      </c>
      <c r="C523" s="4">
        <v>7589523</v>
      </c>
      <c r="D523" s="4">
        <v>35925</v>
      </c>
      <c r="E523" s="4">
        <v>528382</v>
      </c>
      <c r="F523" s="3">
        <v>206836</v>
      </c>
      <c r="G523" s="2">
        <f>C523/F523</f>
        <v>36.693433444854861</v>
      </c>
      <c r="H523" s="1">
        <f>C523/E523</f>
        <v>14.363704668213527</v>
      </c>
    </row>
    <row r="524" spans="1:8" x14ac:dyDescent="0.4">
      <c r="A524" s="4" t="s">
        <v>35</v>
      </c>
      <c r="B524" s="4" t="str">
        <f t="shared" si="8"/>
        <v>CA</v>
      </c>
      <c r="C524" s="4">
        <v>65248844</v>
      </c>
      <c r="D524" s="4">
        <v>339560</v>
      </c>
      <c r="E524" s="4">
        <v>5889141</v>
      </c>
      <c r="F524" s="3">
        <v>1762674</v>
      </c>
      <c r="G524" s="2">
        <f>C524/F524</f>
        <v>37.016966268294645</v>
      </c>
      <c r="H524" s="1">
        <f>C524/E524</f>
        <v>11.079518048557507</v>
      </c>
    </row>
    <row r="525" spans="1:8" x14ac:dyDescent="0.4">
      <c r="A525" s="4" t="s">
        <v>34</v>
      </c>
      <c r="B525" s="4" t="str">
        <f t="shared" si="8"/>
        <v>OH</v>
      </c>
      <c r="C525" s="4">
        <v>2042285</v>
      </c>
      <c r="D525" s="4">
        <v>24116</v>
      </c>
      <c r="E525" s="4">
        <v>425403</v>
      </c>
      <c r="F525" s="3">
        <v>54950</v>
      </c>
      <c r="G525" s="2">
        <f>C525/F525</f>
        <v>37.166242038216559</v>
      </c>
      <c r="H525" s="1">
        <f>C525/E525</f>
        <v>4.8008241596791752</v>
      </c>
    </row>
    <row r="526" spans="1:8" x14ac:dyDescent="0.4">
      <c r="A526" s="4" t="s">
        <v>33</v>
      </c>
      <c r="B526" s="4" t="str">
        <f t="shared" si="8"/>
        <v>CA</v>
      </c>
      <c r="C526" s="4">
        <v>10664243</v>
      </c>
      <c r="D526" s="4">
        <v>48260</v>
      </c>
      <c r="E526" s="4">
        <v>770440</v>
      </c>
      <c r="F526" s="3">
        <v>286643</v>
      </c>
      <c r="G526" s="2">
        <f>C526/F526</f>
        <v>37.203919160767924</v>
      </c>
      <c r="H526" s="1">
        <f>C526/E526</f>
        <v>13.841756658532786</v>
      </c>
    </row>
    <row r="527" spans="1:8" x14ac:dyDescent="0.4">
      <c r="A527" s="4" t="s">
        <v>32</v>
      </c>
      <c r="B527" s="4" t="str">
        <f t="shared" si="8"/>
        <v>KY</v>
      </c>
      <c r="C527" s="4">
        <v>3275498</v>
      </c>
      <c r="D527" s="4">
        <v>68192</v>
      </c>
      <c r="E527" s="4">
        <v>1299153</v>
      </c>
      <c r="F527" s="3">
        <v>86902</v>
      </c>
      <c r="G527" s="2">
        <f>C527/F527</f>
        <v>37.691859796092153</v>
      </c>
      <c r="H527" s="1">
        <f>C527/E527</f>
        <v>2.5212565417622095</v>
      </c>
    </row>
    <row r="528" spans="1:8" x14ac:dyDescent="0.4">
      <c r="A528" s="4" t="s">
        <v>31</v>
      </c>
      <c r="B528" s="4" t="str">
        <f t="shared" si="8"/>
        <v>TX</v>
      </c>
      <c r="C528" s="4">
        <v>2074862</v>
      </c>
      <c r="D528" s="4">
        <v>20445</v>
      </c>
      <c r="E528" s="4">
        <v>465363</v>
      </c>
      <c r="F528" s="3">
        <v>55016</v>
      </c>
      <c r="G528" s="2">
        <f>C528/F528</f>
        <v>37.713792351315981</v>
      </c>
      <c r="H528" s="1">
        <f>C528/E528</f>
        <v>4.4585882418671012</v>
      </c>
    </row>
    <row r="529" spans="1:8" x14ac:dyDescent="0.4">
      <c r="A529" s="4" t="s">
        <v>30</v>
      </c>
      <c r="B529" s="4" t="str">
        <f t="shared" si="8"/>
        <v>NC</v>
      </c>
      <c r="C529" s="4">
        <v>75457</v>
      </c>
      <c r="D529" s="4">
        <v>1276</v>
      </c>
      <c r="E529" s="4">
        <v>20371</v>
      </c>
      <c r="F529" s="3">
        <v>1991</v>
      </c>
      <c r="G529" s="2">
        <f>C529/F529</f>
        <v>37.89904570567554</v>
      </c>
      <c r="H529" s="1">
        <f>C529/E529</f>
        <v>3.7041382357272594</v>
      </c>
    </row>
    <row r="530" spans="1:8" x14ac:dyDescent="0.4">
      <c r="A530" s="4" t="s">
        <v>29</v>
      </c>
      <c r="B530" s="4" t="str">
        <f t="shared" si="8"/>
        <v>LA</v>
      </c>
      <c r="C530" s="4">
        <v>1773209</v>
      </c>
      <c r="D530" s="4">
        <v>10827</v>
      </c>
      <c r="E530" s="4">
        <v>217409</v>
      </c>
      <c r="F530" s="3">
        <v>46387</v>
      </c>
      <c r="G530" s="2">
        <f>C530/F530</f>
        <v>38.226421195593595</v>
      </c>
      <c r="H530" s="1">
        <f>C530/E530</f>
        <v>8.1560974936640154</v>
      </c>
    </row>
    <row r="531" spans="1:8" x14ac:dyDescent="0.4">
      <c r="A531" s="4" t="s">
        <v>28</v>
      </c>
      <c r="B531" s="4" t="str">
        <f t="shared" si="8"/>
        <v>WA</v>
      </c>
      <c r="C531" s="4">
        <v>19616296</v>
      </c>
      <c r="D531" s="4">
        <v>119685</v>
      </c>
      <c r="E531" s="4">
        <v>2198097</v>
      </c>
      <c r="F531" s="3">
        <v>496304</v>
      </c>
      <c r="G531" s="2">
        <f>C531/F531</f>
        <v>39.524759018665982</v>
      </c>
      <c r="H531" s="1">
        <f>C531/E531</f>
        <v>8.9242176300681901</v>
      </c>
    </row>
    <row r="532" spans="1:8" x14ac:dyDescent="0.4">
      <c r="A532" s="4" t="s">
        <v>27</v>
      </c>
      <c r="B532" s="4" t="str">
        <f t="shared" si="8"/>
        <v>MS</v>
      </c>
      <c r="C532" s="4">
        <v>1978505</v>
      </c>
      <c r="D532" s="4">
        <v>16028</v>
      </c>
      <c r="E532" s="4">
        <v>309609</v>
      </c>
      <c r="F532" s="3">
        <v>49769</v>
      </c>
      <c r="G532" s="2">
        <f>C532/F532</f>
        <v>39.753762382205792</v>
      </c>
      <c r="H532" s="1">
        <f>C532/E532</f>
        <v>6.3903342603089701</v>
      </c>
    </row>
    <row r="533" spans="1:8" x14ac:dyDescent="0.4">
      <c r="A533" s="4" t="s">
        <v>26</v>
      </c>
      <c r="B533" s="4" t="str">
        <f t="shared" si="8"/>
        <v>FL</v>
      </c>
      <c r="C533" s="4">
        <v>1180855</v>
      </c>
      <c r="D533" s="4">
        <v>12583</v>
      </c>
      <c r="E533" s="4">
        <v>202518</v>
      </c>
      <c r="F533" s="3">
        <v>29575</v>
      </c>
      <c r="G533" s="2">
        <f>C533/F533</f>
        <v>39.927472527472524</v>
      </c>
      <c r="H533" s="1">
        <f>C533/E533</f>
        <v>5.8308644169900949</v>
      </c>
    </row>
    <row r="534" spans="1:8" x14ac:dyDescent="0.4">
      <c r="A534" s="4" t="s">
        <v>25</v>
      </c>
      <c r="B534" s="4" t="str">
        <f t="shared" si="8"/>
        <v>NJ</v>
      </c>
      <c r="C534" s="4">
        <v>3210422</v>
      </c>
      <c r="D534" s="4">
        <v>36580</v>
      </c>
      <c r="E534" s="4">
        <v>491538</v>
      </c>
      <c r="F534" s="3">
        <v>79558</v>
      </c>
      <c r="G534" s="2">
        <f>C534/F534</f>
        <v>40.353226576837024</v>
      </c>
      <c r="H534" s="1">
        <f>C534/E534</f>
        <v>6.5313810936285703</v>
      </c>
    </row>
    <row r="535" spans="1:8" x14ac:dyDescent="0.4">
      <c r="A535" s="4" t="s">
        <v>24</v>
      </c>
      <c r="B535" s="4" t="str">
        <f t="shared" si="8"/>
        <v>AL</v>
      </c>
      <c r="C535" s="4">
        <v>734114</v>
      </c>
      <c r="D535" s="4">
        <v>13750</v>
      </c>
      <c r="E535" s="4">
        <v>129381</v>
      </c>
      <c r="F535" s="3">
        <v>18130</v>
      </c>
      <c r="G535" s="2">
        <f>C535/F535</f>
        <v>40.491671263099832</v>
      </c>
      <c r="H535" s="1">
        <f>C535/E535</f>
        <v>5.6740479668575761</v>
      </c>
    </row>
    <row r="536" spans="1:8" x14ac:dyDescent="0.4">
      <c r="A536" s="4" t="s">
        <v>23</v>
      </c>
      <c r="B536" s="4" t="str">
        <f t="shared" si="8"/>
        <v>CA</v>
      </c>
      <c r="C536" s="4">
        <v>10481883</v>
      </c>
      <c r="D536" s="4">
        <v>45027</v>
      </c>
      <c r="E536" s="4">
        <v>1338345</v>
      </c>
      <c r="F536" s="3">
        <v>258279</v>
      </c>
      <c r="G536" s="2">
        <f>C536/F536</f>
        <v>40.583566608202759</v>
      </c>
      <c r="H536" s="1">
        <f>C536/E536</f>
        <v>7.8319738184100514</v>
      </c>
    </row>
    <row r="537" spans="1:8" x14ac:dyDescent="0.4">
      <c r="A537" s="4" t="s">
        <v>22</v>
      </c>
      <c r="B537" s="4" t="str">
        <f t="shared" si="8"/>
        <v>SC</v>
      </c>
      <c r="C537" s="4">
        <v>1900858</v>
      </c>
      <c r="D537" s="4">
        <v>15081</v>
      </c>
      <c r="E537" s="4">
        <v>249737</v>
      </c>
      <c r="F537" s="3">
        <v>46506</v>
      </c>
      <c r="G537" s="2">
        <f>C537/F537</f>
        <v>40.873392680514343</v>
      </c>
      <c r="H537" s="1">
        <f>C537/E537</f>
        <v>7.6114392340742461</v>
      </c>
    </row>
    <row r="538" spans="1:8" x14ac:dyDescent="0.4">
      <c r="A538" s="4" t="s">
        <v>21</v>
      </c>
      <c r="B538" s="4" t="str">
        <f t="shared" si="8"/>
        <v>ZA</v>
      </c>
      <c r="C538" s="4">
        <v>79080360</v>
      </c>
      <c r="D538" s="4">
        <v>1647767</v>
      </c>
      <c r="E538" s="4">
        <v>23345731</v>
      </c>
      <c r="F538" s="3">
        <v>1917113</v>
      </c>
      <c r="G538" s="2">
        <f>C538/F538</f>
        <v>41.249712458264064</v>
      </c>
      <c r="H538" s="1">
        <f>C538/E538</f>
        <v>3.3873584853693379</v>
      </c>
    </row>
    <row r="539" spans="1:8" x14ac:dyDescent="0.4">
      <c r="A539" s="4" t="s">
        <v>20</v>
      </c>
      <c r="B539" s="4" t="str">
        <f t="shared" si="8"/>
        <v>NC</v>
      </c>
      <c r="C539" s="4">
        <v>5379593</v>
      </c>
      <c r="D539" s="4">
        <v>47834</v>
      </c>
      <c r="E539" s="4">
        <v>810065</v>
      </c>
      <c r="F539" s="3">
        <v>122939</v>
      </c>
      <c r="G539" s="2">
        <f>C539/F539</f>
        <v>43.75822969114764</v>
      </c>
      <c r="H539" s="1">
        <f>C539/E539</f>
        <v>6.6409399245739538</v>
      </c>
    </row>
    <row r="540" spans="1:8" x14ac:dyDescent="0.4">
      <c r="A540" s="4" t="s">
        <v>19</v>
      </c>
      <c r="B540" s="4" t="str">
        <f t="shared" si="8"/>
        <v>CA</v>
      </c>
      <c r="C540" s="4">
        <v>2962529</v>
      </c>
      <c r="D540" s="4">
        <v>20667</v>
      </c>
      <c r="E540" s="4">
        <v>374301</v>
      </c>
      <c r="F540" s="3">
        <v>67360</v>
      </c>
      <c r="G540" s="2">
        <f>C540/F540</f>
        <v>43.980537410926367</v>
      </c>
      <c r="H540" s="1">
        <f>C540/E540</f>
        <v>7.9148305775298491</v>
      </c>
    </row>
    <row r="541" spans="1:8" x14ac:dyDescent="0.4">
      <c r="A541" s="4" t="s">
        <v>18</v>
      </c>
      <c r="B541" s="4" t="str">
        <f t="shared" si="8"/>
        <v>ZA</v>
      </c>
      <c r="C541" s="4">
        <v>38583103</v>
      </c>
      <c r="D541" s="4">
        <v>578106</v>
      </c>
      <c r="E541" s="4">
        <v>11949810</v>
      </c>
      <c r="F541" s="3">
        <v>870649</v>
      </c>
      <c r="G541" s="2">
        <f>C541/F541</f>
        <v>44.315336030937843</v>
      </c>
      <c r="H541" s="1">
        <f>C541/E541</f>
        <v>3.2287628840960649</v>
      </c>
    </row>
    <row r="542" spans="1:8" x14ac:dyDescent="0.4">
      <c r="A542" s="4" t="s">
        <v>17</v>
      </c>
      <c r="B542" s="4" t="str">
        <f t="shared" si="8"/>
        <v>ZA</v>
      </c>
      <c r="C542" s="4">
        <v>65868622</v>
      </c>
      <c r="D542" s="4">
        <v>177586</v>
      </c>
      <c r="E542" s="4">
        <v>3204488</v>
      </c>
      <c r="F542" s="3">
        <v>1486127</v>
      </c>
      <c r="G542" s="2">
        <f>C542/F542</f>
        <v>44.322337189217343</v>
      </c>
      <c r="H542" s="1">
        <f>C542/E542</f>
        <v>20.55511582505536</v>
      </c>
    </row>
    <row r="543" spans="1:8" x14ac:dyDescent="0.4">
      <c r="A543" s="4" t="s">
        <v>16</v>
      </c>
      <c r="B543" s="4" t="str">
        <f t="shared" si="8"/>
        <v>WI</v>
      </c>
      <c r="C543" s="4">
        <v>31089930</v>
      </c>
      <c r="D543" s="4">
        <v>115423</v>
      </c>
      <c r="E543" s="4">
        <v>2394115</v>
      </c>
      <c r="F543" s="3">
        <v>686071</v>
      </c>
      <c r="G543" s="2">
        <f>C543/F543</f>
        <v>45.315907537266554</v>
      </c>
      <c r="H543" s="1">
        <f>C543/E543</f>
        <v>12.98598020562922</v>
      </c>
    </row>
    <row r="544" spans="1:8" x14ac:dyDescent="0.4">
      <c r="A544" s="4" t="s">
        <v>15</v>
      </c>
      <c r="B544" s="4" t="str">
        <f t="shared" si="8"/>
        <v>FL</v>
      </c>
      <c r="C544" s="4">
        <v>3682894</v>
      </c>
      <c r="D544" s="4">
        <v>47977</v>
      </c>
      <c r="E544" s="4">
        <v>681772</v>
      </c>
      <c r="F544" s="3">
        <v>80862</v>
      </c>
      <c r="G544" s="2">
        <f>C544/F544</f>
        <v>45.545423066458902</v>
      </c>
      <c r="H544" s="1">
        <f>C544/E544</f>
        <v>5.4019437583238972</v>
      </c>
    </row>
    <row r="545" spans="1:8" x14ac:dyDescent="0.4">
      <c r="A545" s="5" t="s">
        <v>14</v>
      </c>
      <c r="B545" s="4" t="str">
        <f t="shared" si="8"/>
        <v>TN</v>
      </c>
      <c r="C545" s="4">
        <v>271818</v>
      </c>
      <c r="D545" s="4">
        <v>3120</v>
      </c>
      <c r="E545" s="4">
        <v>63700</v>
      </c>
      <c r="F545" s="3">
        <v>5925</v>
      </c>
      <c r="G545" s="2">
        <f>C545/F545</f>
        <v>45.876455696202534</v>
      </c>
      <c r="H545" s="1">
        <f>C545/E545</f>
        <v>4.267158555729984</v>
      </c>
    </row>
    <row r="546" spans="1:8" x14ac:dyDescent="0.4">
      <c r="A546" s="4" t="s">
        <v>13</v>
      </c>
      <c r="B546" s="4" t="str">
        <f t="shared" si="8"/>
        <v>OH</v>
      </c>
      <c r="C546" s="4">
        <v>2388423</v>
      </c>
      <c r="D546" s="4">
        <v>24937</v>
      </c>
      <c r="E546" s="4">
        <v>327518</v>
      </c>
      <c r="F546" s="3">
        <v>50893</v>
      </c>
      <c r="G546" s="2">
        <f>C546/F546</f>
        <v>46.930285107971628</v>
      </c>
      <c r="H546" s="1">
        <f>C546/E546</f>
        <v>7.2924938476663881</v>
      </c>
    </row>
    <row r="547" spans="1:8" x14ac:dyDescent="0.4">
      <c r="A547" s="4" t="s">
        <v>12</v>
      </c>
      <c r="B547" s="4" t="str">
        <f t="shared" si="8"/>
        <v>LA</v>
      </c>
      <c r="C547" s="4">
        <v>3797367</v>
      </c>
      <c r="D547" s="4">
        <v>15506</v>
      </c>
      <c r="E547" s="4">
        <v>162317</v>
      </c>
      <c r="F547" s="3">
        <v>80913</v>
      </c>
      <c r="G547" s="2">
        <f>C547/F547</f>
        <v>46.931481962107448</v>
      </c>
      <c r="H547" s="1">
        <f>C547/E547</f>
        <v>23.394758404849771</v>
      </c>
    </row>
    <row r="548" spans="1:8" x14ac:dyDescent="0.4">
      <c r="A548" s="4" t="s">
        <v>11</v>
      </c>
      <c r="B548" s="4" t="str">
        <f t="shared" si="8"/>
        <v>CA</v>
      </c>
      <c r="C548" s="4">
        <v>5011765</v>
      </c>
      <c r="D548" s="4">
        <v>33111</v>
      </c>
      <c r="E548" s="4">
        <v>611762</v>
      </c>
      <c r="F548" s="3">
        <v>104735</v>
      </c>
      <c r="G548" s="2">
        <f>C548/F548</f>
        <v>47.851864228767845</v>
      </c>
      <c r="H548" s="1">
        <f>C548/E548</f>
        <v>8.1923444084464219</v>
      </c>
    </row>
    <row r="549" spans="1:8" x14ac:dyDescent="0.4">
      <c r="A549" s="4" t="s">
        <v>10</v>
      </c>
      <c r="B549" s="4" t="str">
        <f t="shared" si="8"/>
        <v>LA</v>
      </c>
      <c r="C549" s="4">
        <v>754500</v>
      </c>
      <c r="D549" s="4">
        <v>8011</v>
      </c>
      <c r="E549" s="4">
        <v>83252</v>
      </c>
      <c r="F549" s="3">
        <v>14885</v>
      </c>
      <c r="G549" s="2">
        <f>C549/F549</f>
        <v>50.688612697346322</v>
      </c>
      <c r="H549" s="1">
        <f>C549/E549</f>
        <v>9.0628453370489606</v>
      </c>
    </row>
    <row r="550" spans="1:8" x14ac:dyDescent="0.4">
      <c r="A550" s="4" t="s">
        <v>9</v>
      </c>
      <c r="B550" s="4" t="str">
        <f t="shared" si="8"/>
        <v>LA</v>
      </c>
      <c r="C550" s="4">
        <v>1218345</v>
      </c>
      <c r="D550" s="4">
        <v>12937</v>
      </c>
      <c r="E550" s="4">
        <v>134433</v>
      </c>
      <c r="F550" s="3">
        <v>24035</v>
      </c>
      <c r="G550" s="2">
        <f>C550/F550</f>
        <v>50.6904514250052</v>
      </c>
      <c r="H550" s="1">
        <f>C550/E550</f>
        <v>9.0628417129722614</v>
      </c>
    </row>
    <row r="551" spans="1:8" x14ac:dyDescent="0.4">
      <c r="A551" s="4" t="s">
        <v>8</v>
      </c>
      <c r="B551" s="4" t="str">
        <f t="shared" si="8"/>
        <v>AZ</v>
      </c>
      <c r="C551" s="4">
        <v>653970</v>
      </c>
      <c r="D551" s="4">
        <v>5469</v>
      </c>
      <c r="E551" s="4">
        <v>55043</v>
      </c>
      <c r="F551" s="3">
        <v>11936</v>
      </c>
      <c r="G551" s="2">
        <f>C551/F551</f>
        <v>54.78971179624665</v>
      </c>
      <c r="H551" s="1">
        <f>C551/E551</f>
        <v>11.881074796068528</v>
      </c>
    </row>
    <row r="552" spans="1:8" x14ac:dyDescent="0.4">
      <c r="A552" s="4" t="s">
        <v>7</v>
      </c>
      <c r="B552" s="4" t="str">
        <f t="shared" si="8"/>
        <v>TX</v>
      </c>
      <c r="C552" s="4">
        <v>1040259</v>
      </c>
      <c r="D552" s="4">
        <v>10383</v>
      </c>
      <c r="E552" s="4">
        <v>214171</v>
      </c>
      <c r="F552" s="3">
        <v>18091</v>
      </c>
      <c r="G552" s="2">
        <f>C552/F552</f>
        <v>57.501464816759714</v>
      </c>
      <c r="H552" s="1">
        <f>C552/E552</f>
        <v>4.8571421901191103</v>
      </c>
    </row>
    <row r="553" spans="1:8" x14ac:dyDescent="0.4">
      <c r="A553" s="4" t="s">
        <v>6</v>
      </c>
      <c r="B553" s="4" t="str">
        <f t="shared" si="8"/>
        <v>NM</v>
      </c>
      <c r="C553" s="4">
        <v>1774436</v>
      </c>
      <c r="D553" s="4">
        <v>13986</v>
      </c>
      <c r="E553" s="4">
        <v>252835</v>
      </c>
      <c r="F553" s="3">
        <v>28415</v>
      </c>
      <c r="G553" s="2">
        <f>C553/F553</f>
        <v>62.44715819109625</v>
      </c>
      <c r="H553" s="1">
        <f>C553/E553</f>
        <v>7.0181580872901304</v>
      </c>
    </row>
    <row r="554" spans="1:8" x14ac:dyDescent="0.4">
      <c r="A554" s="4" t="s">
        <v>5</v>
      </c>
      <c r="B554" s="4" t="str">
        <f t="shared" si="8"/>
        <v>ZA</v>
      </c>
      <c r="C554" s="4">
        <v>2476361</v>
      </c>
      <c r="D554" s="4">
        <v>7687</v>
      </c>
      <c r="E554" s="4">
        <v>205296</v>
      </c>
      <c r="F554" s="3">
        <v>36542</v>
      </c>
      <c r="G554" s="2">
        <f>C554/F554</f>
        <v>67.767527776257452</v>
      </c>
      <c r="H554" s="1">
        <f>C554/E554</f>
        <v>12.062392837658795</v>
      </c>
    </row>
    <row r="555" spans="1:8" x14ac:dyDescent="0.4">
      <c r="A555" s="4" t="s">
        <v>4</v>
      </c>
      <c r="B555" s="4" t="str">
        <f t="shared" si="8"/>
        <v>GA</v>
      </c>
      <c r="C555" s="4">
        <v>1382565</v>
      </c>
      <c r="D555" s="4">
        <v>10657</v>
      </c>
      <c r="E555" s="4">
        <v>133659</v>
      </c>
      <c r="F555" s="3">
        <v>19161</v>
      </c>
      <c r="G555" s="2">
        <f>C555/F555</f>
        <v>72.15515891654924</v>
      </c>
      <c r="H555" s="1">
        <f>C555/E555</f>
        <v>10.343972347541131</v>
      </c>
    </row>
    <row r="556" spans="1:8" x14ac:dyDescent="0.4">
      <c r="A556" s="4" t="s">
        <v>3</v>
      </c>
      <c r="B556" s="4" t="str">
        <f t="shared" si="8"/>
        <v>ID</v>
      </c>
      <c r="C556" s="4">
        <v>55404</v>
      </c>
      <c r="D556" s="4">
        <v>805</v>
      </c>
      <c r="E556" s="4">
        <v>3683</v>
      </c>
      <c r="F556" s="3">
        <v>756</v>
      </c>
      <c r="G556" s="2">
        <f>C556/F556</f>
        <v>73.285714285714292</v>
      </c>
      <c r="H556" s="1">
        <f>C556/E556</f>
        <v>15.043171327721966</v>
      </c>
    </row>
    <row r="557" spans="1:8" x14ac:dyDescent="0.4">
      <c r="A557" s="4" t="s">
        <v>2</v>
      </c>
      <c r="B557" s="4" t="str">
        <f t="shared" si="8"/>
        <v>ZA</v>
      </c>
      <c r="C557" s="4">
        <v>2239904</v>
      </c>
      <c r="D557" s="4">
        <v>23839</v>
      </c>
      <c r="E557" s="4">
        <v>215752</v>
      </c>
      <c r="F557" s="3">
        <v>26862</v>
      </c>
      <c r="G557" s="2">
        <f>C557/F557</f>
        <v>83.385600476509566</v>
      </c>
      <c r="H557" s="1">
        <f>C557/E557</f>
        <v>10.381845822981942</v>
      </c>
    </row>
    <row r="558" spans="1:8" x14ac:dyDescent="0.4">
      <c r="A558" s="4" t="s">
        <v>1</v>
      </c>
      <c r="B558" s="4" t="str">
        <f t="shared" si="8"/>
        <v>AK</v>
      </c>
      <c r="C558" s="4">
        <v>2654615</v>
      </c>
      <c r="D558" s="4">
        <v>17937</v>
      </c>
      <c r="E558" s="4">
        <v>369214</v>
      </c>
      <c r="F558" s="3">
        <v>31790</v>
      </c>
      <c r="G558" s="2">
        <f>C558/F558</f>
        <v>83.504718464926071</v>
      </c>
      <c r="H558" s="1">
        <f>C558/E558</f>
        <v>7.1899088333595147</v>
      </c>
    </row>
    <row r="559" spans="1:8" x14ac:dyDescent="0.4">
      <c r="A559" s="4" t="s">
        <v>0</v>
      </c>
      <c r="B559" s="4" t="str">
        <f t="shared" si="8"/>
        <v>ZA</v>
      </c>
      <c r="C559" s="4">
        <v>2458867</v>
      </c>
      <c r="D559" s="4">
        <v>15882</v>
      </c>
      <c r="E559" s="4">
        <v>395416</v>
      </c>
      <c r="F559" s="3">
        <v>21386</v>
      </c>
      <c r="G559" s="2">
        <f>C559/F559</f>
        <v>114.97554474890116</v>
      </c>
      <c r="H559" s="1">
        <f>C559/E559</f>
        <v>6.2184307160054217</v>
      </c>
    </row>
  </sheetData>
  <autoFilter ref="A1:H559" xr:uid="{3180979E-BB94-406D-993B-B4D73009BA78}">
    <sortState xmlns:xlrd2="http://schemas.microsoft.com/office/spreadsheetml/2017/richdata2" ref="A12:H548">
      <sortCondition ref="G1:G55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BE007-6C23-49CC-AE0F-84C8645175E4}">
  <dimension ref="A3:B58"/>
  <sheetViews>
    <sheetView workbookViewId="0">
      <selection activeCell="B10" sqref="B10"/>
    </sheetView>
  </sheetViews>
  <sheetFormatPr defaultRowHeight="14.6" x14ac:dyDescent="0.4"/>
  <cols>
    <col min="1" max="1" width="12.4609375" bestFit="1" customWidth="1"/>
    <col min="2" max="2" width="25.3046875" bestFit="1" customWidth="1"/>
  </cols>
  <sheetData>
    <row r="3" spans="1:2" x14ac:dyDescent="0.4">
      <c r="A3" s="29" t="s">
        <v>568</v>
      </c>
      <c r="B3" t="s">
        <v>628</v>
      </c>
    </row>
    <row r="4" spans="1:2" x14ac:dyDescent="0.4">
      <c r="A4" s="28" t="s">
        <v>574</v>
      </c>
      <c r="B4" s="40">
        <v>457176</v>
      </c>
    </row>
    <row r="5" spans="1:2" x14ac:dyDescent="0.4">
      <c r="A5" s="28" t="s">
        <v>575</v>
      </c>
      <c r="B5" s="40">
        <v>711911.5</v>
      </c>
    </row>
    <row r="6" spans="1:2" x14ac:dyDescent="0.4">
      <c r="A6" s="28" t="s">
        <v>576</v>
      </c>
      <c r="B6" s="40">
        <v>1139007</v>
      </c>
    </row>
    <row r="7" spans="1:2" x14ac:dyDescent="0.4">
      <c r="A7" s="28" t="s">
        <v>577</v>
      </c>
      <c r="B7" s="40">
        <v>7738509.375</v>
      </c>
    </row>
    <row r="8" spans="1:2" x14ac:dyDescent="0.4">
      <c r="A8" s="28" t="s">
        <v>578</v>
      </c>
      <c r="B8" s="40">
        <v>40126926.949152544</v>
      </c>
    </row>
    <row r="9" spans="1:2" x14ac:dyDescent="0.4">
      <c r="A9" s="28" t="s">
        <v>579</v>
      </c>
      <c r="B9" s="40">
        <v>4866250.7</v>
      </c>
    </row>
    <row r="10" spans="1:2" x14ac:dyDescent="0.4">
      <c r="A10" s="28" t="s">
        <v>580</v>
      </c>
      <c r="B10" s="40">
        <v>4539996.833333333</v>
      </c>
    </row>
    <row r="11" spans="1:2" x14ac:dyDescent="0.4">
      <c r="A11" s="28" t="s">
        <v>581</v>
      </c>
      <c r="B11" s="40">
        <v>480427</v>
      </c>
    </row>
    <row r="12" spans="1:2" x14ac:dyDescent="0.4">
      <c r="A12" s="28" t="s">
        <v>582</v>
      </c>
      <c r="B12" s="40">
        <v>9897339.4193548393</v>
      </c>
    </row>
    <row r="13" spans="1:2" x14ac:dyDescent="0.4">
      <c r="A13" s="28" t="s">
        <v>583</v>
      </c>
      <c r="B13" s="40">
        <v>10159367.5</v>
      </c>
    </row>
    <row r="14" spans="1:2" x14ac:dyDescent="0.4">
      <c r="A14" s="28" t="s">
        <v>584</v>
      </c>
      <c r="B14" s="40">
        <v>256328</v>
      </c>
    </row>
    <row r="15" spans="1:2" x14ac:dyDescent="0.4">
      <c r="A15" s="28" t="s">
        <v>585</v>
      </c>
      <c r="B15" s="40">
        <v>1353030.3333333333</v>
      </c>
    </row>
    <row r="16" spans="1:2" x14ac:dyDescent="0.4">
      <c r="A16" s="28" t="s">
        <v>586</v>
      </c>
      <c r="B16" s="40">
        <v>1276804.6666666667</v>
      </c>
    </row>
    <row r="17" spans="1:2" x14ac:dyDescent="0.4">
      <c r="A17" s="28" t="s">
        <v>587</v>
      </c>
      <c r="B17" s="40">
        <v>774440</v>
      </c>
    </row>
    <row r="18" spans="1:2" x14ac:dyDescent="0.4">
      <c r="A18" s="28" t="s">
        <v>588</v>
      </c>
      <c r="B18" s="40">
        <v>1628178.6</v>
      </c>
    </row>
    <row r="19" spans="1:2" x14ac:dyDescent="0.4">
      <c r="A19" s="28" t="s">
        <v>589</v>
      </c>
      <c r="B19" s="40">
        <v>18210679.307692308</v>
      </c>
    </row>
    <row r="20" spans="1:2" x14ac:dyDescent="0.4">
      <c r="A20" s="28" t="s">
        <v>627</v>
      </c>
      <c r="B20" s="40"/>
    </row>
    <row r="21" spans="1:2" x14ac:dyDescent="0.4">
      <c r="A21" s="28" t="s">
        <v>590</v>
      </c>
      <c r="B21" s="40">
        <v>5807597.833333333</v>
      </c>
    </row>
    <row r="22" spans="1:2" x14ac:dyDescent="0.4">
      <c r="A22" s="28" t="s">
        <v>591</v>
      </c>
      <c r="B22" s="40">
        <v>3534689.1666666665</v>
      </c>
    </row>
    <row r="23" spans="1:2" x14ac:dyDescent="0.4">
      <c r="A23" s="28" t="s">
        <v>592</v>
      </c>
      <c r="B23" s="40">
        <v>1403832.1818181819</v>
      </c>
    </row>
    <row r="24" spans="1:2" x14ac:dyDescent="0.4">
      <c r="A24" s="28" t="s">
        <v>593</v>
      </c>
      <c r="B24" s="40">
        <v>4024649.7142857141</v>
      </c>
    </row>
    <row r="25" spans="1:2" x14ac:dyDescent="0.4">
      <c r="A25" s="28" t="s">
        <v>594</v>
      </c>
      <c r="B25" s="40">
        <v>66018374</v>
      </c>
    </row>
    <row r="26" spans="1:2" x14ac:dyDescent="0.4">
      <c r="A26" s="28" t="s">
        <v>595</v>
      </c>
      <c r="B26" s="40">
        <v>567124</v>
      </c>
    </row>
    <row r="27" spans="1:2" x14ac:dyDescent="0.4">
      <c r="A27" s="28" t="s">
        <v>596</v>
      </c>
      <c r="B27" s="40">
        <v>2855944.1818181816</v>
      </c>
    </row>
    <row r="28" spans="1:2" x14ac:dyDescent="0.4">
      <c r="A28" s="28" t="s">
        <v>597</v>
      </c>
      <c r="B28" s="40">
        <v>6165745.2857142854</v>
      </c>
    </row>
    <row r="29" spans="1:2" x14ac:dyDescent="0.4">
      <c r="A29" s="28" t="s">
        <v>598</v>
      </c>
      <c r="B29" s="40">
        <v>637379.33333333337</v>
      </c>
    </row>
    <row r="30" spans="1:2" x14ac:dyDescent="0.4">
      <c r="A30" s="28" t="s">
        <v>599</v>
      </c>
      <c r="B30" s="40">
        <v>430105.5</v>
      </c>
    </row>
    <row r="31" spans="1:2" x14ac:dyDescent="0.4">
      <c r="A31" s="28" t="s">
        <v>600</v>
      </c>
      <c r="B31" s="40">
        <v>216841.8</v>
      </c>
    </row>
    <row r="32" spans="1:2" x14ac:dyDescent="0.4">
      <c r="A32" s="28" t="s">
        <v>601</v>
      </c>
      <c r="B32" s="40">
        <v>2264117.3684210526</v>
      </c>
    </row>
    <row r="33" spans="1:2" x14ac:dyDescent="0.4">
      <c r="A33" s="28" t="s">
        <v>602</v>
      </c>
      <c r="B33" s="40">
        <v>149123</v>
      </c>
    </row>
    <row r="34" spans="1:2" x14ac:dyDescent="0.4">
      <c r="A34" s="28" t="s">
        <v>603</v>
      </c>
      <c r="B34" s="40">
        <v>609983.5</v>
      </c>
    </row>
    <row r="35" spans="1:2" x14ac:dyDescent="0.4">
      <c r="A35" s="28" t="s">
        <v>604</v>
      </c>
      <c r="B35" s="40">
        <v>76848446.5</v>
      </c>
    </row>
    <row r="36" spans="1:2" x14ac:dyDescent="0.4">
      <c r="A36" s="28" t="s">
        <v>605</v>
      </c>
      <c r="B36" s="40">
        <v>275641305.80000001</v>
      </c>
    </row>
    <row r="37" spans="1:2" x14ac:dyDescent="0.4">
      <c r="A37" s="28" t="s">
        <v>606</v>
      </c>
      <c r="B37" s="40">
        <v>2520076.3333333335</v>
      </c>
    </row>
    <row r="38" spans="1:2" x14ac:dyDescent="0.4">
      <c r="A38" s="28" t="s">
        <v>607</v>
      </c>
      <c r="B38" s="40">
        <v>3357031.75</v>
      </c>
    </row>
    <row r="39" spans="1:2" x14ac:dyDescent="0.4">
      <c r="A39" s="28" t="s">
        <v>608</v>
      </c>
      <c r="B39" s="40">
        <v>2104068.1666666665</v>
      </c>
    </row>
    <row r="40" spans="1:2" x14ac:dyDescent="0.4">
      <c r="A40" s="28" t="s">
        <v>609</v>
      </c>
      <c r="B40" s="40">
        <v>4044389.9375</v>
      </c>
    </row>
    <row r="41" spans="1:2" x14ac:dyDescent="0.4">
      <c r="A41" s="28" t="s">
        <v>610</v>
      </c>
      <c r="B41" s="40">
        <v>1805204.6666666667</v>
      </c>
    </row>
    <row r="42" spans="1:2" x14ac:dyDescent="0.4">
      <c r="A42" s="28" t="s">
        <v>611</v>
      </c>
      <c r="B42" s="40">
        <v>855268.5555555555</v>
      </c>
    </row>
    <row r="43" spans="1:2" x14ac:dyDescent="0.4">
      <c r="A43" s="28" t="s">
        <v>612</v>
      </c>
      <c r="B43" s="40">
        <v>3043791.125</v>
      </c>
    </row>
    <row r="44" spans="1:2" x14ac:dyDescent="0.4">
      <c r="A44" s="28" t="s">
        <v>613</v>
      </c>
      <c r="B44" s="40">
        <v>7742243.0909090908</v>
      </c>
    </row>
    <row r="45" spans="1:2" x14ac:dyDescent="0.4">
      <c r="A45" s="28" t="s">
        <v>614</v>
      </c>
      <c r="B45" s="40">
        <v>3198596.6923076925</v>
      </c>
    </row>
    <row r="46" spans="1:2" x14ac:dyDescent="0.4">
      <c r="A46" s="28" t="s">
        <v>615</v>
      </c>
      <c r="B46" s="40">
        <v>364468.33333333331</v>
      </c>
    </row>
    <row r="47" spans="1:2" x14ac:dyDescent="0.4">
      <c r="A47" s="28" t="s">
        <v>616</v>
      </c>
      <c r="B47" s="40">
        <v>2014987.5</v>
      </c>
    </row>
    <row r="48" spans="1:2" x14ac:dyDescent="0.4">
      <c r="A48" s="28" t="s">
        <v>617</v>
      </c>
      <c r="B48" s="40">
        <v>11132499.647058824</v>
      </c>
    </row>
    <row r="49" spans="1:2" x14ac:dyDescent="0.4">
      <c r="A49" s="28" t="s">
        <v>618</v>
      </c>
      <c r="B49" s="40">
        <v>3900812.8</v>
      </c>
    </row>
    <row r="50" spans="1:2" x14ac:dyDescent="0.4">
      <c r="A50" s="28" t="s">
        <v>619</v>
      </c>
      <c r="B50" s="40">
        <v>2680140.1428571427</v>
      </c>
    </row>
    <row r="51" spans="1:2" x14ac:dyDescent="0.4">
      <c r="A51" s="28" t="s">
        <v>620</v>
      </c>
      <c r="B51" s="40">
        <v>174292</v>
      </c>
    </row>
    <row r="52" spans="1:2" x14ac:dyDescent="0.4">
      <c r="A52" s="28" t="s">
        <v>621</v>
      </c>
      <c r="B52" s="40">
        <v>826224</v>
      </c>
    </row>
    <row r="53" spans="1:2" x14ac:dyDescent="0.4">
      <c r="A53" s="28" t="s">
        <v>622</v>
      </c>
      <c r="B53" s="40">
        <v>17935332.25</v>
      </c>
    </row>
    <row r="54" spans="1:2" x14ac:dyDescent="0.4">
      <c r="A54" s="28" t="s">
        <v>623</v>
      </c>
      <c r="B54" s="40">
        <v>2065540.142857143</v>
      </c>
    </row>
    <row r="55" spans="1:2" x14ac:dyDescent="0.4">
      <c r="A55" s="28" t="s">
        <v>624</v>
      </c>
      <c r="B55" s="40">
        <v>209904</v>
      </c>
    </row>
    <row r="56" spans="1:2" x14ac:dyDescent="0.4">
      <c r="A56" s="28" t="s">
        <v>625</v>
      </c>
      <c r="B56" s="40">
        <v>107376</v>
      </c>
    </row>
    <row r="57" spans="1:2" x14ac:dyDescent="0.4">
      <c r="A57" s="28" t="s">
        <v>626</v>
      </c>
      <c r="B57" s="40">
        <v>135221087.6111111</v>
      </c>
    </row>
    <row r="58" spans="1:2" x14ac:dyDescent="0.4">
      <c r="A58" s="28" t="s">
        <v>569</v>
      </c>
      <c r="B58" s="40">
        <v>24660075.203571428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 by my states</vt:lpstr>
      <vt:lpstr>all UZA cost per data</vt:lpstr>
      <vt:lpstr>PV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Cho</dc:creator>
  <cp:lastModifiedBy>K Cho</cp:lastModifiedBy>
  <dcterms:created xsi:type="dcterms:W3CDTF">2024-12-09T19:09:21Z</dcterms:created>
  <dcterms:modified xsi:type="dcterms:W3CDTF">2024-12-09T20:45:08Z</dcterms:modified>
</cp:coreProperties>
</file>