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540" windowHeight="11430"/>
  </bookViews>
  <sheets>
    <sheet name="Taches" sheetId="1" r:id="rId1"/>
    <sheet name="Calc" sheetId="3" r:id="rId2"/>
    <sheet name="DATA" sheetId="2" r:id="rId3"/>
  </sheets>
  <definedNames>
    <definedName name="_xlnm._FilterDatabase" localSheetId="0" hidden="1">Taches!$A$3:$H$5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1" i="3"/>
  <c r="D2" i="3" l="1"/>
  <c r="B2" i="3"/>
  <c r="F2" i="3"/>
</calcChain>
</file>

<file path=xl/sharedStrings.xml><?xml version="1.0" encoding="utf-8"?>
<sst xmlns="http://schemas.openxmlformats.org/spreadsheetml/2006/main" count="285" uniqueCount="92">
  <si>
    <t>Avancement</t>
  </si>
  <si>
    <t>Affectation</t>
  </si>
  <si>
    <t>Difficulté</t>
  </si>
  <si>
    <t>Membres</t>
  </si>
  <si>
    <t>Commentaire</t>
  </si>
  <si>
    <t>Tâches/Classe</t>
  </si>
  <si>
    <t>Sous-Tâches/Fonctionnalité</t>
  </si>
  <si>
    <t>Type</t>
  </si>
  <si>
    <t>Classe</t>
  </si>
  <si>
    <t>Fonction</t>
  </si>
  <si>
    <t>Interface</t>
  </si>
  <si>
    <t>Autre3</t>
  </si>
  <si>
    <t>…</t>
  </si>
  <si>
    <t>Jour de Dev</t>
  </si>
  <si>
    <t>Jour</t>
  </si>
  <si>
    <t>Dorian</t>
  </si>
  <si>
    <t>Nils</t>
  </si>
  <si>
    <t>Théo</t>
  </si>
  <si>
    <t>GIT</t>
  </si>
  <si>
    <t>Créer Dépôt</t>
  </si>
  <si>
    <t>Créer Projet</t>
  </si>
  <si>
    <t>Partage</t>
  </si>
  <si>
    <t>TOUS</t>
  </si>
  <si>
    <t xml:space="preserve">Clone </t>
  </si>
  <si>
    <t>Mardi 08</t>
  </si>
  <si>
    <t>Lundi 14</t>
  </si>
  <si>
    <t>Mardi 15</t>
  </si>
  <si>
    <t>Merc. 16</t>
  </si>
  <si>
    <t>Jeudi 19</t>
  </si>
  <si>
    <t>Vend. 20</t>
  </si>
  <si>
    <t>Fenetre</t>
  </si>
  <si>
    <t>implémentation</t>
  </si>
  <si>
    <t>Page</t>
  </si>
  <si>
    <t>Conseil</t>
  </si>
  <si>
    <t>Error</t>
  </si>
  <si>
    <t>Message</t>
  </si>
  <si>
    <t>Notification</t>
  </si>
  <si>
    <t>Pompe</t>
  </si>
  <si>
    <t>Irrigation</t>
  </si>
  <si>
    <t>Ensemble des classes</t>
  </si>
  <si>
    <t>arrosageParcelles()</t>
  </si>
  <si>
    <t>askMeteo()</t>
  </si>
  <si>
    <t>notifWater()</t>
  </si>
  <si>
    <t>Arrosage</t>
  </si>
  <si>
    <t>activerPompe()</t>
  </si>
  <si>
    <t>Parcelle</t>
  </si>
  <si>
    <t>Plantes</t>
  </si>
  <si>
    <t>affiche()</t>
  </si>
  <si>
    <t>Glossaire</t>
  </si>
  <si>
    <r>
      <t>sort(</t>
    </r>
    <r>
      <rPr>
        <sz val="8"/>
        <color theme="1"/>
        <rFont val="Calibri"/>
        <family val="2"/>
        <scheme val="minor"/>
      </rPr>
      <t>pair&lt;String, String&gt;[]</t>
    </r>
    <r>
      <rPr>
        <sz val="11"/>
        <color theme="1"/>
        <rFont val="Calibri"/>
        <family val="2"/>
        <scheme val="minor"/>
      </rPr>
      <t>)</t>
    </r>
  </si>
  <si>
    <r>
      <t>getInfos(</t>
    </r>
    <r>
      <rPr>
        <sz val="8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>)</t>
    </r>
  </si>
  <si>
    <r>
      <t>affiche(</t>
    </r>
    <r>
      <rPr>
        <sz val="8"/>
        <color theme="1"/>
        <rFont val="Calibri"/>
        <family val="2"/>
        <scheme val="minor"/>
      </rPr>
      <t>Plante[]</t>
    </r>
    <r>
      <rPr>
        <sz val="11"/>
        <color theme="1"/>
        <rFont val="Calibri"/>
        <family val="2"/>
        <scheme val="minor"/>
      </rPr>
      <t>)</t>
    </r>
  </si>
  <si>
    <r>
      <t>arroserParcelle(</t>
    </r>
    <r>
      <rPr>
        <sz val="8"/>
        <color theme="1"/>
        <rFont val="Calibri"/>
        <family val="2"/>
        <scheme val="minor"/>
      </rPr>
      <t>Parcelle</t>
    </r>
    <r>
      <rPr>
        <sz val="11"/>
        <color theme="1"/>
        <rFont val="Calibri"/>
        <family val="2"/>
        <scheme val="minor"/>
      </rPr>
      <t>)</t>
    </r>
  </si>
  <si>
    <t>Calendrier</t>
  </si>
  <si>
    <t>refreshMeteo()</t>
  </si>
  <si>
    <t>sendTo()</t>
  </si>
  <si>
    <t>Météo</t>
  </si>
  <si>
    <t>affichePage()</t>
  </si>
  <si>
    <t>placement des attributs</t>
  </si>
  <si>
    <t xml:space="preserve"> </t>
  </si>
  <si>
    <t>mise en place des héritage et extension</t>
  </si>
  <si>
    <t>reflexion sur comment fonctionne les pompes</t>
  </si>
  <si>
    <t>récupérer les données nécéssaire sur les plantes</t>
  </si>
  <si>
    <t>initialisation (pour remplir les données sur les plantes)</t>
  </si>
  <si>
    <t>recherche d'API</t>
  </si>
  <si>
    <t>reflexion sur l'utilisation de l'API</t>
  </si>
  <si>
    <t>gestion de l'affichage (interface)</t>
  </si>
  <si>
    <t>faire la liste des pages nécéssaires</t>
  </si>
  <si>
    <t>recherches</t>
  </si>
  <si>
    <t>Planning</t>
  </si>
  <si>
    <t>Rédaction du planning</t>
  </si>
  <si>
    <r>
      <t>addParcelle(</t>
    </r>
    <r>
      <rPr>
        <sz val="8"/>
        <color theme="1"/>
        <rFont val="Calibri"/>
        <family val="2"/>
        <scheme val="minor"/>
      </rPr>
      <t>Parcelle</t>
    </r>
    <r>
      <rPr>
        <sz val="11"/>
        <color theme="1"/>
        <rFont val="Calibri"/>
        <family val="2"/>
        <scheme val="minor"/>
      </rPr>
      <t>)</t>
    </r>
  </si>
  <si>
    <r>
      <t>peutRajouterPlante(</t>
    </r>
    <r>
      <rPr>
        <sz val="8"/>
        <color theme="1"/>
        <rFont val="Calibri"/>
        <family val="2"/>
        <scheme val="minor"/>
      </rPr>
      <t>Plante</t>
    </r>
    <r>
      <rPr>
        <sz val="11"/>
        <color theme="1"/>
        <rFont val="Calibri"/>
        <family val="2"/>
        <scheme val="minor"/>
      </rPr>
      <t>) (bool)</t>
    </r>
  </si>
  <si>
    <r>
      <t>rajouterPlante(</t>
    </r>
    <r>
      <rPr>
        <sz val="8"/>
        <color theme="1"/>
        <rFont val="Calibri"/>
        <family val="2"/>
        <scheme val="minor"/>
      </rPr>
      <t>Plante</t>
    </r>
    <r>
      <rPr>
        <sz val="11"/>
        <color theme="1"/>
        <rFont val="Calibri"/>
        <family val="2"/>
        <scheme val="minor"/>
      </rPr>
      <t>)</t>
    </r>
  </si>
  <si>
    <t>Page_Accueil</t>
  </si>
  <si>
    <t>Page_Plante</t>
  </si>
  <si>
    <t>JavaDoc</t>
  </si>
  <si>
    <t>généré la JavaDoc</t>
  </si>
  <si>
    <t>Page_Glossaire</t>
  </si>
  <si>
    <t>Page_ChoixParcelle</t>
  </si>
  <si>
    <t>Page_CréationParcelle</t>
  </si>
  <si>
    <t>Page_ChoixModePlantation</t>
  </si>
  <si>
    <t>Page_PlantationRapide</t>
  </si>
  <si>
    <t>Page_Météo</t>
  </si>
  <si>
    <t>faire le lien avec le contenu (le modèle)</t>
  </si>
  <si>
    <t>réaliser l'affichage (interface)</t>
  </si>
  <si>
    <t>Page_PlantationAssisté</t>
  </si>
  <si>
    <t>Théo Tot</t>
  </si>
  <si>
    <t>Nils Tot</t>
  </si>
  <si>
    <t>Dorian Tot</t>
  </si>
  <si>
    <t>Aqua-Guardian</t>
  </si>
  <si>
    <t>Avancement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</si>
</sst>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4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3"/>
      <color theme="0"/>
      <name val="Calibri Light"/>
      <family val="2"/>
      <scheme val="maj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5" fillId="3" borderId="0" applyNumberFormat="0" applyBorder="0" applyProtection="0">
      <alignment horizontal="left"/>
    </xf>
    <xf numFmtId="0" fontId="8" fillId="2" borderId="0" applyNumberFormat="0" applyProtection="0"/>
    <xf numFmtId="0" fontId="7" fillId="3" borderId="2" applyNumberFormat="0" applyProtection="0">
      <alignment horizontal="left"/>
    </xf>
    <xf numFmtId="0" fontId="6" fillId="2" borderId="0" applyNumberFormat="0" applyProtection="0">
      <alignment horizontal="right"/>
    </xf>
    <xf numFmtId="9" fontId="4" fillId="0" borderId="0" applyFont="0" applyFill="0" applyBorder="0" applyAlignment="0" applyProtection="0"/>
    <xf numFmtId="164" fontId="4" fillId="0" borderId="0" applyFont="0" applyFill="0" applyBorder="0" applyAlignment="0"/>
  </cellStyleXfs>
  <cellXfs count="16">
    <xf numFmtId="0" fontId="0" fillId="0" borderId="0" xfId="0"/>
    <xf numFmtId="0" fontId="0" fillId="0" borderId="1" xfId="0" applyBorder="1"/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0" xfId="0" applyFill="1"/>
    <xf numFmtId="0" fontId="0" fillId="6" borderId="0" xfId="0" applyFill="1"/>
    <xf numFmtId="9" fontId="0" fillId="0" borderId="0" xfId="0" applyNumberFormat="1"/>
  </cellXfs>
  <cellStyles count="9">
    <cellStyle name="Date" xfId="8"/>
    <cellStyle name="Normal" xfId="0" builtinId="0"/>
    <cellStyle name="Normal 2" xfId="2"/>
    <cellStyle name="Pourcentage" xfId="1" builtinId="5"/>
    <cellStyle name="Pourcentage 2" xfId="7"/>
    <cellStyle name="Titre 2" xfId="3"/>
    <cellStyle name="Titre 1 2" xfId="4"/>
    <cellStyle name="Titre 2 2" xfId="5"/>
    <cellStyle name="Titre 3 2" xfId="6"/>
  </cellStyles>
  <dxfs count="7"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b/>
        <color theme="0"/>
      </font>
      <fill>
        <patternFill patternType="solid">
          <fgColor theme="6"/>
          <bgColor theme="6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6" tint="0.79998168889431442"/>
          <bgColor theme="6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Liste de tâches pour les projets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topLeftCell="B2" workbookViewId="0">
      <selection activeCell="K12" sqref="K12"/>
    </sheetView>
  </sheetViews>
  <sheetFormatPr baseColWidth="10" defaultColWidth="8.7265625" defaultRowHeight="14.5" x14ac:dyDescent="0.35"/>
  <cols>
    <col min="1" max="1" width="23.90625" bestFit="1" customWidth="1"/>
    <col min="2" max="2" width="46.54296875" bestFit="1" customWidth="1"/>
    <col min="3" max="3" width="39.1796875" customWidth="1"/>
    <col min="4" max="4" width="10.81640625" customWidth="1"/>
    <col min="5" max="5" width="8.7265625" customWidth="1"/>
    <col min="6" max="6" width="10" bestFit="1" customWidth="1"/>
    <col min="7" max="7" width="11.453125" customWidth="1"/>
    <col min="8" max="8" width="10.54296875" bestFit="1" customWidth="1"/>
    <col min="11" max="11" width="16.6328125" bestFit="1" customWidth="1"/>
  </cols>
  <sheetData>
    <row r="1" spans="1:11" ht="29.5" customHeight="1" x14ac:dyDescent="0.35">
      <c r="A1" s="7" t="s">
        <v>90</v>
      </c>
      <c r="B1" s="7"/>
      <c r="C1" s="7"/>
      <c r="D1" s="7"/>
      <c r="E1" s="7"/>
      <c r="F1" s="7"/>
      <c r="G1" s="7"/>
      <c r="H1" s="7"/>
    </row>
    <row r="2" spans="1:11" ht="10" customHeight="1" x14ac:dyDescent="0.35"/>
    <row r="3" spans="1:11" ht="36.5" customHeight="1" x14ac:dyDescent="0.35">
      <c r="A3" s="6" t="s">
        <v>5</v>
      </c>
      <c r="B3" s="6" t="s">
        <v>6</v>
      </c>
      <c r="C3" s="6" t="s">
        <v>4</v>
      </c>
      <c r="D3" s="3" t="s">
        <v>7</v>
      </c>
      <c r="E3" s="3" t="s">
        <v>2</v>
      </c>
      <c r="F3" s="3" t="s">
        <v>1</v>
      </c>
      <c r="G3" s="3" t="s">
        <v>0</v>
      </c>
      <c r="H3" s="3" t="s">
        <v>13</v>
      </c>
      <c r="K3" s="3" t="s">
        <v>91</v>
      </c>
    </row>
    <row r="4" spans="1:11" x14ac:dyDescent="0.35">
      <c r="A4" s="1" t="s">
        <v>69</v>
      </c>
      <c r="B4" s="1" t="s">
        <v>70</v>
      </c>
      <c r="C4" s="12"/>
      <c r="D4" s="4" t="s">
        <v>68</v>
      </c>
      <c r="E4" s="4">
        <v>13</v>
      </c>
      <c r="F4" s="4" t="s">
        <v>17</v>
      </c>
      <c r="G4" s="5">
        <v>0.85</v>
      </c>
      <c r="H4" s="4" t="s">
        <v>24</v>
      </c>
      <c r="K4" s="15">
        <f>AVERAGE(G4:G81)</f>
        <v>0.38525641025641028</v>
      </c>
    </row>
    <row r="5" spans="1:11" x14ac:dyDescent="0.35">
      <c r="A5" s="1" t="s">
        <v>18</v>
      </c>
      <c r="B5" s="1" t="s">
        <v>19</v>
      </c>
      <c r="C5" s="12"/>
      <c r="D5" s="4" t="s">
        <v>18</v>
      </c>
      <c r="E5" s="4">
        <v>1</v>
      </c>
      <c r="F5" s="4" t="s">
        <v>17</v>
      </c>
      <c r="G5" s="5">
        <v>1</v>
      </c>
      <c r="H5" s="4" t="s">
        <v>24</v>
      </c>
    </row>
    <row r="6" spans="1:11" x14ac:dyDescent="0.35">
      <c r="A6" s="1" t="s">
        <v>18</v>
      </c>
      <c r="B6" s="1" t="s">
        <v>20</v>
      </c>
      <c r="C6" s="12"/>
      <c r="D6" s="4" t="s">
        <v>18</v>
      </c>
      <c r="E6" s="4">
        <v>1</v>
      </c>
      <c r="F6" s="4" t="s">
        <v>17</v>
      </c>
      <c r="G6" s="5">
        <v>1</v>
      </c>
      <c r="H6" s="4" t="s">
        <v>24</v>
      </c>
    </row>
    <row r="7" spans="1:11" x14ac:dyDescent="0.35">
      <c r="A7" s="1" t="s">
        <v>18</v>
      </c>
      <c r="B7" s="1" t="s">
        <v>21</v>
      </c>
      <c r="C7" s="12"/>
      <c r="D7" s="4" t="s">
        <v>18</v>
      </c>
      <c r="E7" s="4">
        <v>1</v>
      </c>
      <c r="F7" s="4" t="s">
        <v>22</v>
      </c>
      <c r="G7" s="5">
        <v>1</v>
      </c>
      <c r="H7" s="4" t="s">
        <v>24</v>
      </c>
    </row>
    <row r="8" spans="1:11" x14ac:dyDescent="0.35">
      <c r="A8" s="1" t="s">
        <v>18</v>
      </c>
      <c r="B8" s="1" t="s">
        <v>23</v>
      </c>
      <c r="C8" s="12"/>
      <c r="D8" s="4" t="s">
        <v>18</v>
      </c>
      <c r="E8" s="4">
        <v>1</v>
      </c>
      <c r="F8" s="4" t="s">
        <v>22</v>
      </c>
      <c r="G8" s="5">
        <v>1</v>
      </c>
      <c r="H8" s="4" t="s">
        <v>24</v>
      </c>
    </row>
    <row r="9" spans="1:11" x14ac:dyDescent="0.35">
      <c r="A9" s="1" t="s">
        <v>39</v>
      </c>
      <c r="B9" s="1" t="s">
        <v>31</v>
      </c>
      <c r="C9" s="12"/>
      <c r="D9" s="4" t="s">
        <v>8</v>
      </c>
      <c r="E9" s="4">
        <v>2</v>
      </c>
      <c r="F9" s="4" t="s">
        <v>15</v>
      </c>
      <c r="G9" s="5">
        <v>1</v>
      </c>
      <c r="H9" s="4" t="s">
        <v>24</v>
      </c>
    </row>
    <row r="10" spans="1:11" x14ac:dyDescent="0.35">
      <c r="A10" s="1" t="s">
        <v>38</v>
      </c>
      <c r="B10" s="1" t="s">
        <v>58</v>
      </c>
      <c r="C10" s="11"/>
      <c r="D10" s="4" t="s">
        <v>8</v>
      </c>
      <c r="E10" s="4">
        <v>2</v>
      </c>
      <c r="F10" s="4" t="s">
        <v>15</v>
      </c>
      <c r="G10" s="5">
        <v>1</v>
      </c>
      <c r="H10" s="4" t="s">
        <v>24</v>
      </c>
    </row>
    <row r="11" spans="1:11" x14ac:dyDescent="0.35">
      <c r="A11" s="1"/>
      <c r="B11" s="1" t="s">
        <v>60</v>
      </c>
      <c r="C11" s="11" t="s">
        <v>59</v>
      </c>
      <c r="D11" s="4" t="s">
        <v>8</v>
      </c>
      <c r="E11" s="4">
        <v>3</v>
      </c>
      <c r="F11" s="4" t="s">
        <v>15</v>
      </c>
      <c r="G11" s="5">
        <v>1</v>
      </c>
      <c r="H11" s="4" t="s">
        <v>24</v>
      </c>
    </row>
    <row r="12" spans="1:11" x14ac:dyDescent="0.35">
      <c r="A12" s="1"/>
      <c r="B12" s="1" t="s">
        <v>40</v>
      </c>
      <c r="C12" s="11"/>
      <c r="D12" s="4" t="s">
        <v>9</v>
      </c>
      <c r="E12" s="4">
        <v>34</v>
      </c>
      <c r="F12" s="4"/>
      <c r="G12" s="5">
        <v>0</v>
      </c>
      <c r="H12" s="4"/>
    </row>
    <row r="13" spans="1:11" x14ac:dyDescent="0.35">
      <c r="A13" s="1"/>
      <c r="B13" s="1" t="s">
        <v>71</v>
      </c>
      <c r="C13" s="11"/>
      <c r="D13" s="4" t="s">
        <v>9</v>
      </c>
      <c r="E13" s="4">
        <v>5</v>
      </c>
      <c r="F13" s="4"/>
      <c r="G13" s="5">
        <v>0</v>
      </c>
      <c r="H13" s="4"/>
    </row>
    <row r="14" spans="1:11" x14ac:dyDescent="0.35">
      <c r="A14" s="1"/>
      <c r="B14" s="1" t="s">
        <v>41</v>
      </c>
      <c r="C14" s="11"/>
      <c r="D14" s="4" t="s">
        <v>9</v>
      </c>
      <c r="E14" s="4">
        <v>5</v>
      </c>
      <c r="F14" s="4"/>
      <c r="G14" s="5">
        <v>0</v>
      </c>
      <c r="H14" s="4"/>
    </row>
    <row r="15" spans="1:11" x14ac:dyDescent="0.35">
      <c r="A15" s="1"/>
      <c r="B15" s="1" t="s">
        <v>42</v>
      </c>
      <c r="C15" s="11"/>
      <c r="D15" s="4" t="s">
        <v>9</v>
      </c>
      <c r="E15" s="4">
        <v>13</v>
      </c>
      <c r="F15" s="4"/>
      <c r="G15" s="5">
        <v>0</v>
      </c>
      <c r="H15" s="4"/>
    </row>
    <row r="16" spans="1:11" x14ac:dyDescent="0.35">
      <c r="A16" s="1" t="s">
        <v>43</v>
      </c>
      <c r="B16" s="1" t="s">
        <v>58</v>
      </c>
      <c r="C16" s="11"/>
      <c r="D16" s="4" t="s">
        <v>8</v>
      </c>
      <c r="E16" s="4">
        <v>2</v>
      </c>
      <c r="F16" s="4" t="s">
        <v>15</v>
      </c>
      <c r="G16" s="5">
        <v>1</v>
      </c>
      <c r="H16" s="4" t="s">
        <v>24</v>
      </c>
    </row>
    <row r="17" spans="1:8" x14ac:dyDescent="0.35">
      <c r="A17" s="1"/>
      <c r="B17" s="1" t="s">
        <v>60</v>
      </c>
      <c r="C17" s="11"/>
      <c r="D17" s="4" t="s">
        <v>8</v>
      </c>
      <c r="E17" s="4">
        <v>3</v>
      </c>
      <c r="F17" s="4" t="s">
        <v>15</v>
      </c>
      <c r="G17" s="5">
        <v>1</v>
      </c>
      <c r="H17" s="4" t="s">
        <v>24</v>
      </c>
    </row>
    <row r="18" spans="1:8" x14ac:dyDescent="0.35">
      <c r="A18" s="1"/>
      <c r="B18" s="1" t="s">
        <v>52</v>
      </c>
      <c r="C18" s="11"/>
      <c r="D18" s="4" t="s">
        <v>9</v>
      </c>
      <c r="E18" s="4">
        <v>21</v>
      </c>
      <c r="F18" s="4"/>
      <c r="G18" s="5">
        <v>0</v>
      </c>
      <c r="H18" s="4"/>
    </row>
    <row r="19" spans="1:8" x14ac:dyDescent="0.35">
      <c r="A19" s="1" t="s">
        <v>45</v>
      </c>
      <c r="B19" s="1" t="s">
        <v>58</v>
      </c>
      <c r="C19" s="11"/>
      <c r="D19" s="4" t="s">
        <v>8</v>
      </c>
      <c r="E19" s="4">
        <v>3</v>
      </c>
      <c r="F19" s="4" t="s">
        <v>15</v>
      </c>
      <c r="G19" s="5">
        <v>1</v>
      </c>
      <c r="H19" s="4" t="s">
        <v>24</v>
      </c>
    </row>
    <row r="20" spans="1:8" x14ac:dyDescent="0.35">
      <c r="A20" s="1"/>
      <c r="B20" s="1" t="s">
        <v>60</v>
      </c>
      <c r="C20" s="11"/>
      <c r="D20" s="4" t="s">
        <v>8</v>
      </c>
      <c r="E20" s="4">
        <v>3</v>
      </c>
      <c r="F20" s="4" t="s">
        <v>15</v>
      </c>
      <c r="G20" s="5">
        <v>1</v>
      </c>
      <c r="H20" s="4" t="s">
        <v>24</v>
      </c>
    </row>
    <row r="21" spans="1:8" x14ac:dyDescent="0.35">
      <c r="A21" s="1"/>
      <c r="B21" s="1" t="s">
        <v>72</v>
      </c>
      <c r="C21" s="11"/>
      <c r="D21" s="4" t="s">
        <v>9</v>
      </c>
      <c r="E21" s="4">
        <v>21</v>
      </c>
      <c r="F21" s="4"/>
      <c r="G21" s="5">
        <v>0</v>
      </c>
      <c r="H21" s="4"/>
    </row>
    <row r="22" spans="1:8" x14ac:dyDescent="0.35">
      <c r="A22" s="1"/>
      <c r="B22" s="1" t="s">
        <v>73</v>
      </c>
      <c r="C22" s="11"/>
      <c r="D22" s="4" t="s">
        <v>9</v>
      </c>
      <c r="E22" s="4">
        <v>8</v>
      </c>
      <c r="F22" s="4"/>
      <c r="G22" s="5">
        <v>0</v>
      </c>
      <c r="H22" s="4"/>
    </row>
    <row r="23" spans="1:8" x14ac:dyDescent="0.35">
      <c r="A23" s="1" t="s">
        <v>37</v>
      </c>
      <c r="B23" s="1" t="s">
        <v>58</v>
      </c>
      <c r="C23" s="11"/>
      <c r="D23" s="4" t="s">
        <v>8</v>
      </c>
      <c r="E23" s="4">
        <v>3</v>
      </c>
      <c r="F23" s="4" t="s">
        <v>15</v>
      </c>
      <c r="G23" s="5">
        <v>1</v>
      </c>
      <c r="H23" s="4" t="s">
        <v>24</v>
      </c>
    </row>
    <row r="24" spans="1:8" x14ac:dyDescent="0.35">
      <c r="A24" s="1"/>
      <c r="B24" s="1" t="s">
        <v>60</v>
      </c>
      <c r="C24" s="11"/>
      <c r="D24" s="4" t="s">
        <v>8</v>
      </c>
      <c r="E24" s="4">
        <v>5</v>
      </c>
      <c r="F24" s="4" t="s">
        <v>15</v>
      </c>
      <c r="G24" s="5">
        <v>1</v>
      </c>
      <c r="H24" s="4" t="s">
        <v>24</v>
      </c>
    </row>
    <row r="25" spans="1:8" x14ac:dyDescent="0.35">
      <c r="A25" s="1"/>
      <c r="B25" s="1" t="s">
        <v>61</v>
      </c>
      <c r="C25" s="11"/>
      <c r="D25" s="4" t="s">
        <v>8</v>
      </c>
      <c r="E25" s="4">
        <v>8</v>
      </c>
      <c r="F25" s="4"/>
      <c r="G25" s="5">
        <v>0</v>
      </c>
      <c r="H25" s="4"/>
    </row>
    <row r="26" spans="1:8" x14ac:dyDescent="0.35">
      <c r="A26" s="1"/>
      <c r="B26" s="1" t="s">
        <v>44</v>
      </c>
      <c r="C26" s="11"/>
      <c r="D26" s="4" t="s">
        <v>9</v>
      </c>
      <c r="E26" s="4">
        <v>13</v>
      </c>
      <c r="F26" s="4"/>
      <c r="G26" s="5">
        <v>0</v>
      </c>
      <c r="H26" s="4"/>
    </row>
    <row r="27" spans="1:8" x14ac:dyDescent="0.35">
      <c r="A27" s="1" t="s">
        <v>46</v>
      </c>
      <c r="B27" s="10" t="s">
        <v>62</v>
      </c>
      <c r="C27" s="11"/>
      <c r="D27" s="4" t="s">
        <v>8</v>
      </c>
      <c r="E27" s="4">
        <v>8</v>
      </c>
      <c r="F27" s="4" t="s">
        <v>15</v>
      </c>
      <c r="G27" s="5">
        <v>1</v>
      </c>
      <c r="H27" s="4" t="s">
        <v>24</v>
      </c>
    </row>
    <row r="28" spans="1:8" x14ac:dyDescent="0.35">
      <c r="A28" s="1"/>
      <c r="B28" s="1" t="s">
        <v>58</v>
      </c>
      <c r="C28" s="11"/>
      <c r="D28" s="4" t="s">
        <v>8</v>
      </c>
      <c r="E28" s="4">
        <v>2</v>
      </c>
      <c r="F28" s="4" t="s">
        <v>15</v>
      </c>
      <c r="G28" s="5">
        <v>1</v>
      </c>
      <c r="H28" s="4" t="s">
        <v>24</v>
      </c>
    </row>
    <row r="29" spans="1:8" x14ac:dyDescent="0.35">
      <c r="A29" s="1"/>
      <c r="B29" s="1" t="s">
        <v>60</v>
      </c>
      <c r="C29" s="11"/>
      <c r="D29" s="4" t="s">
        <v>9</v>
      </c>
      <c r="E29" s="4">
        <v>3</v>
      </c>
      <c r="F29" s="4"/>
      <c r="G29" s="5">
        <v>0</v>
      </c>
      <c r="H29" s="4"/>
    </row>
    <row r="30" spans="1:8" x14ac:dyDescent="0.35">
      <c r="A30" s="1"/>
      <c r="B30" s="1" t="s">
        <v>50</v>
      </c>
      <c r="C30" s="1"/>
      <c r="D30" s="4" t="s">
        <v>9</v>
      </c>
      <c r="E30" s="4">
        <v>13</v>
      </c>
      <c r="F30" s="4"/>
      <c r="G30" s="5">
        <v>0</v>
      </c>
      <c r="H30" s="4"/>
    </row>
    <row r="31" spans="1:8" x14ac:dyDescent="0.35">
      <c r="A31" s="1" t="s">
        <v>48</v>
      </c>
      <c r="B31" s="1" t="s">
        <v>58</v>
      </c>
      <c r="C31" s="1"/>
      <c r="D31" s="4" t="s">
        <v>8</v>
      </c>
      <c r="E31" s="4">
        <v>3</v>
      </c>
      <c r="F31" s="4" t="s">
        <v>15</v>
      </c>
      <c r="G31" s="5">
        <v>1</v>
      </c>
      <c r="H31" s="4" t="s">
        <v>24</v>
      </c>
    </row>
    <row r="32" spans="1:8" x14ac:dyDescent="0.35">
      <c r="A32" s="1"/>
      <c r="B32" s="1" t="s">
        <v>60</v>
      </c>
      <c r="C32" s="1"/>
      <c r="D32" s="4" t="s">
        <v>8</v>
      </c>
      <c r="E32" s="4">
        <v>5</v>
      </c>
      <c r="F32" s="4" t="s">
        <v>15</v>
      </c>
      <c r="G32" s="5">
        <v>1</v>
      </c>
      <c r="H32" s="4" t="s">
        <v>24</v>
      </c>
    </row>
    <row r="33" spans="1:8" x14ac:dyDescent="0.35">
      <c r="A33" s="1"/>
      <c r="B33" s="1" t="s">
        <v>49</v>
      </c>
      <c r="C33" s="1"/>
      <c r="D33" s="4" t="s">
        <v>9</v>
      </c>
      <c r="E33" s="4">
        <v>13</v>
      </c>
      <c r="F33" s="4"/>
      <c r="G33" s="5">
        <v>0</v>
      </c>
      <c r="H33" s="4"/>
    </row>
    <row r="34" spans="1:8" x14ac:dyDescent="0.35">
      <c r="A34" s="1"/>
      <c r="B34" s="1" t="s">
        <v>51</v>
      </c>
      <c r="C34" s="1"/>
      <c r="D34" s="4" t="s">
        <v>9</v>
      </c>
      <c r="E34" s="4">
        <v>21</v>
      </c>
      <c r="F34" s="4"/>
      <c r="G34" s="5">
        <v>0</v>
      </c>
      <c r="H34" s="4"/>
    </row>
    <row r="35" spans="1:8" x14ac:dyDescent="0.35">
      <c r="A35" s="1"/>
      <c r="B35" s="9" t="s">
        <v>63</v>
      </c>
      <c r="C35" s="1"/>
      <c r="D35" s="4" t="s">
        <v>9</v>
      </c>
      <c r="E35" s="4">
        <v>8</v>
      </c>
      <c r="F35" s="4"/>
      <c r="G35" s="5">
        <v>0</v>
      </c>
      <c r="H35" s="4"/>
    </row>
    <row r="36" spans="1:8" x14ac:dyDescent="0.35">
      <c r="A36" s="1" t="s">
        <v>53</v>
      </c>
      <c r="B36" s="1" t="s">
        <v>58</v>
      </c>
      <c r="C36" s="1"/>
      <c r="D36" s="4" t="s">
        <v>8</v>
      </c>
      <c r="E36" s="4">
        <v>3</v>
      </c>
      <c r="F36" s="4" t="s">
        <v>15</v>
      </c>
      <c r="G36" s="5">
        <v>1</v>
      </c>
      <c r="H36" s="4" t="s">
        <v>24</v>
      </c>
    </row>
    <row r="37" spans="1:8" x14ac:dyDescent="0.35">
      <c r="A37" s="1"/>
      <c r="B37" s="1" t="s">
        <v>54</v>
      </c>
      <c r="C37" s="1"/>
      <c r="D37" s="4" t="s">
        <v>9</v>
      </c>
      <c r="E37" s="4">
        <v>8</v>
      </c>
      <c r="F37" s="4"/>
      <c r="G37" s="5">
        <v>0</v>
      </c>
      <c r="H37" s="4"/>
    </row>
    <row r="38" spans="1:8" x14ac:dyDescent="0.35">
      <c r="A38" s="1" t="s">
        <v>56</v>
      </c>
      <c r="B38" s="1" t="s">
        <v>64</v>
      </c>
      <c r="C38" s="1"/>
      <c r="D38" s="4" t="s">
        <v>68</v>
      </c>
      <c r="E38" s="4">
        <v>5</v>
      </c>
      <c r="F38" s="4" t="s">
        <v>15</v>
      </c>
      <c r="G38" s="5">
        <v>0.5</v>
      </c>
      <c r="H38" s="4"/>
    </row>
    <row r="39" spans="1:8" x14ac:dyDescent="0.35">
      <c r="A39" s="1"/>
      <c r="B39" s="1" t="s">
        <v>65</v>
      </c>
      <c r="C39" s="1"/>
      <c r="D39" s="4" t="s">
        <v>68</v>
      </c>
      <c r="E39" s="4">
        <v>3</v>
      </c>
      <c r="F39" s="4" t="s">
        <v>15</v>
      </c>
      <c r="G39" s="5">
        <v>0.25</v>
      </c>
      <c r="H39" s="4"/>
    </row>
    <row r="40" spans="1:8" x14ac:dyDescent="0.35">
      <c r="A40" s="1"/>
      <c r="B40" s="1" t="s">
        <v>58</v>
      </c>
      <c r="C40" s="1"/>
      <c r="D40" s="4" t="s">
        <v>8</v>
      </c>
      <c r="E40" s="4">
        <v>2</v>
      </c>
      <c r="F40" s="4" t="s">
        <v>15</v>
      </c>
      <c r="G40" s="5">
        <v>0</v>
      </c>
      <c r="H40" s="4"/>
    </row>
    <row r="41" spans="1:8" x14ac:dyDescent="0.35">
      <c r="A41" s="1" t="s">
        <v>35</v>
      </c>
      <c r="B41" s="1" t="s">
        <v>58</v>
      </c>
      <c r="C41" s="1"/>
      <c r="D41" s="4" t="s">
        <v>8</v>
      </c>
      <c r="E41" s="4">
        <v>3</v>
      </c>
      <c r="F41" s="4" t="s">
        <v>16</v>
      </c>
      <c r="G41" s="5">
        <v>1</v>
      </c>
      <c r="H41" s="4" t="s">
        <v>24</v>
      </c>
    </row>
    <row r="42" spans="1:8" x14ac:dyDescent="0.35">
      <c r="A42" s="1"/>
      <c r="B42" s="1" t="s">
        <v>60</v>
      </c>
      <c r="C42" s="1"/>
      <c r="D42" s="4" t="s">
        <v>8</v>
      </c>
      <c r="E42" s="4">
        <v>3</v>
      </c>
      <c r="F42" s="4" t="s">
        <v>16</v>
      </c>
      <c r="G42" s="5">
        <v>0</v>
      </c>
      <c r="H42" s="4"/>
    </row>
    <row r="43" spans="1:8" x14ac:dyDescent="0.35">
      <c r="A43" s="1"/>
      <c r="B43" s="1" t="s">
        <v>66</v>
      </c>
      <c r="C43" s="1"/>
      <c r="D43" s="4" t="s">
        <v>8</v>
      </c>
      <c r="E43" s="4">
        <v>8</v>
      </c>
      <c r="F43" s="4"/>
      <c r="G43" s="5">
        <v>0</v>
      </c>
      <c r="H43" s="4"/>
    </row>
    <row r="44" spans="1:8" x14ac:dyDescent="0.35">
      <c r="A44" s="1" t="s">
        <v>36</v>
      </c>
      <c r="B44" s="1" t="s">
        <v>58</v>
      </c>
      <c r="C44" s="1"/>
      <c r="D44" s="4" t="s">
        <v>8</v>
      </c>
      <c r="E44" s="4">
        <v>2</v>
      </c>
      <c r="F44" s="4" t="s">
        <v>16</v>
      </c>
      <c r="G44" s="5">
        <v>1</v>
      </c>
      <c r="H44" s="4" t="s">
        <v>24</v>
      </c>
    </row>
    <row r="45" spans="1:8" x14ac:dyDescent="0.35">
      <c r="A45" s="1"/>
      <c r="B45" s="1" t="s">
        <v>60</v>
      </c>
      <c r="C45" s="1"/>
      <c r="D45" s="4" t="s">
        <v>8</v>
      </c>
      <c r="E45" s="4">
        <v>3</v>
      </c>
      <c r="F45" s="4" t="s">
        <v>16</v>
      </c>
      <c r="G45" s="5">
        <v>1</v>
      </c>
      <c r="H45" s="4" t="s">
        <v>24</v>
      </c>
    </row>
    <row r="46" spans="1:8" x14ac:dyDescent="0.35">
      <c r="A46" s="1"/>
      <c r="B46" s="1" t="s">
        <v>66</v>
      </c>
      <c r="C46" s="1"/>
      <c r="D46" s="4" t="s">
        <v>8</v>
      </c>
      <c r="E46" s="4">
        <v>5</v>
      </c>
      <c r="F46" s="4"/>
      <c r="G46" s="5">
        <v>0</v>
      </c>
      <c r="H46" s="4"/>
    </row>
    <row r="47" spans="1:8" x14ac:dyDescent="0.35">
      <c r="A47" s="1"/>
      <c r="B47" s="1" t="s">
        <v>55</v>
      </c>
      <c r="C47" s="1"/>
      <c r="D47" s="4" t="s">
        <v>9</v>
      </c>
      <c r="E47" s="4">
        <v>34</v>
      </c>
      <c r="F47" s="4"/>
      <c r="G47" s="5">
        <v>0</v>
      </c>
      <c r="H47" s="4"/>
    </row>
    <row r="48" spans="1:8" x14ac:dyDescent="0.35">
      <c r="A48" s="1"/>
      <c r="B48" s="1" t="s">
        <v>47</v>
      </c>
      <c r="C48" s="1"/>
      <c r="D48" s="4" t="s">
        <v>9</v>
      </c>
      <c r="E48" s="4">
        <v>8</v>
      </c>
      <c r="F48" s="4"/>
      <c r="G48" s="5">
        <v>0</v>
      </c>
      <c r="H48" s="4"/>
    </row>
    <row r="49" spans="1:8" x14ac:dyDescent="0.35">
      <c r="A49" s="1" t="s">
        <v>34</v>
      </c>
      <c r="B49" s="1" t="s">
        <v>58</v>
      </c>
      <c r="C49" s="1"/>
      <c r="D49" s="4" t="s">
        <v>8</v>
      </c>
      <c r="E49" s="4">
        <v>2</v>
      </c>
      <c r="F49" s="4" t="s">
        <v>16</v>
      </c>
      <c r="G49" s="5">
        <v>1</v>
      </c>
      <c r="H49" s="4" t="s">
        <v>24</v>
      </c>
    </row>
    <row r="50" spans="1:8" x14ac:dyDescent="0.35">
      <c r="A50" s="1"/>
      <c r="B50" s="1" t="s">
        <v>60</v>
      </c>
      <c r="C50" s="1"/>
      <c r="D50" s="4" t="s">
        <v>8</v>
      </c>
      <c r="E50" s="4">
        <v>3</v>
      </c>
      <c r="F50" s="4" t="s">
        <v>16</v>
      </c>
      <c r="G50" s="5">
        <v>1</v>
      </c>
      <c r="H50" s="4" t="s">
        <v>24</v>
      </c>
    </row>
    <row r="51" spans="1:8" x14ac:dyDescent="0.35">
      <c r="A51" s="1"/>
      <c r="B51" s="1" t="s">
        <v>66</v>
      </c>
      <c r="C51" s="1"/>
      <c r="D51" s="4" t="s">
        <v>8</v>
      </c>
      <c r="E51" s="4">
        <v>5</v>
      </c>
      <c r="F51" s="4"/>
      <c r="G51" s="5">
        <v>0</v>
      </c>
      <c r="H51" s="4"/>
    </row>
    <row r="52" spans="1:8" x14ac:dyDescent="0.35">
      <c r="A52" s="1"/>
      <c r="B52" s="1" t="s">
        <v>47</v>
      </c>
      <c r="C52" s="1"/>
      <c r="D52" s="4" t="s">
        <v>9</v>
      </c>
      <c r="E52" s="4">
        <v>8</v>
      </c>
      <c r="F52" s="4"/>
      <c r="G52" s="5">
        <v>0</v>
      </c>
      <c r="H52" s="4"/>
    </row>
    <row r="53" spans="1:8" x14ac:dyDescent="0.35">
      <c r="A53" s="1" t="s">
        <v>33</v>
      </c>
      <c r="B53" s="1" t="s">
        <v>58</v>
      </c>
      <c r="C53" s="1"/>
      <c r="D53" s="4" t="s">
        <v>8</v>
      </c>
      <c r="E53" s="4">
        <v>3</v>
      </c>
      <c r="F53" s="4" t="s">
        <v>16</v>
      </c>
      <c r="G53" s="5">
        <v>1</v>
      </c>
      <c r="H53" s="4" t="s">
        <v>24</v>
      </c>
    </row>
    <row r="54" spans="1:8" x14ac:dyDescent="0.35">
      <c r="A54" s="1"/>
      <c r="B54" s="1" t="s">
        <v>60</v>
      </c>
      <c r="C54" s="1"/>
      <c r="D54" s="4" t="s">
        <v>8</v>
      </c>
      <c r="E54" s="4">
        <v>3</v>
      </c>
      <c r="F54" s="4" t="s">
        <v>16</v>
      </c>
      <c r="G54" s="5">
        <v>1</v>
      </c>
      <c r="H54" s="4" t="s">
        <v>24</v>
      </c>
    </row>
    <row r="55" spans="1:8" x14ac:dyDescent="0.35">
      <c r="A55" s="1"/>
      <c r="B55" s="1" t="s">
        <v>66</v>
      </c>
      <c r="C55" s="1"/>
      <c r="D55" s="4" t="s">
        <v>8</v>
      </c>
      <c r="E55" s="4">
        <v>8</v>
      </c>
      <c r="F55" s="4"/>
      <c r="G55" s="5">
        <v>0</v>
      </c>
      <c r="H55" s="4"/>
    </row>
    <row r="56" spans="1:8" x14ac:dyDescent="0.35">
      <c r="A56" s="1" t="s">
        <v>30</v>
      </c>
      <c r="B56" s="1" t="s">
        <v>60</v>
      </c>
      <c r="C56" s="1"/>
      <c r="D56" s="4" t="s">
        <v>8</v>
      </c>
      <c r="E56" s="4">
        <v>3</v>
      </c>
      <c r="F56" s="4" t="s">
        <v>16</v>
      </c>
      <c r="G56" s="5">
        <v>1</v>
      </c>
      <c r="H56" s="4" t="s">
        <v>24</v>
      </c>
    </row>
    <row r="57" spans="1:8" x14ac:dyDescent="0.35">
      <c r="A57" s="1"/>
      <c r="B57" s="1" t="s">
        <v>66</v>
      </c>
      <c r="C57" s="1"/>
      <c r="D57" s="4" t="s">
        <v>8</v>
      </c>
      <c r="E57" s="4">
        <v>5</v>
      </c>
      <c r="F57" s="4"/>
      <c r="G57" s="5">
        <v>0</v>
      </c>
      <c r="H57" s="4"/>
    </row>
    <row r="58" spans="1:8" x14ac:dyDescent="0.35">
      <c r="A58" s="1"/>
      <c r="B58" s="1" t="s">
        <v>57</v>
      </c>
      <c r="C58" s="1"/>
      <c r="D58" s="4" t="s">
        <v>9</v>
      </c>
      <c r="E58" s="4">
        <v>8</v>
      </c>
      <c r="F58" s="4"/>
      <c r="G58" s="5">
        <v>0</v>
      </c>
      <c r="H58" s="4"/>
    </row>
    <row r="59" spans="1:8" x14ac:dyDescent="0.35">
      <c r="A59" s="1" t="s">
        <v>32</v>
      </c>
      <c r="B59" s="1" t="s">
        <v>60</v>
      </c>
      <c r="C59" s="1"/>
      <c r="D59" s="4" t="s">
        <v>8</v>
      </c>
      <c r="E59" s="4">
        <v>2</v>
      </c>
      <c r="F59" s="4" t="s">
        <v>16</v>
      </c>
      <c r="G59" s="5">
        <v>1</v>
      </c>
      <c r="H59" s="4" t="s">
        <v>24</v>
      </c>
    </row>
    <row r="60" spans="1:8" x14ac:dyDescent="0.35">
      <c r="A60" s="1"/>
      <c r="B60" s="1" t="s">
        <v>66</v>
      </c>
      <c r="C60" s="1"/>
      <c r="D60" s="4" t="s">
        <v>8</v>
      </c>
      <c r="E60" s="4">
        <v>5</v>
      </c>
      <c r="F60" s="4"/>
      <c r="G60" s="5">
        <v>0</v>
      </c>
      <c r="H60" s="4"/>
    </row>
    <row r="61" spans="1:8" x14ac:dyDescent="0.35">
      <c r="A61" s="1"/>
      <c r="B61" s="1" t="s">
        <v>47</v>
      </c>
      <c r="C61" s="1"/>
      <c r="D61" s="4" t="s">
        <v>9</v>
      </c>
      <c r="E61" s="4">
        <v>8</v>
      </c>
      <c r="F61" s="4"/>
      <c r="G61" s="5">
        <v>0</v>
      </c>
      <c r="H61" s="4"/>
    </row>
    <row r="62" spans="1:8" x14ac:dyDescent="0.35">
      <c r="A62" s="1"/>
      <c r="B62" s="10" t="s">
        <v>67</v>
      </c>
      <c r="C62" s="1"/>
      <c r="D62" s="4" t="s">
        <v>68</v>
      </c>
      <c r="E62" s="4">
        <v>8</v>
      </c>
      <c r="F62" s="4" t="s">
        <v>17</v>
      </c>
      <c r="G62" s="5">
        <v>1</v>
      </c>
      <c r="H62" s="4" t="s">
        <v>24</v>
      </c>
    </row>
    <row r="63" spans="1:8" x14ac:dyDescent="0.35">
      <c r="A63" s="1" t="s">
        <v>74</v>
      </c>
      <c r="B63" s="1" t="s">
        <v>84</v>
      </c>
      <c r="C63" s="1"/>
      <c r="D63" s="4" t="s">
        <v>8</v>
      </c>
      <c r="E63" s="4">
        <v>5</v>
      </c>
      <c r="F63" s="4"/>
      <c r="G63" s="5">
        <v>0</v>
      </c>
      <c r="H63" s="4"/>
    </row>
    <row r="64" spans="1:8" x14ac:dyDescent="0.35">
      <c r="A64" s="1"/>
      <c r="B64" s="1" t="s">
        <v>85</v>
      </c>
      <c r="C64" s="1"/>
      <c r="D64" s="4" t="s">
        <v>9</v>
      </c>
      <c r="E64" s="4">
        <v>21</v>
      </c>
      <c r="F64" s="4"/>
      <c r="G64" s="5">
        <v>0</v>
      </c>
      <c r="H64" s="4"/>
    </row>
    <row r="65" spans="1:8" x14ac:dyDescent="0.35">
      <c r="A65" s="1" t="s">
        <v>75</v>
      </c>
      <c r="B65" s="1" t="s">
        <v>84</v>
      </c>
      <c r="C65" s="1"/>
      <c r="D65" s="4" t="s">
        <v>8</v>
      </c>
      <c r="E65" s="4">
        <v>8</v>
      </c>
      <c r="F65" s="4"/>
      <c r="G65" s="5">
        <v>0</v>
      </c>
      <c r="H65" s="4"/>
    </row>
    <row r="66" spans="1:8" x14ac:dyDescent="0.35">
      <c r="A66" s="1"/>
      <c r="B66" s="1" t="s">
        <v>85</v>
      </c>
      <c r="C66" s="1"/>
      <c r="D66" s="4" t="s">
        <v>9</v>
      </c>
      <c r="E66" s="4">
        <v>13</v>
      </c>
      <c r="F66" s="4"/>
      <c r="G66" s="5">
        <v>0</v>
      </c>
      <c r="H66" s="4"/>
    </row>
    <row r="67" spans="1:8" x14ac:dyDescent="0.35">
      <c r="A67" s="1" t="s">
        <v>78</v>
      </c>
      <c r="B67" s="1" t="s">
        <v>84</v>
      </c>
      <c r="C67" s="1"/>
      <c r="D67" s="4" t="s">
        <v>8</v>
      </c>
      <c r="E67" s="4">
        <v>13</v>
      </c>
      <c r="F67" s="4"/>
      <c r="G67" s="5">
        <v>0</v>
      </c>
      <c r="H67" s="4"/>
    </row>
    <row r="68" spans="1:8" x14ac:dyDescent="0.35">
      <c r="A68" s="1"/>
      <c r="B68" s="1" t="s">
        <v>85</v>
      </c>
      <c r="C68" s="1"/>
      <c r="D68" s="4" t="s">
        <v>9</v>
      </c>
      <c r="E68" s="4">
        <v>21</v>
      </c>
      <c r="F68" s="4"/>
      <c r="G68" s="5">
        <v>0</v>
      </c>
      <c r="H68" s="4"/>
    </row>
    <row r="69" spans="1:8" x14ac:dyDescent="0.35">
      <c r="A69" s="1" t="s">
        <v>79</v>
      </c>
      <c r="B69" s="1" t="s">
        <v>84</v>
      </c>
      <c r="C69" s="1"/>
      <c r="D69" s="4" t="s">
        <v>8</v>
      </c>
      <c r="E69" s="4">
        <v>13</v>
      </c>
      <c r="F69" s="4"/>
      <c r="G69" s="5">
        <v>0</v>
      </c>
      <c r="H69" s="4"/>
    </row>
    <row r="70" spans="1:8" x14ac:dyDescent="0.35">
      <c r="A70" s="1"/>
      <c r="B70" s="1" t="s">
        <v>85</v>
      </c>
      <c r="C70" s="1"/>
      <c r="D70" s="4" t="s">
        <v>9</v>
      </c>
      <c r="E70" s="4">
        <v>21</v>
      </c>
      <c r="F70" s="4"/>
      <c r="G70" s="5">
        <v>0</v>
      </c>
      <c r="H70" s="4"/>
    </row>
    <row r="71" spans="1:8" x14ac:dyDescent="0.35">
      <c r="A71" s="1" t="s">
        <v>80</v>
      </c>
      <c r="B71" s="1" t="s">
        <v>84</v>
      </c>
      <c r="C71" s="1"/>
      <c r="D71" s="4" t="s">
        <v>8</v>
      </c>
      <c r="E71" s="4">
        <v>5</v>
      </c>
      <c r="F71" s="4"/>
      <c r="G71" s="5">
        <v>0</v>
      </c>
      <c r="H71" s="4"/>
    </row>
    <row r="72" spans="1:8" x14ac:dyDescent="0.35">
      <c r="A72" s="1"/>
      <c r="B72" s="1" t="s">
        <v>85</v>
      </c>
      <c r="C72" s="1"/>
      <c r="D72" s="4" t="s">
        <v>9</v>
      </c>
      <c r="E72" s="4">
        <v>8</v>
      </c>
      <c r="F72" s="4"/>
      <c r="G72" s="5">
        <v>0</v>
      </c>
      <c r="H72" s="4"/>
    </row>
    <row r="73" spans="1:8" x14ac:dyDescent="0.35">
      <c r="A73" s="1" t="s">
        <v>81</v>
      </c>
      <c r="B73" s="1" t="s">
        <v>84</v>
      </c>
      <c r="C73" s="1"/>
      <c r="D73" s="4" t="s">
        <v>8</v>
      </c>
      <c r="E73" s="4">
        <v>5</v>
      </c>
      <c r="F73" s="4"/>
      <c r="G73" s="5">
        <v>0</v>
      </c>
      <c r="H73" s="4"/>
    </row>
    <row r="74" spans="1:8" x14ac:dyDescent="0.35">
      <c r="A74" s="1"/>
      <c r="B74" s="1" t="s">
        <v>85</v>
      </c>
      <c r="C74" s="1"/>
      <c r="D74" s="4" t="s">
        <v>9</v>
      </c>
      <c r="E74" s="4">
        <v>5</v>
      </c>
      <c r="F74" s="4"/>
      <c r="G74" s="5">
        <v>0</v>
      </c>
      <c r="H74" s="4"/>
    </row>
    <row r="75" spans="1:8" x14ac:dyDescent="0.35">
      <c r="A75" s="1" t="s">
        <v>82</v>
      </c>
      <c r="B75" s="1" t="s">
        <v>84</v>
      </c>
      <c r="C75" s="1"/>
      <c r="D75" s="4" t="s">
        <v>8</v>
      </c>
      <c r="E75" s="4">
        <v>5</v>
      </c>
      <c r="F75" s="4"/>
      <c r="G75" s="5">
        <v>0</v>
      </c>
      <c r="H75" s="4"/>
    </row>
    <row r="76" spans="1:8" x14ac:dyDescent="0.35">
      <c r="A76" s="1"/>
      <c r="B76" s="1" t="s">
        <v>85</v>
      </c>
      <c r="C76" s="1"/>
      <c r="D76" s="4" t="s">
        <v>9</v>
      </c>
      <c r="E76" s="4">
        <v>8</v>
      </c>
      <c r="F76" s="4"/>
      <c r="G76" s="5">
        <v>0</v>
      </c>
      <c r="H76" s="4"/>
    </row>
    <row r="77" spans="1:8" x14ac:dyDescent="0.35">
      <c r="A77" s="1" t="s">
        <v>86</v>
      </c>
      <c r="B77" s="1" t="s">
        <v>84</v>
      </c>
      <c r="C77" s="1"/>
      <c r="D77" s="4" t="s">
        <v>8</v>
      </c>
      <c r="E77" s="4">
        <v>13</v>
      </c>
      <c r="F77" s="4"/>
      <c r="G77" s="5">
        <v>0</v>
      </c>
      <c r="H77" s="4"/>
    </row>
    <row r="78" spans="1:8" x14ac:dyDescent="0.35">
      <c r="A78" s="1"/>
      <c r="B78" s="1" t="s">
        <v>85</v>
      </c>
      <c r="C78" s="1"/>
      <c r="D78" s="4" t="s">
        <v>9</v>
      </c>
      <c r="E78" s="4">
        <v>8</v>
      </c>
      <c r="F78" s="4"/>
      <c r="G78" s="5">
        <v>0</v>
      </c>
      <c r="H78" s="4"/>
    </row>
    <row r="79" spans="1:8" x14ac:dyDescent="0.35">
      <c r="A79" s="1" t="s">
        <v>83</v>
      </c>
      <c r="B79" s="1" t="s">
        <v>84</v>
      </c>
      <c r="C79" s="1"/>
      <c r="D79" s="4" t="s">
        <v>8</v>
      </c>
      <c r="E79" s="4">
        <v>13</v>
      </c>
      <c r="F79" s="4"/>
      <c r="G79" s="5">
        <v>0</v>
      </c>
      <c r="H79" s="4"/>
    </row>
    <row r="80" spans="1:8" x14ac:dyDescent="0.35">
      <c r="A80" s="1"/>
      <c r="B80" s="1" t="s">
        <v>85</v>
      </c>
      <c r="C80" s="1"/>
      <c r="D80" s="4" t="s">
        <v>9</v>
      </c>
      <c r="E80" s="4">
        <v>13</v>
      </c>
      <c r="F80" s="4"/>
      <c r="G80" s="5">
        <v>0</v>
      </c>
      <c r="H80" s="4"/>
    </row>
    <row r="81" spans="1:8" x14ac:dyDescent="0.35">
      <c r="A81" s="1" t="s">
        <v>76</v>
      </c>
      <c r="B81" s="1" t="s">
        <v>77</v>
      </c>
      <c r="C81" s="1"/>
      <c r="D81" s="4" t="s">
        <v>11</v>
      </c>
      <c r="E81" s="4">
        <v>13</v>
      </c>
      <c r="F81" s="4" t="s">
        <v>22</v>
      </c>
      <c r="G81" s="5">
        <v>0.45</v>
      </c>
      <c r="H81" s="4" t="s">
        <v>24</v>
      </c>
    </row>
    <row r="82" spans="1:8" x14ac:dyDescent="0.35">
      <c r="A82" s="1"/>
      <c r="B82" s="1"/>
      <c r="C82" s="1"/>
      <c r="D82" s="4"/>
      <c r="E82" s="4"/>
      <c r="F82" s="4"/>
      <c r="G82" s="5"/>
      <c r="H82" s="4"/>
    </row>
    <row r="83" spans="1:8" x14ac:dyDescent="0.35">
      <c r="A83" s="1"/>
      <c r="B83" s="1"/>
      <c r="C83" s="1"/>
      <c r="D83" s="4"/>
      <c r="E83" s="4"/>
      <c r="F83" s="4"/>
      <c r="G83" s="5"/>
      <c r="H83" s="4"/>
    </row>
    <row r="84" spans="1:8" x14ac:dyDescent="0.35">
      <c r="A84" s="1"/>
      <c r="B84" s="1"/>
      <c r="C84" s="1"/>
      <c r="D84" s="4"/>
      <c r="E84" s="4"/>
      <c r="F84" s="4"/>
      <c r="G84" s="5"/>
      <c r="H84" s="4"/>
    </row>
    <row r="85" spans="1:8" x14ac:dyDescent="0.35">
      <c r="A85" s="1"/>
      <c r="B85" s="1"/>
      <c r="C85" s="1"/>
      <c r="D85" s="4"/>
      <c r="E85" s="4"/>
      <c r="F85" s="4"/>
      <c r="G85" s="5"/>
      <c r="H85" s="4"/>
    </row>
    <row r="86" spans="1:8" x14ac:dyDescent="0.35">
      <c r="A86" s="1"/>
      <c r="B86" s="1"/>
      <c r="C86" s="1"/>
      <c r="D86" s="4"/>
      <c r="E86" s="4"/>
      <c r="F86" s="4"/>
      <c r="G86" s="5"/>
      <c r="H86" s="4"/>
    </row>
    <row r="87" spans="1:8" x14ac:dyDescent="0.35">
      <c r="A87" s="1"/>
      <c r="B87" s="1"/>
      <c r="C87" s="1"/>
      <c r="D87" s="4"/>
      <c r="E87" s="4"/>
      <c r="F87" s="4"/>
      <c r="G87" s="5"/>
      <c r="H87" s="4"/>
    </row>
    <row r="88" spans="1:8" x14ac:dyDescent="0.35">
      <c r="A88" s="1"/>
      <c r="B88" s="1"/>
      <c r="C88" s="1"/>
      <c r="D88" s="4"/>
      <c r="E88" s="4"/>
      <c r="F88" s="4"/>
      <c r="G88" s="5"/>
      <c r="H88" s="4"/>
    </row>
    <row r="89" spans="1:8" x14ac:dyDescent="0.35">
      <c r="A89" s="1"/>
      <c r="B89" s="1"/>
      <c r="C89" s="1"/>
      <c r="D89" s="4"/>
      <c r="E89" s="4"/>
      <c r="F89" s="4"/>
      <c r="G89" s="5"/>
      <c r="H89" s="4"/>
    </row>
    <row r="90" spans="1:8" x14ac:dyDescent="0.35">
      <c r="A90" s="1"/>
      <c r="B90" s="1"/>
      <c r="C90" s="1"/>
      <c r="D90" s="4"/>
      <c r="E90" s="4"/>
      <c r="F90" s="4"/>
      <c r="G90" s="5"/>
      <c r="H90" s="4"/>
    </row>
    <row r="91" spans="1:8" x14ac:dyDescent="0.35">
      <c r="A91" s="1"/>
      <c r="B91" s="1"/>
      <c r="C91" s="1"/>
      <c r="D91" s="4"/>
      <c r="E91" s="4"/>
      <c r="F91" s="4"/>
      <c r="G91" s="5"/>
      <c r="H91" s="4"/>
    </row>
    <row r="92" spans="1:8" x14ac:dyDescent="0.35">
      <c r="A92" s="1"/>
      <c r="B92" s="1"/>
      <c r="C92" s="1"/>
      <c r="D92" s="4"/>
      <c r="E92" s="4"/>
      <c r="F92" s="4"/>
      <c r="G92" s="5"/>
      <c r="H92" s="4"/>
    </row>
    <row r="93" spans="1:8" x14ac:dyDescent="0.35">
      <c r="A93" s="1"/>
      <c r="B93" s="1"/>
      <c r="C93" s="1"/>
      <c r="D93" s="4"/>
      <c r="E93" s="4"/>
      <c r="F93" s="4"/>
      <c r="G93" s="5"/>
      <c r="H93" s="4"/>
    </row>
  </sheetData>
  <autoFilter ref="A3:H4"/>
  <mergeCells count="1">
    <mergeCell ref="A1:H1"/>
  </mergeCells>
  <conditionalFormatting sqref="G5:G93">
    <cfRule type="dataBar" priority="5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{B3711351-4179-4FC6-86B4-351708302BEB}</x14:id>
        </ext>
      </extLst>
    </cfRule>
  </conditionalFormatting>
  <conditionalFormatting sqref="E5:E93">
    <cfRule type="colorScale" priority="3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conditionalFormatting sqref="G4">
    <cfRule type="dataBar" priority="2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{73B5C04B-BE13-4DC0-B404-1EFE9CC0E541}</x14:id>
        </ext>
      </extLst>
    </cfRule>
  </conditionalFormatting>
  <conditionalFormatting sqref="E4">
    <cfRule type="colorScale" priority="1">
      <colorScale>
        <cfvo type="num" val="1"/>
        <cfvo type="num" val="13"/>
        <cfvo type="num" val="55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711351-4179-4FC6-86B4-351708302BE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G5:G93</xm:sqref>
        </x14:conditionalFormatting>
        <x14:conditionalFormatting xmlns:xm="http://schemas.microsoft.com/office/excel/2006/main">
          <x14:cfRule type="dataBar" id="{73B5C04B-BE13-4DC0-B404-1EFE9CC0E541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DATA!$F$5:$F$13</xm:f>
          </x14:formula1>
          <xm:sqref>D4:D93</xm:sqref>
        </x14:dataValidation>
        <x14:dataValidation type="list" allowBlank="1" showInputMessage="1" showErrorMessage="1">
          <x14:formula1>
            <xm:f>DATA!$B$5:$B$13</xm:f>
          </x14:formula1>
          <xm:sqref>E4:E93</xm:sqref>
        </x14:dataValidation>
        <x14:dataValidation type="list" allowBlank="1" showInputMessage="1" showErrorMessage="1">
          <x14:formula1>
            <xm:f>DATA!$D$5:$D$8</xm:f>
          </x14:formula1>
          <xm:sqref>F4:F93</xm:sqref>
        </x14:dataValidation>
        <x14:dataValidation type="list" allowBlank="1" showInputMessage="1" showErrorMessage="1">
          <x14:formula1>
            <xm:f>DATA!$H$5:$H$10</xm:f>
          </x14:formula1>
          <xm:sqref>H4:H93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I24" sqref="I24"/>
    </sheetView>
  </sheetViews>
  <sheetFormatPr baseColWidth="10" defaultRowHeight="14.5" x14ac:dyDescent="0.35"/>
  <sheetData>
    <row r="1" spans="1:6" x14ac:dyDescent="0.35">
      <c r="A1">
        <f>IF(OR(Taches!F4="Théo",Taches!F4="TOUS"),Taches!E4,0)</f>
        <v>13</v>
      </c>
      <c r="B1" s="13" t="s">
        <v>87</v>
      </c>
      <c r="C1">
        <f>IF(OR(Taches!F4="Nils",Taches!F4="TOUS"),Taches!E4,0)</f>
        <v>0</v>
      </c>
      <c r="D1" s="13" t="s">
        <v>88</v>
      </c>
      <c r="E1">
        <f>IF(OR(Taches!F4="Dorian",Taches!F4="TOUS"),Taches!E4,0)</f>
        <v>0</v>
      </c>
      <c r="F1" s="13" t="s">
        <v>89</v>
      </c>
    </row>
    <row r="2" spans="1:6" x14ac:dyDescent="0.35">
      <c r="A2">
        <f>IF(OR(Taches!F5="Théo",Taches!F5="TOUS"),Taches!E5,0)</f>
        <v>1</v>
      </c>
      <c r="B2" s="14">
        <f>SUM(A1:A91)</f>
        <v>38</v>
      </c>
      <c r="C2">
        <f>IF(OR(Taches!F5="Nils",Taches!F5="TOUS"),Taches!E5,0)</f>
        <v>0</v>
      </c>
      <c r="D2" s="14">
        <f>SUM(C1:C91)</f>
        <v>42</v>
      </c>
      <c r="E2">
        <f>IF(OR(Taches!F5="Dorian",Taches!F5="TOUS"),Taches!E5,0)</f>
        <v>0</v>
      </c>
      <c r="F2" s="14">
        <f>SUM(E1:E91)</f>
        <v>72</v>
      </c>
    </row>
    <row r="3" spans="1:6" x14ac:dyDescent="0.35">
      <c r="A3">
        <f>IF(OR(Taches!F6="Théo",Taches!F6="TOUS"),Taches!E6,0)</f>
        <v>1</v>
      </c>
      <c r="C3">
        <f>IF(OR(Taches!F6="Nils",Taches!F6="TOUS"),Taches!E6,0)</f>
        <v>0</v>
      </c>
      <c r="E3">
        <f>IF(OR(Taches!F6="Dorian",Taches!F6="TOUS"),Taches!E6,0)</f>
        <v>0</v>
      </c>
    </row>
    <row r="4" spans="1:6" x14ac:dyDescent="0.35">
      <c r="A4">
        <f>IF(OR(Taches!F7="Théo",Taches!F7="TOUS"),Taches!E7,0)</f>
        <v>1</v>
      </c>
      <c r="C4">
        <f>IF(OR(Taches!F7="Nils",Taches!F7="TOUS"),Taches!E7,0)</f>
        <v>1</v>
      </c>
      <c r="E4">
        <f>IF(OR(Taches!F7="Dorian",Taches!F7="TOUS"),Taches!E7,0)</f>
        <v>1</v>
      </c>
    </row>
    <row r="5" spans="1:6" x14ac:dyDescent="0.35">
      <c r="A5">
        <f>IF(OR(Taches!F8="Théo",Taches!F8="TOUS"),Taches!E8,0)</f>
        <v>1</v>
      </c>
      <c r="C5">
        <f>IF(OR(Taches!F8="Nils",Taches!F8="TOUS"),Taches!E8,0)</f>
        <v>1</v>
      </c>
      <c r="E5">
        <f>IF(OR(Taches!F8="Dorian",Taches!F8="TOUS"),Taches!E8,0)</f>
        <v>1</v>
      </c>
    </row>
    <row r="6" spans="1:6" x14ac:dyDescent="0.35">
      <c r="A6">
        <f>IF(OR(Taches!F9="Théo",Taches!F9="TOUS"),Taches!E9,0)</f>
        <v>0</v>
      </c>
      <c r="C6">
        <f>IF(OR(Taches!F9="Nils",Taches!F9="TOUS"),Taches!E9,0)</f>
        <v>0</v>
      </c>
      <c r="E6">
        <f>IF(OR(Taches!F9="Dorian",Taches!F9="TOUS"),Taches!E9,0)</f>
        <v>2</v>
      </c>
    </row>
    <row r="7" spans="1:6" x14ac:dyDescent="0.35">
      <c r="A7">
        <f>IF(OR(Taches!F10="Théo",Taches!F10="TOUS"),Taches!E10,0)</f>
        <v>0</v>
      </c>
      <c r="C7">
        <f>IF(OR(Taches!F10="Nils",Taches!F10="TOUS"),Taches!E10,0)</f>
        <v>0</v>
      </c>
      <c r="E7">
        <f>IF(OR(Taches!F10="Dorian",Taches!F10="TOUS"),Taches!E10,0)</f>
        <v>2</v>
      </c>
    </row>
    <row r="8" spans="1:6" x14ac:dyDescent="0.35">
      <c r="A8">
        <f>IF(OR(Taches!F11="Théo",Taches!F11="TOUS"),Taches!E11,0)</f>
        <v>0</v>
      </c>
      <c r="C8">
        <f>IF(OR(Taches!F11="Nils",Taches!F11="TOUS"),Taches!E11,0)</f>
        <v>0</v>
      </c>
      <c r="E8">
        <f>IF(OR(Taches!F11="Dorian",Taches!F11="TOUS"),Taches!E11,0)</f>
        <v>3</v>
      </c>
    </row>
    <row r="9" spans="1:6" x14ac:dyDescent="0.35">
      <c r="A9">
        <f>IF(OR(Taches!F12="Théo",Taches!F12="TOUS"),Taches!E12,0)</f>
        <v>0</v>
      </c>
      <c r="C9">
        <f>IF(OR(Taches!F12="Nils",Taches!F12="TOUS"),Taches!E12,0)</f>
        <v>0</v>
      </c>
      <c r="E9">
        <f>IF(OR(Taches!F12="Dorian",Taches!F12="TOUS"),Taches!E12,0)</f>
        <v>0</v>
      </c>
    </row>
    <row r="10" spans="1:6" x14ac:dyDescent="0.35">
      <c r="A10">
        <f>IF(OR(Taches!F13="Théo",Taches!F13="TOUS"),Taches!E13,0)</f>
        <v>0</v>
      </c>
      <c r="C10">
        <f>IF(OR(Taches!F13="Nils",Taches!F13="TOUS"),Taches!E13,0)</f>
        <v>0</v>
      </c>
      <c r="E10">
        <f>IF(OR(Taches!F13="Dorian",Taches!F13="TOUS"),Taches!E13,0)</f>
        <v>0</v>
      </c>
    </row>
    <row r="11" spans="1:6" x14ac:dyDescent="0.35">
      <c r="A11">
        <f>IF(OR(Taches!F14="Théo",Taches!F14="TOUS"),Taches!E14,0)</f>
        <v>0</v>
      </c>
      <c r="C11">
        <f>IF(OR(Taches!F14="Nils",Taches!F14="TOUS"),Taches!E14,0)</f>
        <v>0</v>
      </c>
      <c r="E11">
        <f>IF(OR(Taches!F14="Dorian",Taches!F14="TOUS"),Taches!E14,0)</f>
        <v>0</v>
      </c>
    </row>
    <row r="12" spans="1:6" x14ac:dyDescent="0.35">
      <c r="A12">
        <f>IF(OR(Taches!F15="Théo",Taches!F15="TOUS"),Taches!E15,0)</f>
        <v>0</v>
      </c>
      <c r="C12">
        <f>IF(OR(Taches!F15="Nils",Taches!F15="TOUS"),Taches!E15,0)</f>
        <v>0</v>
      </c>
      <c r="E12">
        <f>IF(OR(Taches!F15="Dorian",Taches!F15="TOUS"),Taches!E15,0)</f>
        <v>0</v>
      </c>
    </row>
    <row r="13" spans="1:6" x14ac:dyDescent="0.35">
      <c r="A13">
        <f>IF(OR(Taches!F16="Théo",Taches!F16="TOUS"),Taches!E16,0)</f>
        <v>0</v>
      </c>
      <c r="C13">
        <f>IF(OR(Taches!F16="Nils",Taches!F16="TOUS"),Taches!E16,0)</f>
        <v>0</v>
      </c>
      <c r="E13">
        <f>IF(OR(Taches!F16="Dorian",Taches!F16="TOUS"),Taches!E16,0)</f>
        <v>2</v>
      </c>
    </row>
    <row r="14" spans="1:6" x14ac:dyDescent="0.35">
      <c r="A14">
        <f>IF(OR(Taches!F17="Théo",Taches!F17="TOUS"),Taches!E17,0)</f>
        <v>0</v>
      </c>
      <c r="C14">
        <f>IF(OR(Taches!F17="Nils",Taches!F17="TOUS"),Taches!E17,0)</f>
        <v>0</v>
      </c>
      <c r="E14">
        <f>IF(OR(Taches!F17="Dorian",Taches!F17="TOUS"),Taches!E17,0)</f>
        <v>3</v>
      </c>
    </row>
    <row r="15" spans="1:6" x14ac:dyDescent="0.35">
      <c r="A15">
        <f>IF(OR(Taches!F18="Théo",Taches!F18="TOUS"),Taches!E18,0)</f>
        <v>0</v>
      </c>
      <c r="C15">
        <f>IF(OR(Taches!F18="Nils",Taches!F18="TOUS"),Taches!E18,0)</f>
        <v>0</v>
      </c>
      <c r="E15">
        <f>IF(OR(Taches!F18="Dorian",Taches!F18="TOUS"),Taches!E18,0)</f>
        <v>0</v>
      </c>
    </row>
    <row r="16" spans="1:6" x14ac:dyDescent="0.35">
      <c r="A16">
        <f>IF(OR(Taches!F19="Théo",Taches!F19="TOUS"),Taches!E19,0)</f>
        <v>0</v>
      </c>
      <c r="C16">
        <f>IF(OR(Taches!F19="Nils",Taches!F19="TOUS"),Taches!E19,0)</f>
        <v>0</v>
      </c>
      <c r="E16">
        <f>IF(OR(Taches!F19="Dorian",Taches!F19="TOUS"),Taches!E19,0)</f>
        <v>3</v>
      </c>
    </row>
    <row r="17" spans="1:5" x14ac:dyDescent="0.35">
      <c r="A17">
        <f>IF(OR(Taches!F20="Théo",Taches!F20="TOUS"),Taches!E20,0)</f>
        <v>0</v>
      </c>
      <c r="C17">
        <f>IF(OR(Taches!F20="Nils",Taches!F20="TOUS"),Taches!E20,0)</f>
        <v>0</v>
      </c>
      <c r="E17">
        <f>IF(OR(Taches!F20="Dorian",Taches!F20="TOUS"),Taches!E20,0)</f>
        <v>3</v>
      </c>
    </row>
    <row r="18" spans="1:5" x14ac:dyDescent="0.35">
      <c r="A18">
        <f>IF(OR(Taches!F21="Théo",Taches!F21="TOUS"),Taches!E21,0)</f>
        <v>0</v>
      </c>
      <c r="C18">
        <f>IF(OR(Taches!F21="Nils",Taches!F21="TOUS"),Taches!E21,0)</f>
        <v>0</v>
      </c>
      <c r="E18">
        <f>IF(OR(Taches!F21="Dorian",Taches!F21="TOUS"),Taches!E21,0)</f>
        <v>0</v>
      </c>
    </row>
    <row r="19" spans="1:5" x14ac:dyDescent="0.35">
      <c r="A19">
        <f>IF(OR(Taches!F22="Théo",Taches!F22="TOUS"),Taches!E22,0)</f>
        <v>0</v>
      </c>
      <c r="C19">
        <f>IF(OR(Taches!F22="Nils",Taches!F22="TOUS"),Taches!E22,0)</f>
        <v>0</v>
      </c>
      <c r="E19">
        <f>IF(OR(Taches!F22="Dorian",Taches!F22="TOUS"),Taches!E22,0)</f>
        <v>0</v>
      </c>
    </row>
    <row r="20" spans="1:5" x14ac:dyDescent="0.35">
      <c r="A20">
        <f>IF(OR(Taches!F23="Théo",Taches!F23="TOUS"),Taches!E23,0)</f>
        <v>0</v>
      </c>
      <c r="C20">
        <f>IF(OR(Taches!F23="Nils",Taches!F23="TOUS"),Taches!E23,0)</f>
        <v>0</v>
      </c>
      <c r="E20">
        <f>IF(OR(Taches!F23="Dorian",Taches!F23="TOUS"),Taches!E23,0)</f>
        <v>3</v>
      </c>
    </row>
    <row r="21" spans="1:5" x14ac:dyDescent="0.35">
      <c r="A21">
        <f>IF(OR(Taches!F24="Théo",Taches!F24="TOUS"),Taches!E24,0)</f>
        <v>0</v>
      </c>
      <c r="C21">
        <f>IF(OR(Taches!F24="Nils",Taches!F24="TOUS"),Taches!E24,0)</f>
        <v>0</v>
      </c>
      <c r="E21">
        <f>IF(OR(Taches!F24="Dorian",Taches!F24="TOUS"),Taches!E24,0)</f>
        <v>5</v>
      </c>
    </row>
    <row r="22" spans="1:5" x14ac:dyDescent="0.35">
      <c r="A22">
        <f>IF(OR(Taches!F25="Théo",Taches!F25="TOUS"),Taches!E25,0)</f>
        <v>0</v>
      </c>
      <c r="C22">
        <f>IF(OR(Taches!F25="Nils",Taches!F25="TOUS"),Taches!E25,0)</f>
        <v>0</v>
      </c>
      <c r="E22">
        <f>IF(OR(Taches!F25="Dorian",Taches!F25="TOUS"),Taches!E25,0)</f>
        <v>0</v>
      </c>
    </row>
    <row r="23" spans="1:5" x14ac:dyDescent="0.35">
      <c r="A23">
        <f>IF(OR(Taches!F26="Théo",Taches!F26="TOUS"),Taches!E26,0)</f>
        <v>0</v>
      </c>
      <c r="C23">
        <f>IF(OR(Taches!F26="Nils",Taches!F26="TOUS"),Taches!E26,0)</f>
        <v>0</v>
      </c>
      <c r="E23">
        <f>IF(OR(Taches!F26="Dorian",Taches!F26="TOUS"),Taches!E26,0)</f>
        <v>0</v>
      </c>
    </row>
    <row r="24" spans="1:5" x14ac:dyDescent="0.35">
      <c r="A24">
        <f>IF(OR(Taches!F27="Théo",Taches!F27="TOUS"),Taches!E27,0)</f>
        <v>0</v>
      </c>
      <c r="C24">
        <f>IF(OR(Taches!F27="Nils",Taches!F27="TOUS"),Taches!E27,0)</f>
        <v>0</v>
      </c>
      <c r="E24">
        <f>IF(OR(Taches!F27="Dorian",Taches!F27="TOUS"),Taches!E27,0)</f>
        <v>8</v>
      </c>
    </row>
    <row r="25" spans="1:5" x14ac:dyDescent="0.35">
      <c r="A25">
        <f>IF(OR(Taches!F28="Théo",Taches!F28="TOUS"),Taches!E28,0)</f>
        <v>0</v>
      </c>
      <c r="C25">
        <f>IF(OR(Taches!F28="Nils",Taches!F28="TOUS"),Taches!E28,0)</f>
        <v>0</v>
      </c>
      <c r="E25">
        <f>IF(OR(Taches!F28="Dorian",Taches!F28="TOUS"),Taches!E28,0)</f>
        <v>2</v>
      </c>
    </row>
    <row r="26" spans="1:5" x14ac:dyDescent="0.35">
      <c r="A26">
        <f>IF(OR(Taches!F29="Théo",Taches!F29="TOUS"),Taches!E29,0)</f>
        <v>0</v>
      </c>
      <c r="C26">
        <f>IF(OR(Taches!F29="Nils",Taches!F29="TOUS"),Taches!E29,0)</f>
        <v>0</v>
      </c>
      <c r="E26">
        <f>IF(OR(Taches!F29="Dorian",Taches!F29="TOUS"),Taches!E29,0)</f>
        <v>0</v>
      </c>
    </row>
    <row r="27" spans="1:5" x14ac:dyDescent="0.35">
      <c r="A27">
        <f>IF(OR(Taches!F30="Théo",Taches!F30="TOUS"),Taches!E30,0)</f>
        <v>0</v>
      </c>
      <c r="C27">
        <f>IF(OR(Taches!F30="Nils",Taches!F30="TOUS"),Taches!E30,0)</f>
        <v>0</v>
      </c>
      <c r="E27">
        <f>IF(OR(Taches!F30="Dorian",Taches!F30="TOUS"),Taches!E30,0)</f>
        <v>0</v>
      </c>
    </row>
    <row r="28" spans="1:5" x14ac:dyDescent="0.35">
      <c r="A28">
        <f>IF(OR(Taches!F31="Théo",Taches!F31="TOUS"),Taches!E31,0)</f>
        <v>0</v>
      </c>
      <c r="C28">
        <f>IF(OR(Taches!F31="Nils",Taches!F31="TOUS"),Taches!E31,0)</f>
        <v>0</v>
      </c>
      <c r="E28">
        <f>IF(OR(Taches!F31="Dorian",Taches!F31="TOUS"),Taches!E31,0)</f>
        <v>3</v>
      </c>
    </row>
    <row r="29" spans="1:5" x14ac:dyDescent="0.35">
      <c r="A29">
        <f>IF(OR(Taches!F32="Théo",Taches!F32="TOUS"),Taches!E32,0)</f>
        <v>0</v>
      </c>
      <c r="C29">
        <f>IF(OR(Taches!F32="Nils",Taches!F32="TOUS"),Taches!E32,0)</f>
        <v>0</v>
      </c>
      <c r="E29">
        <f>IF(OR(Taches!F32="Dorian",Taches!F32="TOUS"),Taches!E32,0)</f>
        <v>5</v>
      </c>
    </row>
    <row r="30" spans="1:5" x14ac:dyDescent="0.35">
      <c r="A30">
        <f>IF(OR(Taches!F33="Théo",Taches!F33="TOUS"),Taches!E33,0)</f>
        <v>0</v>
      </c>
      <c r="C30">
        <f>IF(OR(Taches!F33="Nils",Taches!F33="TOUS"),Taches!E33,0)</f>
        <v>0</v>
      </c>
      <c r="E30">
        <f>IF(OR(Taches!F33="Dorian",Taches!F33="TOUS"),Taches!E33,0)</f>
        <v>0</v>
      </c>
    </row>
    <row r="31" spans="1:5" x14ac:dyDescent="0.35">
      <c r="A31">
        <f>IF(OR(Taches!F34="Théo",Taches!F34="TOUS"),Taches!E34,0)</f>
        <v>0</v>
      </c>
      <c r="C31">
        <f>IF(OR(Taches!F34="Nils",Taches!F34="TOUS"),Taches!E34,0)</f>
        <v>0</v>
      </c>
      <c r="E31">
        <f>IF(OR(Taches!F34="Dorian",Taches!F34="TOUS"),Taches!E34,0)</f>
        <v>0</v>
      </c>
    </row>
    <row r="32" spans="1:5" x14ac:dyDescent="0.35">
      <c r="A32">
        <f>IF(OR(Taches!F35="Théo",Taches!F35="TOUS"),Taches!E35,0)</f>
        <v>0</v>
      </c>
      <c r="C32">
        <f>IF(OR(Taches!F35="Nils",Taches!F35="TOUS"),Taches!E35,0)</f>
        <v>0</v>
      </c>
      <c r="E32">
        <f>IF(OR(Taches!F35="Dorian",Taches!F35="TOUS"),Taches!E35,0)</f>
        <v>0</v>
      </c>
    </row>
    <row r="33" spans="1:5" x14ac:dyDescent="0.35">
      <c r="A33">
        <f>IF(OR(Taches!F36="Théo",Taches!F36="TOUS"),Taches!E36,0)</f>
        <v>0</v>
      </c>
      <c r="C33">
        <f>IF(OR(Taches!F36="Nils",Taches!F36="TOUS"),Taches!E36,0)</f>
        <v>0</v>
      </c>
      <c r="E33">
        <f>IF(OR(Taches!F36="Dorian",Taches!F36="TOUS"),Taches!E36,0)</f>
        <v>3</v>
      </c>
    </row>
    <row r="34" spans="1:5" x14ac:dyDescent="0.35">
      <c r="A34">
        <f>IF(OR(Taches!F37="Théo",Taches!F37="TOUS"),Taches!E37,0)</f>
        <v>0</v>
      </c>
      <c r="C34">
        <f>IF(OR(Taches!F37="Nils",Taches!F37="TOUS"),Taches!E37,0)</f>
        <v>0</v>
      </c>
      <c r="E34">
        <f>IF(OR(Taches!F37="Dorian",Taches!F37="TOUS"),Taches!E37,0)</f>
        <v>0</v>
      </c>
    </row>
    <row r="35" spans="1:5" x14ac:dyDescent="0.35">
      <c r="A35">
        <f>IF(OR(Taches!F38="Théo",Taches!F38="TOUS"),Taches!E38,0)</f>
        <v>0</v>
      </c>
      <c r="C35">
        <f>IF(OR(Taches!F38="Nils",Taches!F38="TOUS"),Taches!E38,0)</f>
        <v>0</v>
      </c>
      <c r="E35">
        <f>IF(OR(Taches!F38="Dorian",Taches!F38="TOUS"),Taches!E38,0)</f>
        <v>5</v>
      </c>
    </row>
    <row r="36" spans="1:5" x14ac:dyDescent="0.35">
      <c r="A36">
        <f>IF(OR(Taches!F39="Théo",Taches!F39="TOUS"),Taches!E39,0)</f>
        <v>0</v>
      </c>
      <c r="C36">
        <f>IF(OR(Taches!F39="Nils",Taches!F39="TOUS"),Taches!E39,0)</f>
        <v>0</v>
      </c>
      <c r="E36">
        <f>IF(OR(Taches!F39="Dorian",Taches!F39="TOUS"),Taches!E39,0)</f>
        <v>3</v>
      </c>
    </row>
    <row r="37" spans="1:5" x14ac:dyDescent="0.35">
      <c r="A37">
        <f>IF(OR(Taches!F40="Théo",Taches!F40="TOUS"),Taches!E40,0)</f>
        <v>0</v>
      </c>
      <c r="C37">
        <f>IF(OR(Taches!F40="Nils",Taches!F40="TOUS"),Taches!E40,0)</f>
        <v>0</v>
      </c>
      <c r="E37">
        <f>IF(OR(Taches!F40="Dorian",Taches!F40="TOUS"),Taches!E40,0)</f>
        <v>2</v>
      </c>
    </row>
    <row r="38" spans="1:5" x14ac:dyDescent="0.35">
      <c r="A38">
        <f>IF(OR(Taches!F41="Théo",Taches!F41="TOUS"),Taches!E41,0)</f>
        <v>0</v>
      </c>
      <c r="C38">
        <f>IF(OR(Taches!F41="Nils",Taches!F41="TOUS"),Taches!E41,0)</f>
        <v>3</v>
      </c>
      <c r="E38">
        <f>IF(OR(Taches!F41="Dorian",Taches!F41="TOUS"),Taches!E41,0)</f>
        <v>0</v>
      </c>
    </row>
    <row r="39" spans="1:5" x14ac:dyDescent="0.35">
      <c r="A39">
        <f>IF(OR(Taches!F42="Théo",Taches!F42="TOUS"),Taches!E42,0)</f>
        <v>0</v>
      </c>
      <c r="C39">
        <f>IF(OR(Taches!F42="Nils",Taches!F42="TOUS"),Taches!E42,0)</f>
        <v>3</v>
      </c>
      <c r="E39">
        <f>IF(OR(Taches!F42="Dorian",Taches!F42="TOUS"),Taches!E42,0)</f>
        <v>0</v>
      </c>
    </row>
    <row r="40" spans="1:5" x14ac:dyDescent="0.35">
      <c r="A40">
        <f>IF(OR(Taches!F43="Théo",Taches!F43="TOUS"),Taches!E43,0)</f>
        <v>0</v>
      </c>
      <c r="C40">
        <f>IF(OR(Taches!F43="Nils",Taches!F43="TOUS"),Taches!E43,0)</f>
        <v>0</v>
      </c>
      <c r="E40">
        <f>IF(OR(Taches!F43="Dorian",Taches!F43="TOUS"),Taches!E43,0)</f>
        <v>0</v>
      </c>
    </row>
    <row r="41" spans="1:5" x14ac:dyDescent="0.35">
      <c r="A41">
        <f>IF(OR(Taches!F44="Théo",Taches!F44="TOUS"),Taches!E44,0)</f>
        <v>0</v>
      </c>
      <c r="C41">
        <f>IF(OR(Taches!F44="Nils",Taches!F44="TOUS"),Taches!E44,0)</f>
        <v>2</v>
      </c>
      <c r="E41">
        <f>IF(OR(Taches!F44="Dorian",Taches!F44="TOUS"),Taches!E44,0)</f>
        <v>0</v>
      </c>
    </row>
    <row r="42" spans="1:5" x14ac:dyDescent="0.35">
      <c r="A42">
        <f>IF(OR(Taches!F45="Théo",Taches!F45="TOUS"),Taches!E45,0)</f>
        <v>0</v>
      </c>
      <c r="C42">
        <f>IF(OR(Taches!F45="Nils",Taches!F45="TOUS"),Taches!E45,0)</f>
        <v>3</v>
      </c>
      <c r="E42">
        <f>IF(OR(Taches!F45="Dorian",Taches!F45="TOUS"),Taches!E45,0)</f>
        <v>0</v>
      </c>
    </row>
    <row r="43" spans="1:5" x14ac:dyDescent="0.35">
      <c r="A43">
        <f>IF(OR(Taches!F46="Théo",Taches!F46="TOUS"),Taches!E46,0)</f>
        <v>0</v>
      </c>
      <c r="C43">
        <f>IF(OR(Taches!F46="Nils",Taches!F46="TOUS"),Taches!E46,0)</f>
        <v>0</v>
      </c>
      <c r="E43">
        <f>IF(OR(Taches!F46="Dorian",Taches!F46="TOUS"),Taches!E46,0)</f>
        <v>0</v>
      </c>
    </row>
    <row r="44" spans="1:5" x14ac:dyDescent="0.35">
      <c r="A44">
        <f>IF(OR(Taches!F47="Théo",Taches!F47="TOUS"),Taches!E47,0)</f>
        <v>0</v>
      </c>
      <c r="C44">
        <f>IF(OR(Taches!F47="Nils",Taches!F47="TOUS"),Taches!E47,0)</f>
        <v>0</v>
      </c>
      <c r="E44">
        <f>IF(OR(Taches!F47="Dorian",Taches!F47="TOUS"),Taches!E47,0)</f>
        <v>0</v>
      </c>
    </row>
    <row r="45" spans="1:5" x14ac:dyDescent="0.35">
      <c r="A45">
        <f>IF(OR(Taches!F48="Théo",Taches!F48="TOUS"),Taches!E48,0)</f>
        <v>0</v>
      </c>
      <c r="C45">
        <f>IF(OR(Taches!F48="Nils",Taches!F48="TOUS"),Taches!E48,0)</f>
        <v>0</v>
      </c>
      <c r="E45">
        <f>IF(OR(Taches!F48="Dorian",Taches!F48="TOUS"),Taches!E48,0)</f>
        <v>0</v>
      </c>
    </row>
    <row r="46" spans="1:5" x14ac:dyDescent="0.35">
      <c r="A46">
        <f>IF(OR(Taches!F49="Théo",Taches!F49="TOUS"),Taches!E49,0)</f>
        <v>0</v>
      </c>
      <c r="C46">
        <f>IF(OR(Taches!F49="Nils",Taches!F49="TOUS"),Taches!E49,0)</f>
        <v>2</v>
      </c>
      <c r="E46">
        <f>IF(OR(Taches!F49="Dorian",Taches!F49="TOUS"),Taches!E49,0)</f>
        <v>0</v>
      </c>
    </row>
    <row r="47" spans="1:5" x14ac:dyDescent="0.35">
      <c r="A47">
        <f>IF(OR(Taches!F50="Théo",Taches!F50="TOUS"),Taches!E50,0)</f>
        <v>0</v>
      </c>
      <c r="C47">
        <f>IF(OR(Taches!F50="Nils",Taches!F50="TOUS"),Taches!E50,0)</f>
        <v>3</v>
      </c>
      <c r="E47">
        <f>IF(OR(Taches!F50="Dorian",Taches!F50="TOUS"),Taches!E50,0)</f>
        <v>0</v>
      </c>
    </row>
    <row r="48" spans="1:5" x14ac:dyDescent="0.35">
      <c r="A48">
        <f>IF(OR(Taches!F51="Théo",Taches!F51="TOUS"),Taches!E51,0)</f>
        <v>0</v>
      </c>
      <c r="C48">
        <f>IF(OR(Taches!F51="Nils",Taches!F51="TOUS"),Taches!E51,0)</f>
        <v>0</v>
      </c>
      <c r="E48">
        <f>IF(OR(Taches!F51="Dorian",Taches!F51="TOUS"),Taches!E51,0)</f>
        <v>0</v>
      </c>
    </row>
    <row r="49" spans="1:5" x14ac:dyDescent="0.35">
      <c r="A49">
        <f>IF(OR(Taches!F52="Théo",Taches!F52="TOUS"),Taches!E52,0)</f>
        <v>0</v>
      </c>
      <c r="C49">
        <f>IF(OR(Taches!F52="Nils",Taches!F52="TOUS"),Taches!E52,0)</f>
        <v>0</v>
      </c>
      <c r="E49">
        <f>IF(OR(Taches!F52="Dorian",Taches!F52="TOUS"),Taches!E52,0)</f>
        <v>0</v>
      </c>
    </row>
    <row r="50" spans="1:5" x14ac:dyDescent="0.35">
      <c r="A50">
        <f>IF(OR(Taches!F53="Théo",Taches!F53="TOUS"),Taches!E53,0)</f>
        <v>0</v>
      </c>
      <c r="C50">
        <f>IF(OR(Taches!F53="Nils",Taches!F53="TOUS"),Taches!E53,0)</f>
        <v>3</v>
      </c>
      <c r="E50">
        <f>IF(OR(Taches!F53="Dorian",Taches!F53="TOUS"),Taches!E53,0)</f>
        <v>0</v>
      </c>
    </row>
    <row r="51" spans="1:5" x14ac:dyDescent="0.35">
      <c r="A51">
        <f>IF(OR(Taches!F54="Théo",Taches!F54="TOUS"),Taches!E54,0)</f>
        <v>0</v>
      </c>
      <c r="C51">
        <f>IF(OR(Taches!F54="Nils",Taches!F54="TOUS"),Taches!E54,0)</f>
        <v>3</v>
      </c>
      <c r="E51">
        <f>IF(OR(Taches!F54="Dorian",Taches!F54="TOUS"),Taches!E54,0)</f>
        <v>0</v>
      </c>
    </row>
    <row r="52" spans="1:5" x14ac:dyDescent="0.35">
      <c r="A52">
        <f>IF(OR(Taches!F55="Théo",Taches!F55="TOUS"),Taches!E55,0)</f>
        <v>0</v>
      </c>
      <c r="C52">
        <f>IF(OR(Taches!F55="Nils",Taches!F55="TOUS"),Taches!E55,0)</f>
        <v>0</v>
      </c>
      <c r="E52">
        <f>IF(OR(Taches!F55="Dorian",Taches!F55="TOUS"),Taches!E55,0)</f>
        <v>0</v>
      </c>
    </row>
    <row r="53" spans="1:5" x14ac:dyDescent="0.35">
      <c r="A53">
        <f>IF(OR(Taches!F56="Théo",Taches!F56="TOUS"),Taches!E56,0)</f>
        <v>0</v>
      </c>
      <c r="C53">
        <f>IF(OR(Taches!F56="Nils",Taches!F56="TOUS"),Taches!E56,0)</f>
        <v>3</v>
      </c>
      <c r="E53">
        <f>IF(OR(Taches!F56="Dorian",Taches!F56="TOUS"),Taches!E56,0)</f>
        <v>0</v>
      </c>
    </row>
    <row r="54" spans="1:5" x14ac:dyDescent="0.35">
      <c r="A54">
        <f>IF(OR(Taches!F57="Théo",Taches!F57="TOUS"),Taches!E57,0)</f>
        <v>0</v>
      </c>
      <c r="C54">
        <f>IF(OR(Taches!F57="Nils",Taches!F57="TOUS"),Taches!E57,0)</f>
        <v>0</v>
      </c>
      <c r="E54">
        <f>IF(OR(Taches!F57="Dorian",Taches!F57="TOUS"),Taches!E57,0)</f>
        <v>0</v>
      </c>
    </row>
    <row r="55" spans="1:5" x14ac:dyDescent="0.35">
      <c r="A55">
        <f>IF(OR(Taches!F58="Théo",Taches!F58="TOUS"),Taches!E58,0)</f>
        <v>0</v>
      </c>
      <c r="C55">
        <f>IF(OR(Taches!F58="Nils",Taches!F58="TOUS"),Taches!E58,0)</f>
        <v>0</v>
      </c>
      <c r="E55">
        <f>IF(OR(Taches!F58="Dorian",Taches!F58="TOUS"),Taches!E58,0)</f>
        <v>0</v>
      </c>
    </row>
    <row r="56" spans="1:5" x14ac:dyDescent="0.35">
      <c r="A56">
        <f>IF(OR(Taches!F59="Théo",Taches!F59="TOUS"),Taches!E59,0)</f>
        <v>0</v>
      </c>
      <c r="C56">
        <f>IF(OR(Taches!F59="Nils",Taches!F59="TOUS"),Taches!E59,0)</f>
        <v>2</v>
      </c>
      <c r="E56">
        <f>IF(OR(Taches!F59="Dorian",Taches!F59="TOUS"),Taches!E59,0)</f>
        <v>0</v>
      </c>
    </row>
    <row r="57" spans="1:5" x14ac:dyDescent="0.35">
      <c r="A57">
        <f>IF(OR(Taches!F60="Théo",Taches!F60="TOUS"),Taches!E60,0)</f>
        <v>0</v>
      </c>
      <c r="C57">
        <f>IF(OR(Taches!F60="Nils",Taches!F60="TOUS"),Taches!E60,0)</f>
        <v>0</v>
      </c>
      <c r="E57">
        <f>IF(OR(Taches!F60="Dorian",Taches!F60="TOUS"),Taches!E60,0)</f>
        <v>0</v>
      </c>
    </row>
    <row r="58" spans="1:5" x14ac:dyDescent="0.35">
      <c r="A58">
        <f>IF(OR(Taches!F61="Théo",Taches!F61="TOUS"),Taches!E61,0)</f>
        <v>0</v>
      </c>
      <c r="C58">
        <f>IF(OR(Taches!F61="Nils",Taches!F61="TOUS"),Taches!E61,0)</f>
        <v>0</v>
      </c>
      <c r="E58">
        <f>IF(OR(Taches!F61="Dorian",Taches!F61="TOUS"),Taches!E61,0)</f>
        <v>0</v>
      </c>
    </row>
    <row r="59" spans="1:5" x14ac:dyDescent="0.35">
      <c r="A59">
        <f>IF(OR(Taches!F62="Théo",Taches!F62="TOUS"),Taches!E62,0)</f>
        <v>8</v>
      </c>
      <c r="C59">
        <f>IF(OR(Taches!F62="Nils",Taches!F62="TOUS"),Taches!E62,0)</f>
        <v>0</v>
      </c>
      <c r="E59">
        <f>IF(OR(Taches!F62="Dorian",Taches!F62="TOUS"),Taches!E62,0)</f>
        <v>0</v>
      </c>
    </row>
    <row r="60" spans="1:5" x14ac:dyDescent="0.35">
      <c r="A60">
        <f>IF(OR(Taches!F63="Théo",Taches!F63="TOUS"),Taches!E63,0)</f>
        <v>0</v>
      </c>
      <c r="C60">
        <f>IF(OR(Taches!F63="Nils",Taches!F63="TOUS"),Taches!E63,0)</f>
        <v>0</v>
      </c>
      <c r="E60">
        <f>IF(OR(Taches!F63="Dorian",Taches!F63="TOUS"),Taches!E63,0)</f>
        <v>0</v>
      </c>
    </row>
    <row r="61" spans="1:5" x14ac:dyDescent="0.35">
      <c r="A61">
        <f>IF(OR(Taches!F64="Théo",Taches!F64="TOUS"),Taches!E64,0)</f>
        <v>0</v>
      </c>
      <c r="C61">
        <f>IF(OR(Taches!F64="Nils",Taches!F64="TOUS"),Taches!E64,0)</f>
        <v>0</v>
      </c>
      <c r="E61">
        <f>IF(OR(Taches!F64="Dorian",Taches!F64="TOUS"),Taches!E64,0)</f>
        <v>0</v>
      </c>
    </row>
    <row r="62" spans="1:5" x14ac:dyDescent="0.35">
      <c r="A62">
        <f>IF(OR(Taches!F65="Théo",Taches!F65="TOUS"),Taches!E65,0)</f>
        <v>0</v>
      </c>
      <c r="C62">
        <f>IF(OR(Taches!F65="Nils",Taches!F65="TOUS"),Taches!E65,0)</f>
        <v>0</v>
      </c>
      <c r="E62">
        <f>IF(OR(Taches!F65="Dorian",Taches!F65="TOUS"),Taches!E65,0)</f>
        <v>0</v>
      </c>
    </row>
    <row r="63" spans="1:5" x14ac:dyDescent="0.35">
      <c r="A63">
        <f>IF(OR(Taches!F66="Théo",Taches!F66="TOUS"),Taches!E66,0)</f>
        <v>0</v>
      </c>
      <c r="C63">
        <f>IF(OR(Taches!F66="Nils",Taches!F66="TOUS"),Taches!E66,0)</f>
        <v>0</v>
      </c>
      <c r="E63">
        <f>IF(OR(Taches!F66="Dorian",Taches!F66="TOUS"),Taches!E66,0)</f>
        <v>0</v>
      </c>
    </row>
    <row r="64" spans="1:5" x14ac:dyDescent="0.35">
      <c r="A64">
        <f>IF(OR(Taches!F67="Théo",Taches!F67="TOUS"),Taches!E67,0)</f>
        <v>0</v>
      </c>
      <c r="C64">
        <f>IF(OR(Taches!F67="Nils",Taches!F67="TOUS"),Taches!E67,0)</f>
        <v>0</v>
      </c>
      <c r="E64">
        <f>IF(OR(Taches!F67="Dorian",Taches!F67="TOUS"),Taches!E67,0)</f>
        <v>0</v>
      </c>
    </row>
    <row r="65" spans="1:5" x14ac:dyDescent="0.35">
      <c r="A65">
        <f>IF(OR(Taches!F68="Théo",Taches!F68="TOUS"),Taches!E68,0)</f>
        <v>0</v>
      </c>
      <c r="C65">
        <f>IF(OR(Taches!F68="Nils",Taches!F68="TOUS"),Taches!E68,0)</f>
        <v>0</v>
      </c>
      <c r="E65">
        <f>IF(OR(Taches!F68="Dorian",Taches!F68="TOUS"),Taches!E68,0)</f>
        <v>0</v>
      </c>
    </row>
    <row r="66" spans="1:5" x14ac:dyDescent="0.35">
      <c r="A66">
        <f>IF(OR(Taches!F69="Théo",Taches!F69="TOUS"),Taches!E69,0)</f>
        <v>0</v>
      </c>
      <c r="C66">
        <f>IF(OR(Taches!F69="Nils",Taches!F69="TOUS"),Taches!E69,0)</f>
        <v>0</v>
      </c>
      <c r="E66">
        <f>IF(OR(Taches!F69="Dorian",Taches!F69="TOUS"),Taches!E69,0)</f>
        <v>0</v>
      </c>
    </row>
    <row r="67" spans="1:5" x14ac:dyDescent="0.35">
      <c r="A67">
        <f>IF(OR(Taches!F70="Théo",Taches!F70="TOUS"),Taches!E70,0)</f>
        <v>0</v>
      </c>
      <c r="C67">
        <f>IF(OR(Taches!F70="Nils",Taches!F70="TOUS"),Taches!E70,0)</f>
        <v>0</v>
      </c>
      <c r="E67">
        <f>IF(OR(Taches!F70="Dorian",Taches!F70="TOUS"),Taches!E70,0)</f>
        <v>0</v>
      </c>
    </row>
    <row r="68" spans="1:5" x14ac:dyDescent="0.35">
      <c r="A68">
        <f>IF(OR(Taches!F71="Théo",Taches!F71="TOUS"),Taches!E71,0)</f>
        <v>0</v>
      </c>
      <c r="C68">
        <f>IF(OR(Taches!F71="Nils",Taches!F71="TOUS"),Taches!E71,0)</f>
        <v>0</v>
      </c>
      <c r="E68">
        <f>IF(OR(Taches!F71="Dorian",Taches!F71="TOUS"),Taches!E71,0)</f>
        <v>0</v>
      </c>
    </row>
    <row r="69" spans="1:5" x14ac:dyDescent="0.35">
      <c r="A69">
        <f>IF(OR(Taches!F72="Théo",Taches!F72="TOUS"),Taches!E72,0)</f>
        <v>0</v>
      </c>
      <c r="C69">
        <f>IF(OR(Taches!F72="Nils",Taches!F72="TOUS"),Taches!E72,0)</f>
        <v>0</v>
      </c>
      <c r="E69">
        <f>IF(OR(Taches!F72="Dorian",Taches!F72="TOUS"),Taches!E72,0)</f>
        <v>0</v>
      </c>
    </row>
    <row r="70" spans="1:5" x14ac:dyDescent="0.35">
      <c r="A70">
        <f>IF(OR(Taches!F73="Théo",Taches!F73="TOUS"),Taches!E73,0)</f>
        <v>0</v>
      </c>
      <c r="C70">
        <f>IF(OR(Taches!F73="Nils",Taches!F73="TOUS"),Taches!E73,0)</f>
        <v>0</v>
      </c>
      <c r="E70">
        <f>IF(OR(Taches!F73="Dorian",Taches!F73="TOUS"),Taches!E73,0)</f>
        <v>0</v>
      </c>
    </row>
    <row r="71" spans="1:5" x14ac:dyDescent="0.35">
      <c r="A71">
        <f>IF(OR(Taches!F74="Théo",Taches!F74="TOUS"),Taches!E74,0)</f>
        <v>0</v>
      </c>
      <c r="C71">
        <f>IF(OR(Taches!F74="Nils",Taches!F74="TOUS"),Taches!E74,0)</f>
        <v>0</v>
      </c>
      <c r="E71">
        <f>IF(OR(Taches!F74="Dorian",Taches!F74="TOUS"),Taches!E74,0)</f>
        <v>0</v>
      </c>
    </row>
    <row r="72" spans="1:5" x14ac:dyDescent="0.35">
      <c r="A72">
        <f>IF(OR(Taches!F75="Théo",Taches!F75="TOUS"),Taches!E75,0)</f>
        <v>0</v>
      </c>
      <c r="C72">
        <f>IF(OR(Taches!F75="Nils",Taches!F75="TOUS"),Taches!E75,0)</f>
        <v>0</v>
      </c>
      <c r="E72">
        <f>IF(OR(Taches!F75="Dorian",Taches!F75="TOUS"),Taches!E75,0)</f>
        <v>0</v>
      </c>
    </row>
    <row r="73" spans="1:5" x14ac:dyDescent="0.35">
      <c r="A73">
        <f>IF(OR(Taches!F76="Théo",Taches!F76="TOUS"),Taches!E76,0)</f>
        <v>0</v>
      </c>
      <c r="C73">
        <f>IF(OR(Taches!F76="Nils",Taches!F76="TOUS"),Taches!E76,0)</f>
        <v>0</v>
      </c>
      <c r="E73">
        <f>IF(OR(Taches!F76="Dorian",Taches!F76="TOUS"),Taches!E76,0)</f>
        <v>0</v>
      </c>
    </row>
    <row r="74" spans="1:5" x14ac:dyDescent="0.35">
      <c r="A74">
        <f>IF(OR(Taches!F77="Théo",Taches!F77="TOUS"),Taches!E77,0)</f>
        <v>0</v>
      </c>
      <c r="C74">
        <f>IF(OR(Taches!F77="Nils",Taches!F77="TOUS"),Taches!E77,0)</f>
        <v>0</v>
      </c>
      <c r="E74">
        <f>IF(OR(Taches!F77="Dorian",Taches!F77="TOUS"),Taches!E77,0)</f>
        <v>0</v>
      </c>
    </row>
    <row r="75" spans="1:5" x14ac:dyDescent="0.35">
      <c r="A75">
        <f>IF(OR(Taches!F78="Théo",Taches!F78="TOUS"),Taches!E78,0)</f>
        <v>0</v>
      </c>
      <c r="C75">
        <f>IF(OR(Taches!F78="Nils",Taches!F78="TOUS"),Taches!E78,0)</f>
        <v>0</v>
      </c>
      <c r="E75">
        <f>IF(OR(Taches!F78="Dorian",Taches!F78="TOUS"),Taches!E78,0)</f>
        <v>0</v>
      </c>
    </row>
    <row r="76" spans="1:5" x14ac:dyDescent="0.35">
      <c r="A76">
        <f>IF(OR(Taches!F79="Théo",Taches!F79="TOUS"),Taches!E79,0)</f>
        <v>0</v>
      </c>
      <c r="C76">
        <f>IF(OR(Taches!F79="Nils",Taches!F79="TOUS"),Taches!E79,0)</f>
        <v>0</v>
      </c>
      <c r="E76">
        <f>IF(OR(Taches!F79="Dorian",Taches!F79="TOUS"),Taches!E79,0)</f>
        <v>0</v>
      </c>
    </row>
    <row r="77" spans="1:5" x14ac:dyDescent="0.35">
      <c r="A77">
        <f>IF(OR(Taches!F80="Théo",Taches!F80="TOUS"),Taches!E80,0)</f>
        <v>0</v>
      </c>
      <c r="C77">
        <f>IF(OR(Taches!F80="Nils",Taches!F80="TOUS"),Taches!E80,0)</f>
        <v>0</v>
      </c>
      <c r="E77">
        <f>IF(OR(Taches!F80="Dorian",Taches!F80="TOUS"),Taches!E80,0)</f>
        <v>0</v>
      </c>
    </row>
    <row r="78" spans="1:5" x14ac:dyDescent="0.35">
      <c r="A78">
        <f>IF(OR(Taches!F81="Théo",Taches!F81="TOUS"),Taches!E81,0)</f>
        <v>13</v>
      </c>
      <c r="C78">
        <f>IF(OR(Taches!F81="Nils",Taches!F81="TOUS"),Taches!E81,0)</f>
        <v>13</v>
      </c>
      <c r="E78">
        <f>IF(OR(Taches!F81="Dorian",Taches!F81="TOUS"),Taches!E81,0)</f>
        <v>13</v>
      </c>
    </row>
    <row r="79" spans="1:5" x14ac:dyDescent="0.35">
      <c r="A79">
        <f>IF(OR(Taches!F82="Théo",Taches!F82="TOUS"),Taches!E82,0)</f>
        <v>0</v>
      </c>
      <c r="C79">
        <f>IF(OR(Taches!F82="Nils",Taches!F82="TOUS"),Taches!E82,0)</f>
        <v>0</v>
      </c>
      <c r="E79">
        <f>IF(OR(Taches!F82="Dorian",Taches!F82="TOUS"),Taches!E82,0)</f>
        <v>0</v>
      </c>
    </row>
    <row r="80" spans="1:5" x14ac:dyDescent="0.35">
      <c r="A80">
        <f>IF(OR(Taches!F83="Théo",Taches!F83="TOUS"),Taches!E83,0)</f>
        <v>0</v>
      </c>
      <c r="C80">
        <f>IF(OR(Taches!F83="Nils",Taches!F83="TOUS"),Taches!E83,0)</f>
        <v>0</v>
      </c>
      <c r="E80">
        <f>IF(OR(Taches!F83="Dorian",Taches!F83="TOUS"),Taches!E83,0)</f>
        <v>0</v>
      </c>
    </row>
    <row r="81" spans="1:5" x14ac:dyDescent="0.35">
      <c r="A81">
        <f>IF(OR(Taches!F84="Théo",Taches!F84="TOUS"),Taches!E84,0)</f>
        <v>0</v>
      </c>
      <c r="C81">
        <f>IF(OR(Taches!F84="Nils",Taches!F84="TOUS"),Taches!E84,0)</f>
        <v>0</v>
      </c>
      <c r="E81">
        <f>IF(OR(Taches!F84="Dorian",Taches!F84="TOUS"),Taches!E84,0)</f>
        <v>0</v>
      </c>
    </row>
    <row r="82" spans="1:5" x14ac:dyDescent="0.35">
      <c r="A82">
        <f>IF(OR(Taches!F85="Théo",Taches!F85="TOUS"),Taches!E85,0)</f>
        <v>0</v>
      </c>
      <c r="C82">
        <f>IF(OR(Taches!F85="Nils",Taches!F85="TOUS"),Taches!E85,0)</f>
        <v>0</v>
      </c>
      <c r="E82">
        <f>IF(OR(Taches!F85="Dorian",Taches!F85="TOUS"),Taches!E85,0)</f>
        <v>0</v>
      </c>
    </row>
    <row r="83" spans="1:5" x14ac:dyDescent="0.35">
      <c r="A83">
        <f>IF(OR(Taches!F86="Théo",Taches!F86="TOUS"),Taches!E86,0)</f>
        <v>0</v>
      </c>
      <c r="C83">
        <f>IF(OR(Taches!F86="Nils",Taches!F86="TOUS"),Taches!E86,0)</f>
        <v>0</v>
      </c>
      <c r="E83">
        <f>IF(OR(Taches!F86="Dorian",Taches!F86="TOUS"),Taches!E86,0)</f>
        <v>0</v>
      </c>
    </row>
    <row r="84" spans="1:5" x14ac:dyDescent="0.35">
      <c r="A84">
        <f>IF(OR(Taches!F87="Théo",Taches!F87="TOUS"),Taches!E87,0)</f>
        <v>0</v>
      </c>
      <c r="C84">
        <f>IF(OR(Taches!F87="Nils",Taches!F87="TOUS"),Taches!E87,0)</f>
        <v>0</v>
      </c>
      <c r="E84">
        <f>IF(OR(Taches!F87="Dorian",Taches!F87="TOUS"),Taches!E87,0)</f>
        <v>0</v>
      </c>
    </row>
    <row r="85" spans="1:5" x14ac:dyDescent="0.35">
      <c r="A85">
        <f>IF(OR(Taches!F88="Théo",Taches!F88="TOUS"),Taches!E88,0)</f>
        <v>0</v>
      </c>
      <c r="C85">
        <f>IF(OR(Taches!F88="Nils",Taches!F88="TOUS"),Taches!E88,0)</f>
        <v>0</v>
      </c>
      <c r="E85">
        <f>IF(OR(Taches!F88="Dorian",Taches!F88="TOUS"),Taches!E88,0)</f>
        <v>0</v>
      </c>
    </row>
    <row r="86" spans="1:5" x14ac:dyDescent="0.35">
      <c r="A86">
        <f>IF(OR(Taches!F89="Théo",Taches!F89="TOUS"),Taches!E89,0)</f>
        <v>0</v>
      </c>
      <c r="C86">
        <f>IF(OR(Taches!F89="Nils",Taches!F89="TOUS"),Taches!E89,0)</f>
        <v>0</v>
      </c>
      <c r="E86">
        <f>IF(OR(Taches!F89="Dorian",Taches!F89="TOUS"),Taches!E89,0)</f>
        <v>0</v>
      </c>
    </row>
    <row r="87" spans="1:5" x14ac:dyDescent="0.35">
      <c r="A87">
        <f>IF(OR(Taches!F90="Théo",Taches!F90="TOUS"),Taches!E90,0)</f>
        <v>0</v>
      </c>
      <c r="C87">
        <f>IF(OR(Taches!F90="Nils",Taches!F90="TOUS"),Taches!E90,0)</f>
        <v>0</v>
      </c>
      <c r="E87">
        <f>IF(OR(Taches!F90="Dorian",Taches!F90="TOUS"),Taches!E90,0)</f>
        <v>0</v>
      </c>
    </row>
    <row r="88" spans="1:5" x14ac:dyDescent="0.35">
      <c r="A88">
        <f>IF(OR(Taches!F91="Théo",Taches!F91="TOUS"),Taches!E91,0)</f>
        <v>0</v>
      </c>
      <c r="C88">
        <f>IF(OR(Taches!F91="Nils",Taches!F91="TOUS"),Taches!E91,0)</f>
        <v>0</v>
      </c>
      <c r="E88">
        <f>IF(OR(Taches!F91="Dorian",Taches!F91="TOUS"),Taches!E91,0)</f>
        <v>0</v>
      </c>
    </row>
    <row r="89" spans="1:5" x14ac:dyDescent="0.35">
      <c r="A89">
        <f>IF(OR(Taches!F92="Théo",Taches!F92="TOUS"),Taches!E92,0)</f>
        <v>0</v>
      </c>
      <c r="C89">
        <f>IF(OR(Taches!F92="Nils",Taches!F92="TOUS"),Taches!E92,0)</f>
        <v>0</v>
      </c>
      <c r="E89">
        <f>IF(OR(Taches!F92="Dorian",Taches!F92="TOUS"),Taches!E92,0)</f>
        <v>0</v>
      </c>
    </row>
    <row r="90" spans="1:5" x14ac:dyDescent="0.35">
      <c r="A90">
        <f>IF(OR(Taches!F93="Théo",Taches!F93="TOUS"),Taches!E93,0)</f>
        <v>0</v>
      </c>
      <c r="C90">
        <f>IF(OR(Taches!F93="Nils",Taches!F93="TOUS"),Taches!E93,0)</f>
        <v>0</v>
      </c>
      <c r="E90">
        <f>IF(OR(Taches!F93="Dorian",Taches!F93="TOUS"),Taches!E93,0)</f>
        <v>0</v>
      </c>
    </row>
    <row r="91" spans="1:5" x14ac:dyDescent="0.35">
      <c r="A91">
        <f>IF(OR(Taches!F94="Théo",Taches!F94="TOUS"),Taches!E94,0)</f>
        <v>0</v>
      </c>
      <c r="C91">
        <f>IF(OR(Taches!F94="Nils",Taches!F94="TOUS"),Taches!E94,0)</f>
        <v>0</v>
      </c>
      <c r="E91">
        <f>IF(OR(Taches!F94="Dorian",Taches!F94="TOUS"),Taches!E94,0)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3"/>
  <sheetViews>
    <sheetView workbookViewId="0">
      <selection activeCell="G11" sqref="G11"/>
    </sheetView>
  </sheetViews>
  <sheetFormatPr baseColWidth="10" defaultRowHeight="14.5" x14ac:dyDescent="0.35"/>
  <cols>
    <col min="2" max="2" width="8.81640625" customWidth="1"/>
  </cols>
  <sheetData>
    <row r="4" spans="2:8" x14ac:dyDescent="0.35">
      <c r="B4" s="2" t="s">
        <v>2</v>
      </c>
      <c r="D4" s="2" t="s">
        <v>3</v>
      </c>
      <c r="F4" s="2" t="s">
        <v>7</v>
      </c>
      <c r="H4" s="2" t="s">
        <v>14</v>
      </c>
    </row>
    <row r="5" spans="2:8" x14ac:dyDescent="0.35">
      <c r="B5" s="1">
        <v>1</v>
      </c>
      <c r="D5" s="1" t="s">
        <v>15</v>
      </c>
      <c r="F5" s="1" t="s">
        <v>8</v>
      </c>
      <c r="H5" s="1" t="s">
        <v>24</v>
      </c>
    </row>
    <row r="6" spans="2:8" x14ac:dyDescent="0.35">
      <c r="B6" s="1">
        <v>2</v>
      </c>
      <c r="D6" s="1" t="s">
        <v>16</v>
      </c>
      <c r="F6" s="1" t="s">
        <v>9</v>
      </c>
      <c r="H6" s="1" t="s">
        <v>25</v>
      </c>
    </row>
    <row r="7" spans="2:8" x14ac:dyDescent="0.35">
      <c r="B7" s="1">
        <v>3</v>
      </c>
      <c r="D7" s="1" t="s">
        <v>17</v>
      </c>
      <c r="F7" s="1" t="s">
        <v>10</v>
      </c>
      <c r="H7" s="1" t="s">
        <v>26</v>
      </c>
    </row>
    <row r="8" spans="2:8" x14ac:dyDescent="0.35">
      <c r="B8" s="1">
        <v>5</v>
      </c>
      <c r="D8" s="9" t="s">
        <v>22</v>
      </c>
      <c r="F8" s="1" t="s">
        <v>18</v>
      </c>
      <c r="H8" s="1" t="s">
        <v>27</v>
      </c>
    </row>
    <row r="9" spans="2:8" x14ac:dyDescent="0.35">
      <c r="B9" s="1">
        <v>8</v>
      </c>
      <c r="F9" s="1" t="s">
        <v>68</v>
      </c>
      <c r="H9" s="1" t="s">
        <v>28</v>
      </c>
    </row>
    <row r="10" spans="2:8" x14ac:dyDescent="0.35">
      <c r="B10" s="1">
        <v>13</v>
      </c>
      <c r="F10" s="1" t="s">
        <v>11</v>
      </c>
      <c r="H10" s="1" t="s">
        <v>29</v>
      </c>
    </row>
    <row r="11" spans="2:8" x14ac:dyDescent="0.35">
      <c r="B11" s="1">
        <v>21</v>
      </c>
      <c r="F11" s="1" t="s">
        <v>12</v>
      </c>
      <c r="H11" s="8"/>
    </row>
    <row r="12" spans="2:8" x14ac:dyDescent="0.35">
      <c r="B12" s="1">
        <v>34</v>
      </c>
      <c r="F12" s="1"/>
    </row>
    <row r="13" spans="2:8" x14ac:dyDescent="0.35">
      <c r="B13" s="1">
        <v>55</v>
      </c>
      <c r="F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Taches</vt:lpstr>
      <vt:lpstr>Calc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2021-06-08T09:32:43Z</dcterms:modified>
</cp:coreProperties>
</file>