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Dane_Skrócone" sheetId="2" r:id="rId5"/>
    <sheet state="visible" name="Hellwig Wyniki" sheetId="3" r:id="rId6"/>
  </sheets>
  <definedNames>
    <definedName hidden="1" localSheetId="2" name="_xlnm._FilterDatabase">'Hellwig Wyniki'!$D$1:$E$1000</definedName>
  </definedNames>
  <calcPr/>
  <extLst>
    <ext uri="GoogleSheetsCustomDataVersion2">
      <go:sheetsCustomData xmlns:go="http://customooxmlschemas.google.com/" r:id="rId7" roundtripDataChecksum="t+90f2NK4rInYAQFnXpPp5aJKy3tfG6auMcui0Fmxz4="/>
    </ext>
  </extLst>
</workbook>
</file>

<file path=xl/sharedStrings.xml><?xml version="1.0" encoding="utf-8"?>
<sst xmlns="http://schemas.openxmlformats.org/spreadsheetml/2006/main" count="946" uniqueCount="413">
  <si>
    <t>ID</t>
  </si>
  <si>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</si>
  <si>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</si>
  <si>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</si>
  <si>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</si>
  <si>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</si>
  <si>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</si>
  <si>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</si>
  <si>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</si>
  <si>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</si>
  <si>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</si>
  <si>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</si>
  <si>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</si>
  <si>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Informatyka</t>
  </si>
  <si>
    <t>Wyższa Szkoła Zarządzania i Bankowości w Krakowie</t>
  </si>
  <si>
    <t>Wydział Zarządzania, Finansów i Informatyki</t>
  </si>
  <si>
    <t>N</t>
  </si>
  <si>
    <t>4</t>
  </si>
  <si>
    <t>0</t>
  </si>
  <si>
    <t>12</t>
  </si>
  <si>
    <t>33,3</t>
  </si>
  <si>
    <t>Politechnika Warszawska</t>
  </si>
  <si>
    <t>Wydział Elektryczny</t>
  </si>
  <si>
    <t>S</t>
  </si>
  <si>
    <t>2,3</t>
  </si>
  <si>
    <t>83,7</t>
  </si>
  <si>
    <t>97,2</t>
  </si>
  <si>
    <t>Państwowa Wyższa Szkoła Zawodowa w Tarnowie</t>
  </si>
  <si>
    <t>45,7</t>
  </si>
  <si>
    <t>10,9</t>
  </si>
  <si>
    <t>26,1</t>
  </si>
  <si>
    <t>Warszawska Wyższa Szkoła Informatyki w Warszawie</t>
  </si>
  <si>
    <t>3,5</t>
  </si>
  <si>
    <t>1,2</t>
  </si>
  <si>
    <t>25,6</t>
  </si>
  <si>
    <t>45,5</t>
  </si>
  <si>
    <t>Polsko-Japońska Akademia Technik Komputerowych</t>
  </si>
  <si>
    <t>Wydział Informatyki</t>
  </si>
  <si>
    <t>5,9</t>
  </si>
  <si>
    <t>20,6</t>
  </si>
  <si>
    <t>57,1</t>
  </si>
  <si>
    <t>Politechnika Gdańska</t>
  </si>
  <si>
    <t>Wydział Elektroniki, Telekomunikacji i Informatyki</t>
  </si>
  <si>
    <t>1,6</t>
  </si>
  <si>
    <t>88,5</t>
  </si>
  <si>
    <t>Uniwersytet Mikołaja Kopernika w Toruniu</t>
  </si>
  <si>
    <t>Wydział Matematyki i Informatyki</t>
  </si>
  <si>
    <t>5,4</t>
  </si>
  <si>
    <t>83,8</t>
  </si>
  <si>
    <t>93,5</t>
  </si>
  <si>
    <t>Wojskowa Akademia Techniczna im. Jarosława Dąbrowskiego</t>
  </si>
  <si>
    <t>Wydział Cybernetyki</t>
  </si>
  <si>
    <t>2,4</t>
  </si>
  <si>
    <t>85,9</t>
  </si>
  <si>
    <t>83,6</t>
  </si>
  <si>
    <t>5,3</t>
  </si>
  <si>
    <t>31,6</t>
  </si>
  <si>
    <t>66,7</t>
  </si>
  <si>
    <t>5</t>
  </si>
  <si>
    <t>2,5</t>
  </si>
  <si>
    <t>80</t>
  </si>
  <si>
    <t>100</t>
  </si>
  <si>
    <t>Politechnika Poznańska</t>
  </si>
  <si>
    <t>30</t>
  </si>
  <si>
    <t>Politechnika Łódzka</t>
  </si>
  <si>
    <t>Wydział Elektrotechniki, Elektroniki, Informatyki i Automatyki</t>
  </si>
  <si>
    <t>6,7</t>
  </si>
  <si>
    <t>16,7</t>
  </si>
  <si>
    <t>60</t>
  </si>
  <si>
    <t>Wydział Elektroniki i Technik Informacyjnych</t>
  </si>
  <si>
    <t>96,2</t>
  </si>
  <si>
    <t>Politechnika Krakowska im. Tadeusza Kościuszki</t>
  </si>
  <si>
    <t>Wydział Inżynierii Elektrycznej i Komputerowej</t>
  </si>
  <si>
    <t>3,8</t>
  </si>
  <si>
    <t>1,9</t>
  </si>
  <si>
    <t>86,5</t>
  </si>
  <si>
    <t>Wyższa Szkoła Przedsiębiorczości i Administracji w Lublinie</t>
  </si>
  <si>
    <t>Wydział Nauk Technicznych</t>
  </si>
  <si>
    <t>27,8</t>
  </si>
  <si>
    <t>5,6</t>
  </si>
  <si>
    <t>22,2</t>
  </si>
  <si>
    <t>Informatyka w biznesie - k. unikatowy</t>
  </si>
  <si>
    <t>Uniwersytet Ekonomiczny we Wrocławiu</t>
  </si>
  <si>
    <t>Wydział Zarządzania, Informatyki i Finansów</t>
  </si>
  <si>
    <t>11,1</t>
  </si>
  <si>
    <t>72,2</t>
  </si>
  <si>
    <t>92,3</t>
  </si>
  <si>
    <t>Informatyka i ekonometria</t>
  </si>
  <si>
    <t>Wyższa Szkoła Ekonomii i Informatyki w Krakowie</t>
  </si>
  <si>
    <t>Wydział Ekonomiczno-Informatyczny</t>
  </si>
  <si>
    <t>20</t>
  </si>
  <si>
    <t>16,4</t>
  </si>
  <si>
    <t>Uniwersytet Kardynała Stefana Wyszyńskiego w Warszawie</t>
  </si>
  <si>
    <t>Wydział Matematyczno-Przyrodniczy.Szkoła Nauk Ścisłych</t>
  </si>
  <si>
    <t>3,6</t>
  </si>
  <si>
    <t>67,9</t>
  </si>
  <si>
    <t>78,9</t>
  </si>
  <si>
    <t>Wydział Matematyki i Nauk Informacyjnych</t>
  </si>
  <si>
    <t>72,1</t>
  </si>
  <si>
    <t>95,5</t>
  </si>
  <si>
    <t>Politechnika Białostocka</t>
  </si>
  <si>
    <t>50</t>
  </si>
  <si>
    <t>Uniwersytet Gdański</t>
  </si>
  <si>
    <t>Wydział Matematyki, Fizyki i Informatyki</t>
  </si>
  <si>
    <t>1,8</t>
  </si>
  <si>
    <t>85,7</t>
  </si>
  <si>
    <t>89,6</t>
  </si>
  <si>
    <t>Uniwersytet Jagielloński w Krakowie</t>
  </si>
  <si>
    <t>2,7</t>
  </si>
  <si>
    <t>86,3</t>
  </si>
  <si>
    <t>92,1</t>
  </si>
  <si>
    <t>Uniwersytet Wrocławski</t>
  </si>
  <si>
    <t>3,7</t>
  </si>
  <si>
    <t>70,7</t>
  </si>
  <si>
    <t>79,3</t>
  </si>
  <si>
    <t>Uniwersytet Pedagogiczny im. Komisji Edukacji Narodowej w Krakowie</t>
  </si>
  <si>
    <t>Wydział Matematyczno-Fizyczno-Techniczny</t>
  </si>
  <si>
    <t>36,4</t>
  </si>
  <si>
    <t>Akademia Górniczo-Hutnicza im. Stanisława Staszica w Krakowie</t>
  </si>
  <si>
    <t>Wydział Informatyki, Elektroniki i Telekomunikacji</t>
  </si>
  <si>
    <t>0,8</t>
  </si>
  <si>
    <t>91,3</t>
  </si>
  <si>
    <t>98,3</t>
  </si>
  <si>
    <t>Wydział Zarządzania</t>
  </si>
  <si>
    <t>2,6</t>
  </si>
  <si>
    <t>97,4</t>
  </si>
  <si>
    <t>94,6</t>
  </si>
  <si>
    <t>Wydział Elektrotechniki, Automatyki, Informatyki i Inżynierii Biomedycznej</t>
  </si>
  <si>
    <t>1,1</t>
  </si>
  <si>
    <t>92</t>
  </si>
  <si>
    <t>97,5</t>
  </si>
  <si>
    <t>Politechnika Wrocławska</t>
  </si>
  <si>
    <t>80,5</t>
  </si>
  <si>
    <t>97,1</t>
  </si>
  <si>
    <t>Europejska Uczelnia w Warszawie</t>
  </si>
  <si>
    <t>11,8</t>
  </si>
  <si>
    <t>23,5</t>
  </si>
  <si>
    <t>Wydział Informatyki i Telekomunikacji</t>
  </si>
  <si>
    <t>95</t>
  </si>
  <si>
    <t>Uniwersytet im. Adama Mickiewicza w Poznaniu</t>
  </si>
  <si>
    <t>76</t>
  </si>
  <si>
    <t>98,2</t>
  </si>
  <si>
    <t>9,1</t>
  </si>
  <si>
    <t>4,5</t>
  </si>
  <si>
    <t>90,9</t>
  </si>
  <si>
    <t>Uniwersytet Śląski w Katowicach</t>
  </si>
  <si>
    <t>Wydział Informatyki i Nauki o Materiałach</t>
  </si>
  <si>
    <t>23,1</t>
  </si>
  <si>
    <t>7,7</t>
  </si>
  <si>
    <t>46,2</t>
  </si>
  <si>
    <t>Szkoła Główna Gospodarstwa Wiejskiego w Warszawie</t>
  </si>
  <si>
    <t>Wydział Zastosowań Informatyki i Matematyki</t>
  </si>
  <si>
    <t>8,6</t>
  </si>
  <si>
    <t>72,4</t>
  </si>
  <si>
    <t>92,9</t>
  </si>
  <si>
    <t>Wyższa Szkoła Informatyki i Zarządzania COPERNICUS we Wrocławiu</t>
  </si>
  <si>
    <t>8,2</t>
  </si>
  <si>
    <t>6,6</t>
  </si>
  <si>
    <t>19,7</t>
  </si>
  <si>
    <t>3,4</t>
  </si>
  <si>
    <t>89,8</t>
  </si>
  <si>
    <t>83</t>
  </si>
  <si>
    <t>Wyższa Szkoła Informatyki i Zarządzania z siedzibą w Rzeszowie</t>
  </si>
  <si>
    <t>Wydział Informatyki Stosowanej</t>
  </si>
  <si>
    <t>27,3</t>
  </si>
  <si>
    <t>6,8</t>
  </si>
  <si>
    <t>25</t>
  </si>
  <si>
    <t>81,8</t>
  </si>
  <si>
    <t>6,5</t>
  </si>
  <si>
    <t>97</t>
  </si>
  <si>
    <t>Informatyka analityczna</t>
  </si>
  <si>
    <t>88,9</t>
  </si>
  <si>
    <t>93,8</t>
  </si>
  <si>
    <t>Wydział Zamiejscowy Informatyki w Gdańsku</t>
  </si>
  <si>
    <t>12,7</t>
  </si>
  <si>
    <t>Informatyka stosowana</t>
  </si>
  <si>
    <t>Wydział Inżynierii Metali i Informatyki Przemysłowej</t>
  </si>
  <si>
    <t>84,9</t>
  </si>
  <si>
    <t>93,2</t>
  </si>
  <si>
    <t>Akademia Techniczno-Humanistyczna w Bielsku-Białej</t>
  </si>
  <si>
    <t>Wydział Budowy Maszyn i Informatyki</t>
  </si>
  <si>
    <t>9,3</t>
  </si>
  <si>
    <t>4,7</t>
  </si>
  <si>
    <t>62,8</t>
  </si>
  <si>
    <t>74,1</t>
  </si>
  <si>
    <t>38,1</t>
  </si>
  <si>
    <t>75</t>
  </si>
  <si>
    <t>Uniwersytet Kazimierza Wielkiego w Bydgoszczy</t>
  </si>
  <si>
    <t>Wydział Matematyki, Fizyki i Techniki</t>
  </si>
  <si>
    <t>4,2</t>
  </si>
  <si>
    <t>8,3</t>
  </si>
  <si>
    <t>70,8</t>
  </si>
  <si>
    <t>41,2</t>
  </si>
  <si>
    <t>Wydział Fizyki i Informatyki Stosowanej</t>
  </si>
  <si>
    <t>3,3</t>
  </si>
  <si>
    <t>93,3</t>
  </si>
  <si>
    <t>Wydział Podstawowych Problemów Techniki</t>
  </si>
  <si>
    <t>98,1</t>
  </si>
  <si>
    <t>Informatyka stosowana - k. unikatowy</t>
  </si>
  <si>
    <t>Uniwersytet Ekonomiczny w Krakowie</t>
  </si>
  <si>
    <t>10,8</t>
  </si>
  <si>
    <t>24,3</t>
  </si>
  <si>
    <t>77,8</t>
  </si>
  <si>
    <t>Uniwersytet Łódzki</t>
  </si>
  <si>
    <t>Państwowa Wyższa Szkoła Zawodowa im. Witelona w Legnicy</t>
  </si>
  <si>
    <t>Wydział Nauk Technicznych i Ekonomicznych</t>
  </si>
  <si>
    <t>25,4</t>
  </si>
  <si>
    <t>22,6</t>
  </si>
  <si>
    <t>28,6</t>
  </si>
  <si>
    <t>Społeczna Akademia Nauk z siedzibą w Łodzi</t>
  </si>
  <si>
    <t>Wydział Studiów Międzynarodowych i Informatyki</t>
  </si>
  <si>
    <t>15,4</t>
  </si>
  <si>
    <t>61,5</t>
  </si>
  <si>
    <t>68,8</t>
  </si>
  <si>
    <t>21,1</t>
  </si>
  <si>
    <t>15,8</t>
  </si>
  <si>
    <t>26,3</t>
  </si>
  <si>
    <t>2,2</t>
  </si>
  <si>
    <t>84,6</t>
  </si>
  <si>
    <t>96,1</t>
  </si>
  <si>
    <t>Politechnika Częstochowska</t>
  </si>
  <si>
    <t>Uniwersytet Warszawski</t>
  </si>
  <si>
    <t>Wydział Nauk Ekonomicznych</t>
  </si>
  <si>
    <t>93</t>
  </si>
  <si>
    <t>67,5</t>
  </si>
  <si>
    <t>Wydział Ekonomiczno-Socjologiczny</t>
  </si>
  <si>
    <t>12,9</t>
  </si>
  <si>
    <t>61,3</t>
  </si>
  <si>
    <t>84,2</t>
  </si>
  <si>
    <t>94,4</t>
  </si>
  <si>
    <t>Wydział Zamiejscowy w Ostrowie Wielkopolskim</t>
  </si>
  <si>
    <t>40</t>
  </si>
  <si>
    <t>Wydział Geologii, Geofizyki i Ochrony Środowiska</t>
  </si>
  <si>
    <t>96,3</t>
  </si>
  <si>
    <t>44</t>
  </si>
  <si>
    <t>5,5</t>
  </si>
  <si>
    <t>4,1</t>
  </si>
  <si>
    <t>98,6</t>
  </si>
  <si>
    <t>86,1</t>
  </si>
  <si>
    <t>Wyższa Szkoła Biznesu w Dąbrowie Górniczej</t>
  </si>
  <si>
    <t>Wydział Nauk Stosowanych</t>
  </si>
  <si>
    <t>30,8</t>
  </si>
  <si>
    <t>87,5</t>
  </si>
  <si>
    <t>Wydział Mechaniczny</t>
  </si>
  <si>
    <t>79,1</t>
  </si>
  <si>
    <t>94,1</t>
  </si>
  <si>
    <t>Uniwersytet Przyrodniczo-Humanistyczny w Siedlcach</t>
  </si>
  <si>
    <t>Wydział Nauk Ścisłych</t>
  </si>
  <si>
    <t>13,5</t>
  </si>
  <si>
    <t>81,1</t>
  </si>
  <si>
    <t>Uniwersytet Ekonomiczny w Poznaniu</t>
  </si>
  <si>
    <t>Wydział Informatyki i Gospodarki Elektronicznej</t>
  </si>
  <si>
    <t>1,7</t>
  </si>
  <si>
    <t>5,2</t>
  </si>
  <si>
    <t>89,5</t>
  </si>
  <si>
    <t>82,4</t>
  </si>
  <si>
    <t>Wydział Fizyki Technicznej, Informatyki i Matematyki Stosowanej</t>
  </si>
  <si>
    <t>3,9</t>
  </si>
  <si>
    <t>79,5</t>
  </si>
  <si>
    <t>96</t>
  </si>
  <si>
    <t>10,1</t>
  </si>
  <si>
    <t>5,1</t>
  </si>
  <si>
    <t>39,2</t>
  </si>
  <si>
    <t>90,3</t>
  </si>
  <si>
    <t>Wydział Fizyki, Astronomii i Informatyki Stosowanej</t>
  </si>
  <si>
    <t>5,8</t>
  </si>
  <si>
    <t>82,7</t>
  </si>
  <si>
    <t>97,7</t>
  </si>
  <si>
    <t>4,4</t>
  </si>
  <si>
    <t>79,8</t>
  </si>
  <si>
    <t>88,1</t>
  </si>
  <si>
    <t>Wydział Inżynierii Mechanicznej i Informatyki</t>
  </si>
  <si>
    <t>10,5</t>
  </si>
  <si>
    <t>6,3</t>
  </si>
  <si>
    <t>Wydział Fizyki, Matematyki i Informatyki</t>
  </si>
  <si>
    <t>1,3</t>
  </si>
  <si>
    <t>84</t>
  </si>
  <si>
    <t>90,5</t>
  </si>
  <si>
    <t>Politechnika Lubelska</t>
  </si>
  <si>
    <t>Wydział Elektrotechniki i Informatyki</t>
  </si>
  <si>
    <t>18,2</t>
  </si>
  <si>
    <t>53,8</t>
  </si>
  <si>
    <t>78,6</t>
  </si>
  <si>
    <t>Uniwersytet Ekonomiczny w Katowicach</t>
  </si>
  <si>
    <t>Wydział Informatyki i Komunikacji</t>
  </si>
  <si>
    <t>78,4</t>
  </si>
  <si>
    <t>89,7</t>
  </si>
  <si>
    <t>Politechnika Śląska</t>
  </si>
  <si>
    <t>14,9</t>
  </si>
  <si>
    <t>2,1</t>
  </si>
  <si>
    <t>59,6</t>
  </si>
  <si>
    <t>89,3</t>
  </si>
  <si>
    <t>10,3</t>
  </si>
  <si>
    <t>6,9</t>
  </si>
  <si>
    <t>55,2</t>
  </si>
  <si>
    <t>Państwowa Wyższa Szkoła Zawodowa w Nysie</t>
  </si>
  <si>
    <t>55,6</t>
  </si>
  <si>
    <t>4,3</t>
  </si>
  <si>
    <t>78,3</t>
  </si>
  <si>
    <t>Uniwersytet Zielonogórski</t>
  </si>
  <si>
    <t>Wydział Informatyki, Elektrotechniki i Automatyki</t>
  </si>
  <si>
    <t>7,3</t>
  </si>
  <si>
    <t>65,9</t>
  </si>
  <si>
    <t>Politechnika Świętokrzyska</t>
  </si>
  <si>
    <t>Wydział Elektrotechniki, Automatyki i Informatyki</t>
  </si>
  <si>
    <t>9,8</t>
  </si>
  <si>
    <t>75,6</t>
  </si>
  <si>
    <t>91,9</t>
  </si>
  <si>
    <t>Wydział Automatyki, Elektroniki i Informatyki</t>
  </si>
  <si>
    <t>2</t>
  </si>
  <si>
    <t>81,5</t>
  </si>
  <si>
    <t>99,2</t>
  </si>
  <si>
    <t>54,5</t>
  </si>
  <si>
    <t>Wydział Zarządzania i Ekonomii</t>
  </si>
  <si>
    <t>14,3</t>
  </si>
  <si>
    <t>31,8</t>
  </si>
  <si>
    <t>Uniwersytet Marii Curie-Skłodowskiej w Lublinie</t>
  </si>
  <si>
    <t>11,6</t>
  </si>
  <si>
    <t>88,4</t>
  </si>
  <si>
    <t>86,8</t>
  </si>
  <si>
    <t>9,9</t>
  </si>
  <si>
    <t>90,1</t>
  </si>
  <si>
    <t>78,1</t>
  </si>
  <si>
    <t>63,5</t>
  </si>
  <si>
    <t>82</t>
  </si>
  <si>
    <t>Zachodniopomorski Uniwersytet Technologiczny w Szczecinie</t>
  </si>
  <si>
    <t>6,2</t>
  </si>
  <si>
    <t>68</t>
  </si>
  <si>
    <t>83,3</t>
  </si>
  <si>
    <t>7</t>
  </si>
  <si>
    <t>85,2</t>
  </si>
  <si>
    <t>3,1</t>
  </si>
  <si>
    <t>91,8</t>
  </si>
  <si>
    <t>Politechnika Rzeszowska im. Ignacego Łukasiewicza</t>
  </si>
  <si>
    <t>7,9</t>
  </si>
  <si>
    <t>Uniwersytet Warmińsko-Mazurski w Olsztynie</t>
  </si>
  <si>
    <t>25,7</t>
  </si>
  <si>
    <t>61,1</t>
  </si>
  <si>
    <t>83,5</t>
  </si>
  <si>
    <t>Wyższa Szkoła Ekonomii i Innowacji w Lublinie</t>
  </si>
  <si>
    <t>Wydział Transportu i Informatyki</t>
  </si>
  <si>
    <t>17</t>
  </si>
  <si>
    <t>8,5</t>
  </si>
  <si>
    <t>38,3</t>
  </si>
  <si>
    <t>Katolicki Uniwersytet Lubelski Jana Pawła II w Lublinie</t>
  </si>
  <si>
    <t>Wydział Matematyki, Informatyki i Architektury Krajobrazu</t>
  </si>
  <si>
    <t>7,4</t>
  </si>
  <si>
    <t>91,7</t>
  </si>
  <si>
    <t>Wydział Matematyki, Informatyki i Mechaniki</t>
  </si>
  <si>
    <t>1</t>
  </si>
  <si>
    <t>Uniwersytet Opolski</t>
  </si>
  <si>
    <t>16</t>
  </si>
  <si>
    <t>64</t>
  </si>
  <si>
    <t>81,2</t>
  </si>
  <si>
    <t>Politechnika Koszalińska</t>
  </si>
  <si>
    <t>Wydział Elektroniki i Informatyki</t>
  </si>
  <si>
    <t>7,6</t>
  </si>
  <si>
    <t>6,1</t>
  </si>
  <si>
    <t>74,2</t>
  </si>
  <si>
    <t>Państwowa Wyższa Szkoła Zawodowa w Płocku</t>
  </si>
  <si>
    <t>Wydział Nauk Ekonomicznych i Informatyki</t>
  </si>
  <si>
    <t>5,7</t>
  </si>
  <si>
    <t>42,9</t>
  </si>
  <si>
    <t>Państwowa Wyższa Szkoła Zawodowa w Nowym Sączu</t>
  </si>
  <si>
    <t>65,7</t>
  </si>
  <si>
    <t>17,1</t>
  </si>
  <si>
    <t>34,3</t>
  </si>
  <si>
    <t>76,5</t>
  </si>
  <si>
    <t>Politechnika Opolska</t>
  </si>
  <si>
    <t>18</t>
  </si>
  <si>
    <t>70,5</t>
  </si>
  <si>
    <t>Uniwersytet Szczeciński</t>
  </si>
  <si>
    <t>Wydział Nauk Ekonomicznych i Zarządzania</t>
  </si>
  <si>
    <t>57,5</t>
  </si>
  <si>
    <t>87</t>
  </si>
  <si>
    <t>Wyższa Szkoła Bankowa w Poznaniu</t>
  </si>
  <si>
    <t>Wydział Finansów i Bankowości</t>
  </si>
  <si>
    <t>25,8</t>
  </si>
  <si>
    <t>Wyższa Szkoła Bankowa z siedzibą w Gdańsku</t>
  </si>
  <si>
    <t>Wydział Finansów i Zarządzania</t>
  </si>
  <si>
    <t>8,7</t>
  </si>
  <si>
    <t>13</t>
  </si>
  <si>
    <t>Wydział Matematyki, Fizyki i Chemii</t>
  </si>
  <si>
    <t>11,4</t>
  </si>
  <si>
    <t>35,5</t>
  </si>
  <si>
    <t>Uniwersytet Jana Kochanowskiego w Kielcach</t>
  </si>
  <si>
    <t>Wydział Nauk Ścisłych i Przyrodniczych</t>
  </si>
  <si>
    <t>25,9</t>
  </si>
  <si>
    <t>23,8</t>
  </si>
  <si>
    <t>19</t>
  </si>
  <si>
    <t>Państwowa Wyższa Szkoła Techniczno-Ekonomiczna im. ks. Bronisława Markiewicza w Jarosławiu</t>
  </si>
  <si>
    <t>Instytut Inżynierii Technicznej</t>
  </si>
  <si>
    <t>43,3</t>
  </si>
  <si>
    <t>26,7</t>
  </si>
  <si>
    <t>Wydział Matematyki Stosowanej</t>
  </si>
  <si>
    <t>62,5</t>
  </si>
  <si>
    <t>30,4</t>
  </si>
  <si>
    <t>71,4</t>
  </si>
  <si>
    <t>Akademia im. Jakuba z Paradyża</t>
  </si>
  <si>
    <t>Wydział Techniczny</t>
  </si>
  <si>
    <t>36,8</t>
  </si>
  <si>
    <t>avgj</t>
  </si>
  <si>
    <t>odchylenie standardowe j</t>
  </si>
  <si>
    <t>Znormalizowane</t>
  </si>
  <si>
    <t>Z0j</t>
  </si>
  <si>
    <t>(zIJ - zj+)^2</t>
  </si>
  <si>
    <t>di+</t>
  </si>
  <si>
    <t>(di+-dAVG)^2</t>
  </si>
  <si>
    <t>Qi</t>
  </si>
  <si>
    <t>dAVG</t>
  </si>
  <si>
    <t>Sd</t>
  </si>
  <si>
    <t>d0</t>
  </si>
  <si>
    <t>Hellwig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</si>
</sst>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"/>
    <numFmt numFmtId="165" formatCode="#,##0.00000000"/>
    <numFmt numFmtId="166" formatCode="0.00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rgb="FF1F1F1F"/>
      <name val="Arial"/>
    </font>
    <font>
      <b/>
      <color theme="1"/>
      <name val="Calibri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2" numFmtId="2" xfId="0" applyFont="1" applyNumberFormat="1"/>
    <xf borderId="0" fillId="2" fontId="3" numFmtId="4" xfId="0" applyFill="1" applyFont="1" applyNumberFormat="1"/>
    <xf borderId="0" fillId="0" fontId="4" numFmtId="0" xfId="0" applyAlignment="1" applyFon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3" fontId="2" numFmtId="4" xfId="0" applyAlignment="1" applyFont="1" applyNumberFormat="1">
      <alignment horizontal="center" vertical="center"/>
    </xf>
    <xf borderId="0" fillId="4" fontId="4" numFmtId="0" xfId="0" applyAlignment="1" applyFill="1" applyFont="1">
      <alignment horizontal="center" readingOrder="0" vertical="center"/>
    </xf>
    <xf borderId="0" fillId="4" fontId="2" numFmtId="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0" fillId="5" fontId="4" numFmtId="0" xfId="0" applyAlignment="1" applyFill="1" applyFont="1">
      <alignment horizontal="center" readingOrder="0" vertical="center"/>
    </xf>
    <xf borderId="0" fillId="5" fontId="2" numFmtId="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6" fontId="6" numFmtId="0" xfId="0" applyAlignment="1" applyBorder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horizontal="center" vertical="center"/>
    </xf>
    <xf borderId="0" fillId="6" fontId="7" numFmtId="0" xfId="0" applyFont="1"/>
    <xf borderId="0" fillId="7" fontId="2" numFmtId="4" xfId="0" applyAlignment="1" applyFill="1" applyFont="1" applyNumberFormat="1">
      <alignment horizontal="center" readingOrder="0" vertical="center"/>
    </xf>
    <xf borderId="0" fillId="7" fontId="7" numFmtId="0" xfId="0" applyFont="1"/>
    <xf borderId="0" fillId="8" fontId="2" numFmtId="164" xfId="0" applyAlignment="1" applyFill="1" applyFont="1" applyNumberFormat="1">
      <alignment readingOrder="0"/>
    </xf>
    <xf borderId="0" fillId="8" fontId="2" numFmtId="2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6" numFmtId="166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0" fillId="0" fontId="2" numFmtId="49" xfId="0" applyAlignment="1" applyFont="1" applyNumberFormat="1">
      <alignment readingOrder="0"/>
    </xf>
    <xf borderId="0" fillId="0" fontId="7" numFmtId="166" xfId="0" applyFont="1" applyNumberFormat="1"/>
    <xf borderId="0" fillId="0" fontId="7" numFmtId="0" xfId="0" applyFont="1"/>
    <xf borderId="0" fillId="0" fontId="2" numFmtId="166" xfId="0" applyFont="1" applyNumberFormat="1"/>
    <xf borderId="0" fillId="0" fontId="7" numFmtId="166" xfId="0" applyAlignment="1" applyFont="1" applyNumberFormat="1">
      <alignment readingOrder="0"/>
    </xf>
    <xf borderId="0" fillId="0" fontId="7" numFmtId="49" xfId="0" applyFont="1" applyNumberForma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57"/>
    <col customWidth="1" min="3" max="3" width="46.0"/>
    <col customWidth="1" min="4" max="4" width="44.57"/>
    <col customWidth="1" min="5" max="5" width="8.71"/>
    <col customWidth="1" min="6" max="6" width="13.29"/>
    <col customWidth="1" min="7" max="7" width="8.71"/>
    <col customWidth="1" min="8" max="8" width="10.57"/>
    <col customWidth="1" min="9" max="9" width="16.14"/>
    <col customWidth="1" min="10" max="10" width="8.71"/>
    <col customWidth="1" min="11" max="11" width="8.86"/>
    <col customWidth="1" min="12" max="12" width="23.57"/>
    <col customWidth="1" min="13" max="13" width="8.71"/>
    <col customWidth="1" min="2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Z1" s="2"/>
    </row>
    <row r="2">
      <c r="A2" s="2">
        <v>1.0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>
        <v>7802.74</v>
      </c>
      <c r="I2" s="2">
        <v>14112.59085630265</v>
      </c>
      <c r="J2" s="2" t="s">
        <v>19</v>
      </c>
      <c r="K2" s="2" t="s">
        <v>20</v>
      </c>
      <c r="L2" s="2">
        <v>6603.17</v>
      </c>
      <c r="M2" s="2">
        <v>3421.9</v>
      </c>
      <c r="Z2" s="2"/>
    </row>
    <row r="3">
      <c r="A3" s="2">
        <v>2.0</v>
      </c>
      <c r="B3" s="2" t="s">
        <v>13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24</v>
      </c>
      <c r="H3" s="2">
        <v>8327.84</v>
      </c>
      <c r="I3" s="2">
        <v>13470.99</v>
      </c>
      <c r="J3" s="2" t="s">
        <v>25</v>
      </c>
      <c r="K3" s="2" t="s">
        <v>26</v>
      </c>
      <c r="L3" s="2">
        <v>10068.05</v>
      </c>
      <c r="M3" s="2">
        <v>12347.52</v>
      </c>
      <c r="Z3" s="2"/>
    </row>
    <row r="4">
      <c r="A4" s="2">
        <v>3.0</v>
      </c>
      <c r="B4" s="2" t="s">
        <v>13</v>
      </c>
      <c r="C4" s="2" t="s">
        <v>27</v>
      </c>
      <c r="D4" s="2"/>
      <c r="E4" s="2" t="s">
        <v>23</v>
      </c>
      <c r="F4" s="2" t="s">
        <v>28</v>
      </c>
      <c r="G4" s="2" t="s">
        <v>29</v>
      </c>
      <c r="H4" s="2">
        <v>2961.07</v>
      </c>
      <c r="I4" s="2">
        <v>12843.74</v>
      </c>
      <c r="J4" s="2" t="s">
        <v>30</v>
      </c>
      <c r="K4" s="2" t="s">
        <v>18</v>
      </c>
      <c r="L4" s="2">
        <v>5063.94</v>
      </c>
      <c r="M4" s="2">
        <v>5166.67</v>
      </c>
      <c r="Z4" s="2"/>
    </row>
    <row r="5">
      <c r="A5" s="2">
        <v>4.0</v>
      </c>
      <c r="B5" s="2" t="s">
        <v>13</v>
      </c>
      <c r="C5" s="2" t="s">
        <v>31</v>
      </c>
      <c r="D5" s="2"/>
      <c r="E5" s="2" t="s">
        <v>16</v>
      </c>
      <c r="F5" s="2" t="s">
        <v>32</v>
      </c>
      <c r="G5" s="2" t="s">
        <v>33</v>
      </c>
      <c r="H5" s="2">
        <v>4903.8</v>
      </c>
      <c r="I5" s="2">
        <v>12781.38</v>
      </c>
      <c r="J5" s="2" t="s">
        <v>34</v>
      </c>
      <c r="K5" s="2" t="s">
        <v>35</v>
      </c>
      <c r="L5" s="2">
        <v>9368.14</v>
      </c>
      <c r="M5" s="2">
        <v>7116.97</v>
      </c>
      <c r="Z5" s="2"/>
    </row>
    <row r="6">
      <c r="A6" s="2">
        <v>5.0</v>
      </c>
      <c r="B6" s="2" t="s">
        <v>13</v>
      </c>
      <c r="C6" s="2" t="s">
        <v>36</v>
      </c>
      <c r="D6" s="2" t="s">
        <v>37</v>
      </c>
      <c r="E6" s="2" t="s">
        <v>16</v>
      </c>
      <c r="F6" s="2" t="s">
        <v>38</v>
      </c>
      <c r="G6" s="2" t="s">
        <v>18</v>
      </c>
      <c r="H6" s="2">
        <v>6330.43</v>
      </c>
      <c r="I6" s="2">
        <v>12104.8</v>
      </c>
      <c r="J6" s="2" t="s">
        <v>39</v>
      </c>
      <c r="K6" s="2" t="s">
        <v>40</v>
      </c>
      <c r="L6" s="2">
        <v>10622.01</v>
      </c>
      <c r="M6" s="2">
        <v>2308.33</v>
      </c>
      <c r="Z6" s="2"/>
    </row>
    <row r="7">
      <c r="A7" s="2">
        <v>6.0</v>
      </c>
      <c r="B7" s="2" t="s">
        <v>13</v>
      </c>
      <c r="C7" s="2" t="s">
        <v>41</v>
      </c>
      <c r="D7" s="2" t="s">
        <v>42</v>
      </c>
      <c r="E7" s="2" t="s">
        <v>23</v>
      </c>
      <c r="F7" s="2" t="s">
        <v>43</v>
      </c>
      <c r="G7" s="2" t="s">
        <v>18</v>
      </c>
      <c r="H7" s="2">
        <v>4291.56</v>
      </c>
      <c r="I7" s="2">
        <v>11587.7</v>
      </c>
      <c r="J7" s="2" t="s">
        <v>44</v>
      </c>
      <c r="K7" s="2" t="s">
        <v>26</v>
      </c>
      <c r="L7" s="2">
        <v>12136.64</v>
      </c>
      <c r="M7" s="2">
        <v>10873.3</v>
      </c>
      <c r="Z7" s="2"/>
    </row>
    <row r="8">
      <c r="A8" s="2">
        <v>7.0</v>
      </c>
      <c r="B8" s="2" t="s">
        <v>13</v>
      </c>
      <c r="C8" s="2" t="s">
        <v>45</v>
      </c>
      <c r="D8" s="2" t="s">
        <v>46</v>
      </c>
      <c r="E8" s="2" t="s">
        <v>23</v>
      </c>
      <c r="F8" s="2" t="s">
        <v>47</v>
      </c>
      <c r="G8" s="2" t="s">
        <v>47</v>
      </c>
      <c r="H8" s="2">
        <v>2108.82</v>
      </c>
      <c r="I8" s="2">
        <v>10929.53</v>
      </c>
      <c r="J8" s="2" t="s">
        <v>48</v>
      </c>
      <c r="K8" s="2" t="s">
        <v>49</v>
      </c>
      <c r="L8" s="2">
        <v>5383.07</v>
      </c>
      <c r="M8" s="2">
        <v>5983.64</v>
      </c>
      <c r="Z8" s="2"/>
    </row>
    <row r="9">
      <c r="A9" s="2">
        <v>8.0</v>
      </c>
      <c r="B9" s="2" t="s">
        <v>13</v>
      </c>
      <c r="C9" s="2" t="s">
        <v>50</v>
      </c>
      <c r="D9" s="2" t="s">
        <v>51</v>
      </c>
      <c r="E9" s="2" t="s">
        <v>23</v>
      </c>
      <c r="F9" s="2" t="s">
        <v>52</v>
      </c>
      <c r="G9" s="2" t="s">
        <v>18</v>
      </c>
      <c r="H9" s="2">
        <v>5398.97</v>
      </c>
      <c r="I9" s="2">
        <v>10825.24</v>
      </c>
      <c r="J9" s="2" t="s">
        <v>53</v>
      </c>
      <c r="K9" s="2" t="s">
        <v>54</v>
      </c>
      <c r="L9" s="2">
        <v>12078.4</v>
      </c>
      <c r="M9" s="2">
        <v>9217.86</v>
      </c>
      <c r="Z9" s="2"/>
    </row>
    <row r="10">
      <c r="A10" s="2">
        <v>9.0</v>
      </c>
      <c r="B10" s="2" t="s">
        <v>13</v>
      </c>
      <c r="C10" s="2" t="s">
        <v>31</v>
      </c>
      <c r="D10" s="2"/>
      <c r="E10" s="2" t="s">
        <v>16</v>
      </c>
      <c r="F10" s="2" t="s">
        <v>55</v>
      </c>
      <c r="G10" s="2" t="s">
        <v>18</v>
      </c>
      <c r="H10" s="2">
        <v>5971.83</v>
      </c>
      <c r="I10" s="2">
        <v>10801.07673117313</v>
      </c>
      <c r="J10" s="2" t="s">
        <v>56</v>
      </c>
      <c r="K10" s="2" t="s">
        <v>57</v>
      </c>
      <c r="L10" s="2">
        <v>7108.33</v>
      </c>
      <c r="M10" s="2">
        <v>6023.43024600794</v>
      </c>
      <c r="Z10" s="2"/>
    </row>
    <row r="11">
      <c r="A11" s="2">
        <v>10.0</v>
      </c>
      <c r="B11" s="2" t="s">
        <v>13</v>
      </c>
      <c r="C11" s="2" t="s">
        <v>41</v>
      </c>
      <c r="D11" s="2" t="s">
        <v>42</v>
      </c>
      <c r="E11" s="2" t="s">
        <v>23</v>
      </c>
      <c r="F11" s="2" t="s">
        <v>58</v>
      </c>
      <c r="G11" s="2" t="s">
        <v>59</v>
      </c>
      <c r="H11" s="2">
        <v>4571.88</v>
      </c>
      <c r="I11" s="2">
        <v>10726.89</v>
      </c>
      <c r="J11" s="2" t="s">
        <v>60</v>
      </c>
      <c r="K11" s="2" t="s">
        <v>61</v>
      </c>
      <c r="L11" s="2">
        <v>9522.58</v>
      </c>
      <c r="M11" s="2">
        <v>8242.41</v>
      </c>
      <c r="Z11" s="2"/>
    </row>
    <row r="12">
      <c r="A12" s="2">
        <v>11.0</v>
      </c>
      <c r="B12" s="2" t="s">
        <v>13</v>
      </c>
      <c r="C12" s="2" t="s">
        <v>62</v>
      </c>
      <c r="D12" s="2" t="s">
        <v>37</v>
      </c>
      <c r="E12" s="2" t="s">
        <v>16</v>
      </c>
      <c r="F12" s="2" t="s">
        <v>18</v>
      </c>
      <c r="G12" s="2" t="s">
        <v>18</v>
      </c>
      <c r="H12" s="2">
        <v>5746.44</v>
      </c>
      <c r="I12" s="2">
        <v>10393.42033699595</v>
      </c>
      <c r="J12" s="2" t="s">
        <v>63</v>
      </c>
      <c r="K12" s="2" t="s">
        <v>61</v>
      </c>
      <c r="L12" s="2">
        <v>9028.33</v>
      </c>
      <c r="M12" s="2">
        <v>7650.392707280172</v>
      </c>
      <c r="Z12" s="2"/>
    </row>
    <row r="13">
      <c r="A13" s="2">
        <v>12.0</v>
      </c>
      <c r="B13" s="2" t="s">
        <v>13</v>
      </c>
      <c r="C13" s="2" t="s">
        <v>64</v>
      </c>
      <c r="D13" s="2" t="s">
        <v>65</v>
      </c>
      <c r="E13" s="2" t="s">
        <v>16</v>
      </c>
      <c r="F13" s="2" t="s">
        <v>18</v>
      </c>
      <c r="G13" s="2" t="s">
        <v>66</v>
      </c>
      <c r="H13" s="2">
        <v>5727.56</v>
      </c>
      <c r="I13" s="2">
        <v>10359.27262537581</v>
      </c>
      <c r="J13" s="2" t="s">
        <v>67</v>
      </c>
      <c r="K13" s="2" t="s">
        <v>68</v>
      </c>
      <c r="L13" s="2">
        <v>6499.67</v>
      </c>
      <c r="M13" s="2">
        <v>5507.666198259004</v>
      </c>
      <c r="Z13" s="2"/>
    </row>
    <row r="14">
      <c r="A14" s="2">
        <v>13.0</v>
      </c>
      <c r="B14" s="2" t="s">
        <v>13</v>
      </c>
      <c r="C14" s="2" t="s">
        <v>21</v>
      </c>
      <c r="D14" s="2" t="s">
        <v>69</v>
      </c>
      <c r="E14" s="2" t="s">
        <v>23</v>
      </c>
      <c r="F14" s="2" t="s">
        <v>59</v>
      </c>
      <c r="G14" s="2" t="s">
        <v>33</v>
      </c>
      <c r="H14" s="2">
        <v>5347.82</v>
      </c>
      <c r="I14" s="2">
        <v>10263.07</v>
      </c>
      <c r="J14" s="2" t="s">
        <v>70</v>
      </c>
      <c r="K14" s="2" t="s">
        <v>61</v>
      </c>
      <c r="L14" s="2">
        <v>10802.59</v>
      </c>
      <c r="M14" s="2">
        <v>10155.56</v>
      </c>
      <c r="Z14" s="2"/>
    </row>
    <row r="15">
      <c r="A15" s="2">
        <v>14.0</v>
      </c>
      <c r="B15" s="2" t="s">
        <v>13</v>
      </c>
      <c r="C15" s="2" t="s">
        <v>71</v>
      </c>
      <c r="D15" s="2" t="s">
        <v>72</v>
      </c>
      <c r="E15" s="2" t="s">
        <v>23</v>
      </c>
      <c r="F15" s="2" t="s">
        <v>73</v>
      </c>
      <c r="G15" s="2" t="s">
        <v>74</v>
      </c>
      <c r="H15" s="2">
        <v>5021.89</v>
      </c>
      <c r="I15" s="2">
        <v>10044.34</v>
      </c>
      <c r="J15" s="2" t="s">
        <v>75</v>
      </c>
      <c r="K15" s="2" t="s">
        <v>57</v>
      </c>
      <c r="L15" s="2">
        <v>10958.58</v>
      </c>
      <c r="M15" s="2">
        <v>7987.52</v>
      </c>
      <c r="Z15" s="2"/>
    </row>
    <row r="16">
      <c r="A16" s="2">
        <v>15.0</v>
      </c>
      <c r="B16" s="2" t="s">
        <v>13</v>
      </c>
      <c r="C16" s="2" t="s">
        <v>76</v>
      </c>
      <c r="D16" s="2" t="s">
        <v>77</v>
      </c>
      <c r="E16" s="2" t="s">
        <v>16</v>
      </c>
      <c r="F16" s="2" t="s">
        <v>78</v>
      </c>
      <c r="G16" s="2" t="s">
        <v>79</v>
      </c>
      <c r="H16" s="2">
        <v>5541.98</v>
      </c>
      <c r="I16" s="2">
        <v>10023.61943032988</v>
      </c>
      <c r="J16" s="2" t="s">
        <v>80</v>
      </c>
      <c r="K16" s="2" t="s">
        <v>18</v>
      </c>
      <c r="L16" s="2">
        <v>5386.03</v>
      </c>
      <c r="M16" s="2">
        <v>4296.07</v>
      </c>
      <c r="Z16" s="2"/>
    </row>
    <row r="17">
      <c r="A17" s="2">
        <v>16.0</v>
      </c>
      <c r="B17" s="2" t="s">
        <v>81</v>
      </c>
      <c r="C17" s="2" t="s">
        <v>82</v>
      </c>
      <c r="D17" s="2" t="s">
        <v>83</v>
      </c>
      <c r="E17" s="2" t="s">
        <v>16</v>
      </c>
      <c r="F17" s="2" t="s">
        <v>79</v>
      </c>
      <c r="G17" s="2" t="s">
        <v>84</v>
      </c>
      <c r="H17" s="2">
        <v>5460.06</v>
      </c>
      <c r="I17" s="2">
        <v>9875.453088384831</v>
      </c>
      <c r="J17" s="2" t="s">
        <v>85</v>
      </c>
      <c r="K17" s="2" t="s">
        <v>86</v>
      </c>
      <c r="L17" s="2">
        <v>4641.63</v>
      </c>
      <c r="M17" s="2">
        <v>6865.64</v>
      </c>
      <c r="Z17" s="2"/>
    </row>
    <row r="18">
      <c r="A18" s="2">
        <v>17.0</v>
      </c>
      <c r="B18" s="2" t="s">
        <v>87</v>
      </c>
      <c r="C18" s="2" t="s">
        <v>88</v>
      </c>
      <c r="D18" s="2" t="s">
        <v>89</v>
      </c>
      <c r="E18" s="2" t="s">
        <v>16</v>
      </c>
      <c r="F18" s="2" t="s">
        <v>90</v>
      </c>
      <c r="G18" s="2" t="s">
        <v>29</v>
      </c>
      <c r="H18" s="2">
        <v>5449.82</v>
      </c>
      <c r="I18" s="2">
        <v>9856.932295641698</v>
      </c>
      <c r="J18" s="2" t="s">
        <v>91</v>
      </c>
      <c r="K18" s="2" t="s">
        <v>18</v>
      </c>
      <c r="L18" s="2">
        <v>5347.95</v>
      </c>
      <c r="M18" s="2">
        <v>3490.44</v>
      </c>
      <c r="Z18" s="2"/>
    </row>
    <row r="19">
      <c r="A19" s="2">
        <v>18.0</v>
      </c>
      <c r="B19" s="2" t="s">
        <v>13</v>
      </c>
      <c r="C19" s="2" t="s">
        <v>92</v>
      </c>
      <c r="D19" s="2" t="s">
        <v>93</v>
      </c>
      <c r="E19" s="2" t="s">
        <v>23</v>
      </c>
      <c r="F19" s="2" t="s">
        <v>18</v>
      </c>
      <c r="G19" s="2" t="s">
        <v>94</v>
      </c>
      <c r="H19" s="2">
        <v>5346.08</v>
      </c>
      <c r="I19" s="2">
        <v>9669.300748847516</v>
      </c>
      <c r="J19" s="2" t="s">
        <v>95</v>
      </c>
      <c r="K19" s="2" t="s">
        <v>96</v>
      </c>
      <c r="L19" s="2">
        <v>10921.79</v>
      </c>
      <c r="M19" s="2">
        <v>6421.66</v>
      </c>
      <c r="Z19" s="2"/>
    </row>
    <row r="20">
      <c r="A20" s="2">
        <v>19.0</v>
      </c>
      <c r="B20" s="2" t="s">
        <v>13</v>
      </c>
      <c r="C20" s="2" t="s">
        <v>21</v>
      </c>
      <c r="D20" s="2" t="s">
        <v>97</v>
      </c>
      <c r="E20" s="2" t="s">
        <v>23</v>
      </c>
      <c r="F20" s="2" t="s">
        <v>18</v>
      </c>
      <c r="G20" s="2" t="s">
        <v>18</v>
      </c>
      <c r="H20" s="2">
        <v>3949.35</v>
      </c>
      <c r="I20" s="2">
        <v>9574.0</v>
      </c>
      <c r="J20" s="2" t="s">
        <v>98</v>
      </c>
      <c r="K20" s="2" t="s">
        <v>99</v>
      </c>
      <c r="L20" s="2">
        <v>10377.02</v>
      </c>
      <c r="M20" s="2">
        <v>8125.75</v>
      </c>
      <c r="Z20" s="2"/>
    </row>
    <row r="21" ht="15.75" customHeight="1">
      <c r="A21" s="2">
        <v>20.0</v>
      </c>
      <c r="B21" s="2" t="s">
        <v>13</v>
      </c>
      <c r="C21" s="2" t="s">
        <v>100</v>
      </c>
      <c r="D21" s="2" t="s">
        <v>37</v>
      </c>
      <c r="E21" s="2" t="s">
        <v>23</v>
      </c>
      <c r="F21" s="2" t="s">
        <v>90</v>
      </c>
      <c r="G21" s="2" t="s">
        <v>18</v>
      </c>
      <c r="H21" s="2">
        <v>5144.14</v>
      </c>
      <c r="I21" s="2">
        <v>9304.057693520574</v>
      </c>
      <c r="J21" s="2" t="s">
        <v>101</v>
      </c>
      <c r="K21" s="2" t="s">
        <v>60</v>
      </c>
      <c r="L21" s="2">
        <v>7979.1</v>
      </c>
      <c r="M21" s="2">
        <v>11766.31</v>
      </c>
      <c r="Z21" s="2"/>
    </row>
    <row r="22" ht="15.75" customHeight="1">
      <c r="A22" s="2">
        <v>21.0</v>
      </c>
      <c r="B22" s="2" t="s">
        <v>13</v>
      </c>
      <c r="C22" s="2" t="s">
        <v>102</v>
      </c>
      <c r="D22" s="2" t="s">
        <v>103</v>
      </c>
      <c r="E22" s="2" t="s">
        <v>23</v>
      </c>
      <c r="F22" s="2" t="s">
        <v>32</v>
      </c>
      <c r="G22" s="2" t="s">
        <v>104</v>
      </c>
      <c r="H22" s="2">
        <v>4036.04</v>
      </c>
      <c r="I22" s="2">
        <v>9161.21</v>
      </c>
      <c r="J22" s="2" t="s">
        <v>105</v>
      </c>
      <c r="K22" s="2" t="s">
        <v>106</v>
      </c>
      <c r="L22" s="2">
        <v>9277.83</v>
      </c>
      <c r="M22" s="2">
        <v>8671.78</v>
      </c>
      <c r="Z22" s="2"/>
    </row>
    <row r="23" ht="15.75" customHeight="1">
      <c r="A23" s="2">
        <v>22.0</v>
      </c>
      <c r="B23" s="2" t="s">
        <v>13</v>
      </c>
      <c r="C23" s="2" t="s">
        <v>107</v>
      </c>
      <c r="D23" s="2" t="s">
        <v>46</v>
      </c>
      <c r="E23" s="2" t="s">
        <v>23</v>
      </c>
      <c r="F23" s="2" t="s">
        <v>18</v>
      </c>
      <c r="G23" s="2" t="s">
        <v>108</v>
      </c>
      <c r="H23" s="2">
        <v>4396.3</v>
      </c>
      <c r="I23" s="2">
        <v>8686.27</v>
      </c>
      <c r="J23" s="2" t="s">
        <v>109</v>
      </c>
      <c r="K23" s="2" t="s">
        <v>110</v>
      </c>
      <c r="L23" s="2">
        <v>12118.24</v>
      </c>
      <c r="M23" s="2">
        <v>8407.5</v>
      </c>
      <c r="Z23" s="2"/>
    </row>
    <row r="24" ht="15.75" customHeight="1">
      <c r="A24" s="2">
        <v>23.0</v>
      </c>
      <c r="B24" s="2" t="s">
        <v>13</v>
      </c>
      <c r="C24" s="2" t="s">
        <v>111</v>
      </c>
      <c r="D24" s="2" t="s">
        <v>46</v>
      </c>
      <c r="E24" s="2" t="s">
        <v>23</v>
      </c>
      <c r="F24" s="2" t="s">
        <v>18</v>
      </c>
      <c r="G24" s="2" t="s">
        <v>112</v>
      </c>
      <c r="H24" s="2">
        <v>4571.24</v>
      </c>
      <c r="I24" s="2">
        <v>8541.04</v>
      </c>
      <c r="J24" s="2" t="s">
        <v>113</v>
      </c>
      <c r="K24" s="2" t="s">
        <v>114</v>
      </c>
      <c r="L24" s="2">
        <v>10680.38</v>
      </c>
      <c r="M24" s="2">
        <v>9983.64</v>
      </c>
      <c r="Z24" s="2"/>
    </row>
    <row r="25" ht="15.75" customHeight="1">
      <c r="A25" s="2">
        <v>24.0</v>
      </c>
      <c r="B25" s="2" t="s">
        <v>13</v>
      </c>
      <c r="C25" s="2" t="s">
        <v>115</v>
      </c>
      <c r="D25" s="2" t="s">
        <v>116</v>
      </c>
      <c r="E25" s="2" t="s">
        <v>16</v>
      </c>
      <c r="F25" s="2" t="s">
        <v>18</v>
      </c>
      <c r="G25" s="2" t="s">
        <v>18</v>
      </c>
      <c r="H25" s="2">
        <v>4709.95</v>
      </c>
      <c r="I25" s="2">
        <v>8518.750759815483</v>
      </c>
      <c r="J25" s="2" t="s">
        <v>117</v>
      </c>
      <c r="K25" s="2" t="s">
        <v>61</v>
      </c>
      <c r="L25" s="2">
        <v>11391.05</v>
      </c>
      <c r="M25" s="2">
        <v>9457.77</v>
      </c>
      <c r="Z25" s="2"/>
    </row>
    <row r="26" ht="15.75" customHeight="1">
      <c r="A26" s="2">
        <v>25.0</v>
      </c>
      <c r="B26" s="2" t="s">
        <v>13</v>
      </c>
      <c r="C26" s="2" t="s">
        <v>118</v>
      </c>
      <c r="D26" s="2" t="s">
        <v>119</v>
      </c>
      <c r="E26" s="2" t="s">
        <v>23</v>
      </c>
      <c r="F26" s="2" t="s">
        <v>120</v>
      </c>
      <c r="G26" s="2" t="s">
        <v>43</v>
      </c>
      <c r="H26" s="2">
        <v>3558.13</v>
      </c>
      <c r="I26" s="2">
        <v>8484.56</v>
      </c>
      <c r="J26" s="2" t="s">
        <v>121</v>
      </c>
      <c r="K26" s="2" t="s">
        <v>122</v>
      </c>
      <c r="L26" s="2">
        <v>12057.67</v>
      </c>
      <c r="M26" s="2">
        <v>10236.5</v>
      </c>
      <c r="Z26" s="2"/>
    </row>
    <row r="27" ht="15.75" customHeight="1">
      <c r="A27" s="2">
        <v>26.0</v>
      </c>
      <c r="B27" s="2" t="s">
        <v>87</v>
      </c>
      <c r="C27" s="2" t="s">
        <v>118</v>
      </c>
      <c r="D27" s="2" t="s">
        <v>123</v>
      </c>
      <c r="E27" s="2" t="s">
        <v>23</v>
      </c>
      <c r="F27" s="2" t="s">
        <v>124</v>
      </c>
      <c r="G27" s="2" t="s">
        <v>18</v>
      </c>
      <c r="H27" s="2">
        <v>3598.78</v>
      </c>
      <c r="I27" s="2">
        <v>8413.64</v>
      </c>
      <c r="J27" s="2" t="s">
        <v>125</v>
      </c>
      <c r="K27" s="2" t="s">
        <v>126</v>
      </c>
      <c r="L27" s="2">
        <v>9713.07</v>
      </c>
      <c r="M27" s="2">
        <v>6140.19</v>
      </c>
      <c r="Z27" s="2"/>
    </row>
    <row r="28" ht="15.75" customHeight="1">
      <c r="A28" s="2">
        <v>27.0</v>
      </c>
      <c r="B28" s="2" t="s">
        <v>13</v>
      </c>
      <c r="C28" s="2" t="s">
        <v>118</v>
      </c>
      <c r="D28" s="2" t="s">
        <v>127</v>
      </c>
      <c r="E28" s="2" t="s">
        <v>23</v>
      </c>
      <c r="F28" s="2" t="s">
        <v>128</v>
      </c>
      <c r="G28" s="2" t="s">
        <v>128</v>
      </c>
      <c r="H28" s="2">
        <v>5278.37</v>
      </c>
      <c r="I28" s="2">
        <v>8301.47</v>
      </c>
      <c r="J28" s="2" t="s">
        <v>129</v>
      </c>
      <c r="K28" s="2" t="s">
        <v>130</v>
      </c>
      <c r="L28" s="2">
        <v>14037.86</v>
      </c>
      <c r="M28" s="2">
        <v>9232.57</v>
      </c>
      <c r="Z28" s="2"/>
    </row>
    <row r="29" ht="15.75" customHeight="1">
      <c r="A29" s="2">
        <v>28.0</v>
      </c>
      <c r="B29" s="2" t="s">
        <v>13</v>
      </c>
      <c r="C29" s="2" t="s">
        <v>131</v>
      </c>
      <c r="D29" s="2" t="s">
        <v>123</v>
      </c>
      <c r="E29" s="2" t="s">
        <v>23</v>
      </c>
      <c r="F29" s="2" t="s">
        <v>104</v>
      </c>
      <c r="G29" s="2" t="s">
        <v>52</v>
      </c>
      <c r="H29" s="2">
        <v>4028.58</v>
      </c>
      <c r="I29" s="2">
        <v>8257.57</v>
      </c>
      <c r="J29" s="2" t="s">
        <v>132</v>
      </c>
      <c r="K29" s="2" t="s">
        <v>133</v>
      </c>
      <c r="L29" s="2">
        <v>11635.33</v>
      </c>
      <c r="M29" s="2">
        <v>8711.35</v>
      </c>
      <c r="Z29" s="2"/>
    </row>
    <row r="30" ht="15.75" customHeight="1">
      <c r="A30" s="2">
        <v>29.0</v>
      </c>
      <c r="B30" s="2" t="s">
        <v>13</v>
      </c>
      <c r="C30" s="2" t="s">
        <v>134</v>
      </c>
      <c r="D30" s="2" t="s">
        <v>37</v>
      </c>
      <c r="E30" s="2" t="s">
        <v>16</v>
      </c>
      <c r="F30" s="2" t="s">
        <v>135</v>
      </c>
      <c r="G30" s="2" t="s">
        <v>38</v>
      </c>
      <c r="H30" s="2">
        <v>4524.0</v>
      </c>
      <c r="I30" s="2">
        <v>8182.428356438019</v>
      </c>
      <c r="J30" s="2" t="s">
        <v>136</v>
      </c>
      <c r="K30" s="2" t="s">
        <v>61</v>
      </c>
      <c r="L30" s="2">
        <v>6268.83</v>
      </c>
      <c r="M30" s="2">
        <v>5312.057857342294</v>
      </c>
      <c r="Z30" s="2"/>
    </row>
    <row r="31" ht="15.75" customHeight="1">
      <c r="A31" s="2">
        <v>30.0</v>
      </c>
      <c r="B31" s="2" t="s">
        <v>13</v>
      </c>
      <c r="C31" s="2" t="s">
        <v>131</v>
      </c>
      <c r="D31" s="2" t="s">
        <v>137</v>
      </c>
      <c r="E31" s="2" t="s">
        <v>23</v>
      </c>
      <c r="F31" s="2" t="s">
        <v>18</v>
      </c>
      <c r="G31" s="2" t="s">
        <v>33</v>
      </c>
      <c r="H31" s="2">
        <v>4212.17</v>
      </c>
      <c r="I31" s="2">
        <v>8148.88</v>
      </c>
      <c r="J31" s="2" t="s">
        <v>75</v>
      </c>
      <c r="K31" s="2" t="s">
        <v>138</v>
      </c>
      <c r="L31" s="2">
        <v>9841.14</v>
      </c>
      <c r="M31" s="2">
        <v>8844.46</v>
      </c>
      <c r="Z31" s="2"/>
    </row>
    <row r="32" ht="15.75" customHeight="1">
      <c r="A32" s="2">
        <v>31.0</v>
      </c>
      <c r="B32" s="2" t="s">
        <v>13</v>
      </c>
      <c r="C32" s="2" t="s">
        <v>139</v>
      </c>
      <c r="D32" s="2" t="s">
        <v>46</v>
      </c>
      <c r="E32" s="2" t="s">
        <v>23</v>
      </c>
      <c r="F32" s="2" t="s">
        <v>18</v>
      </c>
      <c r="G32" s="2" t="s">
        <v>108</v>
      </c>
      <c r="H32" s="2">
        <v>4143.57</v>
      </c>
      <c r="I32" s="2">
        <v>8119.19</v>
      </c>
      <c r="J32" s="2" t="s">
        <v>140</v>
      </c>
      <c r="K32" s="2" t="s">
        <v>141</v>
      </c>
      <c r="L32" s="2">
        <v>7241.51</v>
      </c>
      <c r="M32" s="2">
        <v>8611.22</v>
      </c>
      <c r="Z32" s="2"/>
    </row>
    <row r="33" ht="15.75" customHeight="1">
      <c r="A33" s="2">
        <v>32.0</v>
      </c>
      <c r="B33" s="2" t="s">
        <v>13</v>
      </c>
      <c r="C33" s="2" t="s">
        <v>131</v>
      </c>
      <c r="D33" s="2" t="s">
        <v>137</v>
      </c>
      <c r="E33" s="2" t="s">
        <v>23</v>
      </c>
      <c r="F33" s="2" t="s">
        <v>142</v>
      </c>
      <c r="G33" s="2" t="s">
        <v>143</v>
      </c>
      <c r="H33" s="2">
        <v>4477.39</v>
      </c>
      <c r="I33" s="2">
        <v>8098.12619337578</v>
      </c>
      <c r="J33" s="2" t="s">
        <v>101</v>
      </c>
      <c r="K33" s="2" t="s">
        <v>144</v>
      </c>
      <c r="L33" s="2">
        <v>10516.98</v>
      </c>
      <c r="M33" s="2">
        <v>6983.9</v>
      </c>
      <c r="Z33" s="2"/>
    </row>
    <row r="34" ht="15.75" customHeight="1">
      <c r="A34" s="2">
        <v>33.0</v>
      </c>
      <c r="B34" s="2" t="s">
        <v>13</v>
      </c>
      <c r="C34" s="2" t="s">
        <v>145</v>
      </c>
      <c r="D34" s="2" t="s">
        <v>146</v>
      </c>
      <c r="E34" s="2" t="s">
        <v>23</v>
      </c>
      <c r="F34" s="2" t="s">
        <v>147</v>
      </c>
      <c r="G34" s="2" t="s">
        <v>148</v>
      </c>
      <c r="H34" s="2">
        <v>4452.22</v>
      </c>
      <c r="I34" s="2">
        <v>8052.60194011947</v>
      </c>
      <c r="J34" s="2" t="s">
        <v>149</v>
      </c>
      <c r="K34" s="2" t="s">
        <v>57</v>
      </c>
      <c r="L34" s="2">
        <v>7079.65</v>
      </c>
      <c r="M34" s="2">
        <v>5289.76</v>
      </c>
      <c r="Z34" s="2"/>
    </row>
    <row r="35" ht="15.75" customHeight="1">
      <c r="A35" s="2">
        <v>34.0</v>
      </c>
      <c r="B35" s="2" t="s">
        <v>13</v>
      </c>
      <c r="C35" s="2" t="s">
        <v>150</v>
      </c>
      <c r="D35" s="2" t="s">
        <v>151</v>
      </c>
      <c r="E35" s="2" t="s">
        <v>23</v>
      </c>
      <c r="F35" s="2" t="s">
        <v>152</v>
      </c>
      <c r="G35" s="2" t="s">
        <v>18</v>
      </c>
      <c r="H35" s="2">
        <v>3991.0</v>
      </c>
      <c r="I35" s="2">
        <v>7870.55</v>
      </c>
      <c r="J35" s="2" t="s">
        <v>153</v>
      </c>
      <c r="K35" s="2" t="s">
        <v>154</v>
      </c>
      <c r="L35" s="2">
        <v>12148.02</v>
      </c>
      <c r="M35" s="2">
        <v>7520.47</v>
      </c>
      <c r="Z35" s="2"/>
    </row>
    <row r="36" ht="15.75" customHeight="1">
      <c r="A36" s="2">
        <v>35.0</v>
      </c>
      <c r="B36" s="2" t="s">
        <v>13</v>
      </c>
      <c r="C36" s="2" t="s">
        <v>155</v>
      </c>
      <c r="D36" s="2" t="s">
        <v>37</v>
      </c>
      <c r="E36" s="2" t="s">
        <v>16</v>
      </c>
      <c r="F36" s="2" t="s">
        <v>156</v>
      </c>
      <c r="G36" s="2" t="s">
        <v>157</v>
      </c>
      <c r="H36" s="2">
        <v>4101.69</v>
      </c>
      <c r="I36" s="2">
        <v>7870.19</v>
      </c>
      <c r="J36" s="2" t="s">
        <v>158</v>
      </c>
      <c r="K36" s="2" t="s">
        <v>18</v>
      </c>
      <c r="L36" s="2">
        <v>8254.17</v>
      </c>
      <c r="M36" s="2">
        <v>8129.59</v>
      </c>
      <c r="Z36" s="2"/>
    </row>
    <row r="37" ht="15.75" customHeight="1">
      <c r="A37" s="2">
        <v>36.0</v>
      </c>
      <c r="B37" s="2" t="s">
        <v>81</v>
      </c>
      <c r="C37" s="2" t="s">
        <v>82</v>
      </c>
      <c r="D37" s="2" t="s">
        <v>83</v>
      </c>
      <c r="E37" s="2" t="s">
        <v>23</v>
      </c>
      <c r="F37" s="2" t="s">
        <v>18</v>
      </c>
      <c r="G37" s="2" t="s">
        <v>159</v>
      </c>
      <c r="H37" s="2">
        <v>4336.22</v>
      </c>
      <c r="I37" s="2">
        <v>7842.796084826187</v>
      </c>
      <c r="J37" s="2" t="s">
        <v>160</v>
      </c>
      <c r="K37" s="2" t="s">
        <v>161</v>
      </c>
      <c r="L37" s="2">
        <v>6444.28</v>
      </c>
      <c r="M37" s="2">
        <v>7115.02</v>
      </c>
      <c r="Z37" s="2"/>
    </row>
    <row r="38" ht="15.75" customHeight="1">
      <c r="A38" s="2">
        <v>37.0</v>
      </c>
      <c r="B38" s="2" t="s">
        <v>13</v>
      </c>
      <c r="C38" s="2" t="s">
        <v>162</v>
      </c>
      <c r="D38" s="2" t="s">
        <v>163</v>
      </c>
      <c r="E38" s="2" t="s">
        <v>16</v>
      </c>
      <c r="F38" s="2" t="s">
        <v>164</v>
      </c>
      <c r="G38" s="2" t="s">
        <v>165</v>
      </c>
      <c r="H38" s="2">
        <v>4291.0</v>
      </c>
      <c r="I38" s="2">
        <v>7761.007974685132</v>
      </c>
      <c r="J38" s="2" t="s">
        <v>166</v>
      </c>
      <c r="K38" s="2" t="s">
        <v>167</v>
      </c>
      <c r="L38" s="2">
        <v>5829.34</v>
      </c>
      <c r="M38" s="2">
        <v>5540.3</v>
      </c>
      <c r="Z38" s="2"/>
    </row>
    <row r="39" ht="15.75" customHeight="1">
      <c r="A39" s="2">
        <v>38.0</v>
      </c>
      <c r="B39" s="2" t="s">
        <v>13</v>
      </c>
      <c r="C39" s="2" t="s">
        <v>62</v>
      </c>
      <c r="D39" s="2" t="s">
        <v>22</v>
      </c>
      <c r="E39" s="2" t="s">
        <v>23</v>
      </c>
      <c r="F39" s="2" t="s">
        <v>142</v>
      </c>
      <c r="G39" s="2" t="s">
        <v>168</v>
      </c>
      <c r="H39" s="2">
        <v>4284.91</v>
      </c>
      <c r="I39" s="2">
        <v>7749.993167282235</v>
      </c>
      <c r="J39" s="2" t="s">
        <v>105</v>
      </c>
      <c r="K39" s="2" t="s">
        <v>169</v>
      </c>
      <c r="L39" s="2">
        <v>8605.38</v>
      </c>
      <c r="M39" s="2">
        <v>6417.5</v>
      </c>
      <c r="Z39" s="2"/>
    </row>
    <row r="40" ht="15.75" customHeight="1">
      <c r="A40" s="2">
        <v>39.0</v>
      </c>
      <c r="B40" s="2" t="s">
        <v>170</v>
      </c>
      <c r="C40" s="2" t="s">
        <v>107</v>
      </c>
      <c r="D40" s="2" t="s">
        <v>46</v>
      </c>
      <c r="E40" s="2" t="s">
        <v>23</v>
      </c>
      <c r="F40" s="2" t="s">
        <v>18</v>
      </c>
      <c r="G40" s="2" t="s">
        <v>79</v>
      </c>
      <c r="H40" s="2">
        <v>2607.73</v>
      </c>
      <c r="I40" s="2">
        <v>7696.9</v>
      </c>
      <c r="J40" s="2" t="s">
        <v>171</v>
      </c>
      <c r="K40" s="2" t="s">
        <v>172</v>
      </c>
      <c r="L40" s="2">
        <v>10090.19</v>
      </c>
      <c r="M40" s="2">
        <v>8060.12</v>
      </c>
      <c r="Z40" s="2"/>
    </row>
    <row r="41" ht="15.75" customHeight="1">
      <c r="A41" s="2">
        <v>40.0</v>
      </c>
      <c r="B41" s="2" t="s">
        <v>13</v>
      </c>
      <c r="C41" s="2" t="s">
        <v>36</v>
      </c>
      <c r="D41" s="2" t="s">
        <v>173</v>
      </c>
      <c r="E41" s="2" t="s">
        <v>16</v>
      </c>
      <c r="F41" s="2" t="s">
        <v>104</v>
      </c>
      <c r="G41" s="2" t="s">
        <v>104</v>
      </c>
      <c r="H41" s="2">
        <v>4875.78</v>
      </c>
      <c r="I41" s="2">
        <v>7657.96</v>
      </c>
      <c r="J41" s="2" t="s">
        <v>174</v>
      </c>
      <c r="K41" s="2" t="s">
        <v>40</v>
      </c>
      <c r="L41" s="2">
        <v>9606.45</v>
      </c>
      <c r="M41" s="2">
        <v>9215.2</v>
      </c>
      <c r="Z41" s="2"/>
    </row>
    <row r="42" ht="15.75" customHeight="1">
      <c r="A42" s="2">
        <v>41.0</v>
      </c>
      <c r="B42" s="2" t="s">
        <v>175</v>
      </c>
      <c r="C42" s="2" t="s">
        <v>118</v>
      </c>
      <c r="D42" s="2" t="s">
        <v>176</v>
      </c>
      <c r="E42" s="2" t="s">
        <v>23</v>
      </c>
      <c r="F42" s="2" t="s">
        <v>24</v>
      </c>
      <c r="G42" s="2" t="s">
        <v>24</v>
      </c>
      <c r="H42" s="2">
        <v>4114.97</v>
      </c>
      <c r="I42" s="2">
        <v>7635.63</v>
      </c>
      <c r="J42" s="2" t="s">
        <v>177</v>
      </c>
      <c r="K42" s="2" t="s">
        <v>178</v>
      </c>
      <c r="L42" s="2">
        <v>8485.5</v>
      </c>
      <c r="M42" s="2">
        <v>7734.93</v>
      </c>
      <c r="Z42" s="2"/>
    </row>
    <row r="43" ht="15.75" customHeight="1">
      <c r="A43" s="2">
        <v>42.0</v>
      </c>
      <c r="B43" s="2" t="s">
        <v>13</v>
      </c>
      <c r="C43" s="2" t="s">
        <v>179</v>
      </c>
      <c r="D43" s="2" t="s">
        <v>180</v>
      </c>
      <c r="E43" s="2" t="s">
        <v>23</v>
      </c>
      <c r="F43" s="2" t="s">
        <v>181</v>
      </c>
      <c r="G43" s="2" t="s">
        <v>182</v>
      </c>
      <c r="H43" s="2">
        <v>3100.0</v>
      </c>
      <c r="I43" s="2">
        <v>7553.69</v>
      </c>
      <c r="J43" s="2" t="s">
        <v>183</v>
      </c>
      <c r="K43" s="2" t="s">
        <v>184</v>
      </c>
      <c r="L43" s="2">
        <v>4803.48</v>
      </c>
      <c r="M43" s="2">
        <v>5751.71</v>
      </c>
      <c r="Z43" s="2"/>
    </row>
    <row r="44" ht="15.75" customHeight="1">
      <c r="A44" s="2">
        <v>43.0</v>
      </c>
      <c r="B44" s="2" t="s">
        <v>13</v>
      </c>
      <c r="C44" s="2" t="s">
        <v>36</v>
      </c>
      <c r="D44" s="2" t="s">
        <v>37</v>
      </c>
      <c r="E44" s="2" t="s">
        <v>23</v>
      </c>
      <c r="F44" s="2" t="s">
        <v>52</v>
      </c>
      <c r="G44" s="2" t="s">
        <v>18</v>
      </c>
      <c r="H44" s="2">
        <v>4106.8</v>
      </c>
      <c r="I44" s="2">
        <v>7427.850745848731</v>
      </c>
      <c r="J44" s="2" t="s">
        <v>185</v>
      </c>
      <c r="K44" s="2" t="s">
        <v>186</v>
      </c>
      <c r="L44" s="2">
        <v>9836.89</v>
      </c>
      <c r="M44" s="2">
        <v>6549.42</v>
      </c>
      <c r="Z44" s="2"/>
    </row>
    <row r="45" ht="15.75" customHeight="1">
      <c r="A45" s="2">
        <v>44.0</v>
      </c>
      <c r="B45" s="2" t="s">
        <v>13</v>
      </c>
      <c r="C45" s="2" t="s">
        <v>187</v>
      </c>
      <c r="D45" s="2" t="s">
        <v>188</v>
      </c>
      <c r="E45" s="2" t="s">
        <v>23</v>
      </c>
      <c r="F45" s="2" t="s">
        <v>189</v>
      </c>
      <c r="G45" s="2" t="s">
        <v>190</v>
      </c>
      <c r="H45" s="2">
        <v>3779.17</v>
      </c>
      <c r="I45" s="2">
        <v>7360.92</v>
      </c>
      <c r="J45" s="2" t="s">
        <v>191</v>
      </c>
      <c r="K45" s="2" t="s">
        <v>192</v>
      </c>
      <c r="L45" s="2">
        <v>6668.28</v>
      </c>
      <c r="M45" s="2">
        <v>5731.38</v>
      </c>
      <c r="Z45" s="2"/>
    </row>
    <row r="46" ht="15.75" customHeight="1">
      <c r="A46" s="2">
        <v>45.0</v>
      </c>
      <c r="B46" s="2" t="s">
        <v>175</v>
      </c>
      <c r="C46" s="2" t="s">
        <v>118</v>
      </c>
      <c r="D46" s="2" t="s">
        <v>193</v>
      </c>
      <c r="E46" s="2" t="s">
        <v>23</v>
      </c>
      <c r="F46" s="2" t="s">
        <v>194</v>
      </c>
      <c r="G46" s="2" t="s">
        <v>194</v>
      </c>
      <c r="H46" s="2">
        <v>3997.66</v>
      </c>
      <c r="I46" s="2">
        <v>7300.0</v>
      </c>
      <c r="J46" s="2" t="s">
        <v>195</v>
      </c>
      <c r="K46" s="2" t="s">
        <v>126</v>
      </c>
      <c r="L46" s="2">
        <v>15959.12</v>
      </c>
      <c r="M46" s="2">
        <v>8518.15</v>
      </c>
      <c r="Z46" s="2"/>
    </row>
    <row r="47" ht="15.75" customHeight="1">
      <c r="A47" s="2">
        <v>46.0</v>
      </c>
      <c r="B47" s="2" t="s">
        <v>13</v>
      </c>
      <c r="C47" s="2" t="s">
        <v>131</v>
      </c>
      <c r="D47" s="2" t="s">
        <v>196</v>
      </c>
      <c r="E47" s="2" t="s">
        <v>23</v>
      </c>
      <c r="F47" s="2" t="s">
        <v>18</v>
      </c>
      <c r="G47" s="2" t="s">
        <v>18</v>
      </c>
      <c r="H47" s="2">
        <v>3123.91</v>
      </c>
      <c r="I47" s="2">
        <v>7263.09</v>
      </c>
      <c r="J47" s="2" t="s">
        <v>44</v>
      </c>
      <c r="K47" s="2" t="s">
        <v>197</v>
      </c>
      <c r="L47" s="2">
        <v>8006.3</v>
      </c>
      <c r="M47" s="2">
        <v>7972.54</v>
      </c>
      <c r="Z47" s="2"/>
    </row>
    <row r="48" ht="15.75" customHeight="1">
      <c r="A48" s="2">
        <v>47.0</v>
      </c>
      <c r="B48" s="2" t="s">
        <v>198</v>
      </c>
      <c r="C48" s="2" t="s">
        <v>199</v>
      </c>
      <c r="D48" s="2" t="s">
        <v>123</v>
      </c>
      <c r="E48" s="2" t="s">
        <v>16</v>
      </c>
      <c r="F48" s="2" t="s">
        <v>200</v>
      </c>
      <c r="G48" s="2" t="s">
        <v>108</v>
      </c>
      <c r="H48" s="2">
        <v>4003.45</v>
      </c>
      <c r="I48" s="2">
        <v>7240.924580809414</v>
      </c>
      <c r="J48" s="2" t="s">
        <v>201</v>
      </c>
      <c r="K48" s="2" t="s">
        <v>202</v>
      </c>
      <c r="L48" s="2">
        <v>7340.01</v>
      </c>
      <c r="M48" s="2">
        <v>4169.87</v>
      </c>
      <c r="Z48" s="2"/>
    </row>
    <row r="49" ht="15.75" customHeight="1">
      <c r="A49" s="2">
        <v>48.0</v>
      </c>
      <c r="B49" s="2" t="s">
        <v>13</v>
      </c>
      <c r="C49" s="2" t="s">
        <v>203</v>
      </c>
      <c r="D49" s="2" t="s">
        <v>193</v>
      </c>
      <c r="E49" s="2" t="s">
        <v>23</v>
      </c>
      <c r="F49" s="2" t="s">
        <v>190</v>
      </c>
      <c r="G49" s="2" t="s">
        <v>18</v>
      </c>
      <c r="H49" s="2">
        <v>4086.38</v>
      </c>
      <c r="I49" s="2">
        <v>7238.31</v>
      </c>
      <c r="J49" s="2" t="s">
        <v>186</v>
      </c>
      <c r="K49" s="2" t="s">
        <v>61</v>
      </c>
      <c r="L49" s="2">
        <v>4394.9</v>
      </c>
      <c r="M49" s="2">
        <v>6598.32</v>
      </c>
      <c r="Z49" s="2"/>
    </row>
    <row r="50" ht="15.75" customHeight="1">
      <c r="A50" s="2">
        <v>49.0</v>
      </c>
      <c r="B50" s="2" t="s">
        <v>13</v>
      </c>
      <c r="C50" s="2" t="s">
        <v>204</v>
      </c>
      <c r="D50" s="2" t="s">
        <v>205</v>
      </c>
      <c r="E50" s="2" t="s">
        <v>23</v>
      </c>
      <c r="F50" s="2" t="s">
        <v>206</v>
      </c>
      <c r="G50" s="2" t="s">
        <v>174</v>
      </c>
      <c r="H50" s="2">
        <v>3970.11</v>
      </c>
      <c r="I50" s="2">
        <v>7180.623484124259</v>
      </c>
      <c r="J50" s="2" t="s">
        <v>207</v>
      </c>
      <c r="K50" s="2" t="s">
        <v>208</v>
      </c>
      <c r="L50" s="2">
        <v>5294.54</v>
      </c>
      <c r="M50" s="2">
        <v>4083.26</v>
      </c>
      <c r="Z50" s="2"/>
    </row>
    <row r="51" ht="15.75" customHeight="1">
      <c r="A51" s="2">
        <v>50.0</v>
      </c>
      <c r="B51" s="2" t="s">
        <v>13</v>
      </c>
      <c r="C51" s="2" t="s">
        <v>209</v>
      </c>
      <c r="D51" s="2" t="s">
        <v>210</v>
      </c>
      <c r="E51" s="2" t="s">
        <v>16</v>
      </c>
      <c r="F51" s="2" t="s">
        <v>211</v>
      </c>
      <c r="G51" s="2" t="s">
        <v>148</v>
      </c>
      <c r="H51" s="2">
        <v>3963.9</v>
      </c>
      <c r="I51" s="2">
        <v>7169.391636181403</v>
      </c>
      <c r="J51" s="2" t="s">
        <v>212</v>
      </c>
      <c r="K51" s="2" t="s">
        <v>213</v>
      </c>
      <c r="L51" s="2">
        <v>6255.09</v>
      </c>
      <c r="M51" s="2">
        <v>2425.0</v>
      </c>
      <c r="Z51" s="2"/>
    </row>
    <row r="52" ht="15.75" customHeight="1">
      <c r="A52" s="2">
        <v>51.0</v>
      </c>
      <c r="B52" s="2" t="s">
        <v>13</v>
      </c>
      <c r="C52" s="2" t="s">
        <v>14</v>
      </c>
      <c r="D52" s="2" t="s">
        <v>15</v>
      </c>
      <c r="E52" s="2" t="s">
        <v>23</v>
      </c>
      <c r="F52" s="2" t="s">
        <v>214</v>
      </c>
      <c r="G52" s="2" t="s">
        <v>215</v>
      </c>
      <c r="H52" s="2">
        <v>3956.19</v>
      </c>
      <c r="I52" s="2">
        <v>7155.446781489064</v>
      </c>
      <c r="J52" s="2" t="s">
        <v>216</v>
      </c>
      <c r="K52" s="2" t="s">
        <v>90</v>
      </c>
      <c r="L52" s="2">
        <v>8050.0</v>
      </c>
      <c r="M52" s="2">
        <v>5475.22</v>
      </c>
      <c r="Z52" s="2"/>
    </row>
    <row r="53" ht="15.75" customHeight="1">
      <c r="A53" s="2">
        <v>52.0</v>
      </c>
      <c r="B53" s="2" t="s">
        <v>13</v>
      </c>
      <c r="C53" s="2" t="s">
        <v>62</v>
      </c>
      <c r="D53" s="2" t="s">
        <v>37</v>
      </c>
      <c r="E53" s="2" t="s">
        <v>23</v>
      </c>
      <c r="F53" s="2" t="s">
        <v>128</v>
      </c>
      <c r="G53" s="2" t="s">
        <v>217</v>
      </c>
      <c r="H53" s="2">
        <v>3232.9</v>
      </c>
      <c r="I53" s="2">
        <v>7128.35</v>
      </c>
      <c r="J53" s="2" t="s">
        <v>218</v>
      </c>
      <c r="K53" s="2" t="s">
        <v>219</v>
      </c>
      <c r="L53" s="2">
        <v>10503.23</v>
      </c>
      <c r="M53" s="2">
        <v>7238.19</v>
      </c>
      <c r="Z53" s="2"/>
    </row>
    <row r="54" ht="15.75" customHeight="1">
      <c r="A54" s="2">
        <v>53.0</v>
      </c>
      <c r="B54" s="2" t="s">
        <v>13</v>
      </c>
      <c r="C54" s="2" t="s">
        <v>220</v>
      </c>
      <c r="D54" s="2" t="s">
        <v>22</v>
      </c>
      <c r="E54" s="2" t="s">
        <v>23</v>
      </c>
      <c r="F54" s="2" t="s">
        <v>166</v>
      </c>
      <c r="G54" s="2" t="s">
        <v>18</v>
      </c>
      <c r="H54" s="2">
        <v>3815.04</v>
      </c>
      <c r="I54" s="2">
        <v>6900.152846362798</v>
      </c>
      <c r="J54" s="2" t="s">
        <v>186</v>
      </c>
      <c r="K54" s="2" t="s">
        <v>60</v>
      </c>
      <c r="L54" s="2">
        <v>7152.08</v>
      </c>
      <c r="M54" s="2">
        <v>5336.48</v>
      </c>
      <c r="Z54" s="2"/>
    </row>
    <row r="55" ht="15.75" customHeight="1">
      <c r="A55" s="2">
        <v>54.0</v>
      </c>
      <c r="B55" s="2" t="s">
        <v>87</v>
      </c>
      <c r="C55" s="2" t="s">
        <v>221</v>
      </c>
      <c r="D55" s="2" t="s">
        <v>222</v>
      </c>
      <c r="E55" s="2" t="s">
        <v>23</v>
      </c>
      <c r="F55" s="2" t="s">
        <v>24</v>
      </c>
      <c r="G55" s="2" t="s">
        <v>24</v>
      </c>
      <c r="H55" s="2">
        <v>3940.84</v>
      </c>
      <c r="I55" s="2">
        <v>6759.26</v>
      </c>
      <c r="J55" s="2" t="s">
        <v>223</v>
      </c>
      <c r="K55" s="2" t="s">
        <v>224</v>
      </c>
      <c r="L55" s="2">
        <v>12032.15</v>
      </c>
      <c r="M55" s="2">
        <v>8586.57</v>
      </c>
      <c r="Z55" s="2"/>
    </row>
    <row r="56" ht="15.75" customHeight="1">
      <c r="A56" s="2">
        <v>55.0</v>
      </c>
      <c r="B56" s="2" t="s">
        <v>13</v>
      </c>
      <c r="C56" s="2" t="s">
        <v>203</v>
      </c>
      <c r="D56" s="2" t="s">
        <v>225</v>
      </c>
      <c r="E56" s="2" t="s">
        <v>23</v>
      </c>
      <c r="F56" s="2" t="s">
        <v>226</v>
      </c>
      <c r="G56" s="2" t="s">
        <v>226</v>
      </c>
      <c r="H56" s="2">
        <v>2737.62</v>
      </c>
      <c r="I56" s="2">
        <v>6757.5</v>
      </c>
      <c r="J56" s="2" t="s">
        <v>227</v>
      </c>
      <c r="K56" s="2" t="s">
        <v>228</v>
      </c>
      <c r="L56" s="2">
        <v>7057.94</v>
      </c>
      <c r="M56" s="2">
        <v>4747.72</v>
      </c>
      <c r="Z56" s="2"/>
    </row>
    <row r="57" ht="15.75" customHeight="1">
      <c r="A57" s="2">
        <v>56.0</v>
      </c>
      <c r="B57" s="2" t="s">
        <v>13</v>
      </c>
      <c r="C57" s="2" t="s">
        <v>64</v>
      </c>
      <c r="D57" s="2" t="s">
        <v>65</v>
      </c>
      <c r="E57" s="2" t="s">
        <v>23</v>
      </c>
      <c r="F57" s="2" t="s">
        <v>189</v>
      </c>
      <c r="G57" s="2" t="s">
        <v>189</v>
      </c>
      <c r="H57" s="2">
        <v>4133.91</v>
      </c>
      <c r="I57" s="2">
        <v>6702.52</v>
      </c>
      <c r="J57" s="2" t="s">
        <v>186</v>
      </c>
      <c r="K57" s="2" t="s">
        <v>229</v>
      </c>
      <c r="L57" s="2">
        <v>7700.17</v>
      </c>
      <c r="M57" s="2">
        <v>7103.75</v>
      </c>
      <c r="Z57" s="2"/>
    </row>
    <row r="58" ht="15.75" customHeight="1">
      <c r="A58" s="2">
        <v>57.0</v>
      </c>
      <c r="B58" s="2" t="s">
        <v>13</v>
      </c>
      <c r="C58" s="2" t="s">
        <v>209</v>
      </c>
      <c r="D58" s="2" t="s">
        <v>230</v>
      </c>
      <c r="E58" s="2" t="s">
        <v>16</v>
      </c>
      <c r="F58" s="2" t="s">
        <v>19</v>
      </c>
      <c r="G58" s="2" t="s">
        <v>17</v>
      </c>
      <c r="H58" s="2">
        <v>3657.9</v>
      </c>
      <c r="I58" s="2">
        <v>6615.938259287053</v>
      </c>
      <c r="J58" s="2" t="s">
        <v>231</v>
      </c>
      <c r="K58" s="2" t="s">
        <v>60</v>
      </c>
      <c r="L58" s="2">
        <v>4591.76</v>
      </c>
      <c r="M58" s="2">
        <v>4989.2</v>
      </c>
      <c r="Z58" s="2"/>
    </row>
    <row r="59" ht="15.75" customHeight="1">
      <c r="A59" s="2">
        <v>58.0</v>
      </c>
      <c r="B59" s="2" t="s">
        <v>175</v>
      </c>
      <c r="C59" s="2" t="s">
        <v>118</v>
      </c>
      <c r="D59" s="2" t="s">
        <v>232</v>
      </c>
      <c r="E59" s="2" t="s">
        <v>23</v>
      </c>
      <c r="F59" s="2" t="s">
        <v>18</v>
      </c>
      <c r="G59" s="2" t="s">
        <v>18</v>
      </c>
      <c r="H59" s="2">
        <v>3619.97</v>
      </c>
      <c r="I59" s="2">
        <v>6547.335361948482</v>
      </c>
      <c r="J59" s="2" t="s">
        <v>61</v>
      </c>
      <c r="K59" s="2" t="s">
        <v>233</v>
      </c>
      <c r="L59" s="2">
        <v>8572.53</v>
      </c>
      <c r="M59" s="2">
        <v>10280.14</v>
      </c>
      <c r="Z59" s="2"/>
    </row>
    <row r="60" ht="15.75" customHeight="1">
      <c r="A60" s="2">
        <v>59.0</v>
      </c>
      <c r="B60" s="2" t="s">
        <v>13</v>
      </c>
      <c r="C60" s="2" t="s">
        <v>139</v>
      </c>
      <c r="D60" s="2" t="s">
        <v>46</v>
      </c>
      <c r="E60" s="2" t="s">
        <v>16</v>
      </c>
      <c r="F60" s="2" t="s">
        <v>19</v>
      </c>
      <c r="G60" s="2" t="s">
        <v>18</v>
      </c>
      <c r="H60" s="2">
        <v>4897.82</v>
      </c>
      <c r="I60" s="2">
        <v>6495.83</v>
      </c>
      <c r="J60" s="2" t="s">
        <v>234</v>
      </c>
      <c r="K60" s="2" t="s">
        <v>61</v>
      </c>
      <c r="L60" s="2">
        <v>7486.24</v>
      </c>
      <c r="M60" s="2">
        <v>8930.0</v>
      </c>
      <c r="Z60" s="2"/>
    </row>
    <row r="61" ht="15.75" customHeight="1">
      <c r="A61" s="2">
        <v>60.0</v>
      </c>
      <c r="B61" s="2" t="s">
        <v>87</v>
      </c>
      <c r="C61" s="2" t="s">
        <v>150</v>
      </c>
      <c r="D61" s="2" t="s">
        <v>151</v>
      </c>
      <c r="E61" s="2" t="s">
        <v>23</v>
      </c>
      <c r="F61" s="2" t="s">
        <v>235</v>
      </c>
      <c r="G61" s="2" t="s">
        <v>236</v>
      </c>
      <c r="H61" s="2">
        <v>3481.19</v>
      </c>
      <c r="I61" s="2">
        <v>6386.97</v>
      </c>
      <c r="J61" s="2" t="s">
        <v>237</v>
      </c>
      <c r="K61" s="2" t="s">
        <v>238</v>
      </c>
      <c r="L61" s="2">
        <v>6667.64</v>
      </c>
      <c r="M61" s="2">
        <v>7035.97</v>
      </c>
      <c r="Z61" s="2"/>
    </row>
    <row r="62" ht="15.75" customHeight="1">
      <c r="A62" s="2">
        <v>61.0</v>
      </c>
      <c r="B62" s="2" t="s">
        <v>13</v>
      </c>
      <c r="C62" s="2" t="s">
        <v>239</v>
      </c>
      <c r="D62" s="2" t="s">
        <v>240</v>
      </c>
      <c r="E62" s="2" t="s">
        <v>16</v>
      </c>
      <c r="F62" s="2" t="s">
        <v>211</v>
      </c>
      <c r="G62" s="2" t="s">
        <v>73</v>
      </c>
      <c r="H62" s="2">
        <v>3500.0</v>
      </c>
      <c r="I62" s="2">
        <v>6330.349082124904</v>
      </c>
      <c r="J62" s="2" t="s">
        <v>241</v>
      </c>
      <c r="K62" s="2" t="s">
        <v>242</v>
      </c>
      <c r="L62" s="2">
        <v>5113.71</v>
      </c>
      <c r="M62" s="2">
        <v>7058.89</v>
      </c>
      <c r="Z62" s="2"/>
    </row>
    <row r="63" ht="15.75" customHeight="1">
      <c r="A63" s="2">
        <v>62.0</v>
      </c>
      <c r="B63" s="2" t="s">
        <v>13</v>
      </c>
      <c r="C63" s="2" t="s">
        <v>71</v>
      </c>
      <c r="D63" s="2" t="s">
        <v>243</v>
      </c>
      <c r="E63" s="2" t="s">
        <v>23</v>
      </c>
      <c r="F63" s="2" t="s">
        <v>181</v>
      </c>
      <c r="G63" s="2" t="s">
        <v>52</v>
      </c>
      <c r="H63" s="2">
        <v>3422.24</v>
      </c>
      <c r="I63" s="2">
        <v>6189.706812231751</v>
      </c>
      <c r="J63" s="2" t="s">
        <v>244</v>
      </c>
      <c r="K63" s="2" t="s">
        <v>245</v>
      </c>
      <c r="L63" s="2">
        <v>12818.17</v>
      </c>
      <c r="M63" s="2">
        <v>9977.6</v>
      </c>
      <c r="Z63" s="2"/>
    </row>
    <row r="64" ht="15.75" customHeight="1">
      <c r="A64" s="2">
        <v>63.0</v>
      </c>
      <c r="B64" s="2" t="s">
        <v>13</v>
      </c>
      <c r="C64" s="2" t="s">
        <v>246</v>
      </c>
      <c r="D64" s="2" t="s">
        <v>247</v>
      </c>
      <c r="E64" s="2" t="s">
        <v>23</v>
      </c>
      <c r="F64" s="2" t="s">
        <v>248</v>
      </c>
      <c r="G64" s="2" t="s">
        <v>18</v>
      </c>
      <c r="H64" s="2">
        <v>3411.38</v>
      </c>
      <c r="I64" s="2">
        <v>6170.064643365502</v>
      </c>
      <c r="J64" s="2" t="s">
        <v>249</v>
      </c>
      <c r="K64" s="2" t="s">
        <v>61</v>
      </c>
      <c r="L64" s="2">
        <v>6716.14</v>
      </c>
      <c r="M64" s="2">
        <v>5823.54</v>
      </c>
      <c r="Z64" s="2"/>
    </row>
    <row r="65" ht="15.75" customHeight="1">
      <c r="A65" s="2">
        <v>64.0</v>
      </c>
      <c r="B65" s="2" t="s">
        <v>87</v>
      </c>
      <c r="C65" s="2" t="s">
        <v>250</v>
      </c>
      <c r="D65" s="2" t="s">
        <v>251</v>
      </c>
      <c r="E65" s="2" t="s">
        <v>23</v>
      </c>
      <c r="F65" s="2" t="s">
        <v>252</v>
      </c>
      <c r="G65" s="2" t="s">
        <v>253</v>
      </c>
      <c r="H65" s="2">
        <v>2627.51</v>
      </c>
      <c r="I65" s="2">
        <v>6169.0</v>
      </c>
      <c r="J65" s="2" t="s">
        <v>254</v>
      </c>
      <c r="K65" s="2" t="s">
        <v>255</v>
      </c>
      <c r="L65" s="2">
        <v>7030.37</v>
      </c>
      <c r="M65" s="2">
        <v>5897.38</v>
      </c>
      <c r="Z65" s="2"/>
    </row>
    <row r="66" ht="15.75" customHeight="1">
      <c r="A66" s="2">
        <v>65.0</v>
      </c>
      <c r="B66" s="2" t="s">
        <v>13</v>
      </c>
      <c r="C66" s="2" t="s">
        <v>64</v>
      </c>
      <c r="D66" s="2" t="s">
        <v>256</v>
      </c>
      <c r="E66" s="2" t="s">
        <v>23</v>
      </c>
      <c r="F66" s="2" t="s">
        <v>257</v>
      </c>
      <c r="G66" s="2" t="s">
        <v>43</v>
      </c>
      <c r="H66" s="2">
        <v>3753.05</v>
      </c>
      <c r="I66" s="2">
        <v>6052.16</v>
      </c>
      <c r="J66" s="2" t="s">
        <v>258</v>
      </c>
      <c r="K66" s="2" t="s">
        <v>259</v>
      </c>
      <c r="L66" s="2">
        <v>10008.88</v>
      </c>
      <c r="M66" s="2">
        <v>8183.05</v>
      </c>
      <c r="Z66" s="2"/>
    </row>
    <row r="67" ht="15.75" customHeight="1">
      <c r="A67" s="2">
        <v>66.0</v>
      </c>
      <c r="B67" s="2" t="s">
        <v>13</v>
      </c>
      <c r="C67" s="2" t="s">
        <v>145</v>
      </c>
      <c r="D67" s="2" t="s">
        <v>146</v>
      </c>
      <c r="E67" s="2" t="s">
        <v>23</v>
      </c>
      <c r="F67" s="2" t="s">
        <v>260</v>
      </c>
      <c r="G67" s="2" t="s">
        <v>261</v>
      </c>
      <c r="H67" s="2">
        <v>2970.79</v>
      </c>
      <c r="I67" s="2">
        <v>5957.36</v>
      </c>
      <c r="J67" s="2" t="s">
        <v>262</v>
      </c>
      <c r="K67" s="2" t="s">
        <v>263</v>
      </c>
      <c r="L67" s="2">
        <v>7330.3</v>
      </c>
      <c r="M67" s="2">
        <v>6058.51</v>
      </c>
      <c r="Z67" s="2"/>
    </row>
    <row r="68" ht="15.75" customHeight="1">
      <c r="A68" s="2">
        <v>67.0</v>
      </c>
      <c r="B68" s="2" t="s">
        <v>13</v>
      </c>
      <c r="C68" s="2" t="s">
        <v>107</v>
      </c>
      <c r="D68" s="2" t="s">
        <v>264</v>
      </c>
      <c r="E68" s="2" t="s">
        <v>23</v>
      </c>
      <c r="F68" s="2" t="s">
        <v>265</v>
      </c>
      <c r="G68" s="2" t="s">
        <v>74</v>
      </c>
      <c r="H68" s="2">
        <v>4599.1</v>
      </c>
      <c r="I68" s="2">
        <v>5918.08</v>
      </c>
      <c r="J68" s="2" t="s">
        <v>266</v>
      </c>
      <c r="K68" s="2" t="s">
        <v>267</v>
      </c>
      <c r="L68" s="2">
        <v>6865.28</v>
      </c>
      <c r="M68" s="2">
        <v>7681.44</v>
      </c>
      <c r="Z68" s="2"/>
    </row>
    <row r="69" ht="15.75" customHeight="1">
      <c r="A69" s="2">
        <v>68.0</v>
      </c>
      <c r="B69" s="2" t="s">
        <v>198</v>
      </c>
      <c r="C69" s="2" t="s">
        <v>199</v>
      </c>
      <c r="D69" s="2" t="s">
        <v>123</v>
      </c>
      <c r="E69" s="2" t="s">
        <v>23</v>
      </c>
      <c r="F69" s="2" t="s">
        <v>79</v>
      </c>
      <c r="G69" s="2" t="s">
        <v>268</v>
      </c>
      <c r="H69" s="2">
        <v>3002.01</v>
      </c>
      <c r="I69" s="2">
        <v>5889.42</v>
      </c>
      <c r="J69" s="2" t="s">
        <v>269</v>
      </c>
      <c r="K69" s="2" t="s">
        <v>270</v>
      </c>
      <c r="L69" s="2">
        <v>7128.33</v>
      </c>
      <c r="M69" s="2">
        <v>6465.27</v>
      </c>
      <c r="Z69" s="2"/>
    </row>
    <row r="70" ht="15.75" customHeight="1">
      <c r="A70" s="2">
        <v>69.0</v>
      </c>
      <c r="B70" s="2" t="s">
        <v>13</v>
      </c>
      <c r="C70" s="2" t="s">
        <v>220</v>
      </c>
      <c r="D70" s="2" t="s">
        <v>271</v>
      </c>
      <c r="E70" s="2" t="s">
        <v>23</v>
      </c>
      <c r="F70" s="2" t="s">
        <v>272</v>
      </c>
      <c r="G70" s="2" t="s">
        <v>273</v>
      </c>
      <c r="H70" s="2">
        <v>1902.21</v>
      </c>
      <c r="I70" s="2">
        <v>5781.51</v>
      </c>
      <c r="J70" s="2" t="s">
        <v>228</v>
      </c>
      <c r="K70" s="2" t="s">
        <v>242</v>
      </c>
      <c r="L70" s="2">
        <v>5190.12</v>
      </c>
      <c r="M70" s="2">
        <v>4790.46</v>
      </c>
      <c r="Z70" s="2"/>
    </row>
    <row r="71" ht="15.75" customHeight="1">
      <c r="A71" s="2">
        <v>70.0</v>
      </c>
      <c r="B71" s="2" t="s">
        <v>13</v>
      </c>
      <c r="C71" s="2" t="s">
        <v>71</v>
      </c>
      <c r="D71" s="2" t="s">
        <v>274</v>
      </c>
      <c r="E71" s="2" t="s">
        <v>23</v>
      </c>
      <c r="F71" s="2" t="s">
        <v>18</v>
      </c>
      <c r="G71" s="2" t="s">
        <v>275</v>
      </c>
      <c r="H71" s="2">
        <v>2818.77</v>
      </c>
      <c r="I71" s="2">
        <v>5729.64</v>
      </c>
      <c r="J71" s="2" t="s">
        <v>276</v>
      </c>
      <c r="K71" s="2" t="s">
        <v>277</v>
      </c>
      <c r="L71" s="2">
        <v>8662.5</v>
      </c>
      <c r="M71" s="2">
        <v>7968.62</v>
      </c>
      <c r="Z71" s="2"/>
    </row>
    <row r="72" ht="15.75" customHeight="1">
      <c r="A72" s="2">
        <v>71.0</v>
      </c>
      <c r="B72" s="2" t="s">
        <v>13</v>
      </c>
      <c r="C72" s="2" t="s">
        <v>278</v>
      </c>
      <c r="D72" s="2" t="s">
        <v>279</v>
      </c>
      <c r="E72" s="2" t="s">
        <v>16</v>
      </c>
      <c r="F72" s="2" t="s">
        <v>280</v>
      </c>
      <c r="G72" s="2" t="s">
        <v>18</v>
      </c>
      <c r="H72" s="2">
        <v>3160.49</v>
      </c>
      <c r="I72" s="2">
        <v>5716.287134447125</v>
      </c>
      <c r="J72" s="2" t="s">
        <v>164</v>
      </c>
      <c r="K72" s="2" t="s">
        <v>61</v>
      </c>
      <c r="L72" s="2">
        <v>6503.4</v>
      </c>
      <c r="M72" s="2">
        <v>5510.826911790538</v>
      </c>
      <c r="Z72" s="2"/>
    </row>
    <row r="73" ht="15.75" customHeight="1">
      <c r="A73" s="2">
        <v>72.0</v>
      </c>
      <c r="B73" s="2" t="s">
        <v>13</v>
      </c>
      <c r="C73" s="2" t="s">
        <v>102</v>
      </c>
      <c r="D73" s="2" t="s">
        <v>103</v>
      </c>
      <c r="E73" s="2" t="s">
        <v>16</v>
      </c>
      <c r="F73" s="2" t="s">
        <v>211</v>
      </c>
      <c r="G73" s="2" t="s">
        <v>148</v>
      </c>
      <c r="H73" s="2">
        <v>3612.96</v>
      </c>
      <c r="I73" s="2">
        <v>5566.32</v>
      </c>
      <c r="J73" s="2" t="s">
        <v>281</v>
      </c>
      <c r="K73" s="2" t="s">
        <v>282</v>
      </c>
      <c r="L73" s="2">
        <v>8314.6</v>
      </c>
      <c r="M73" s="2">
        <v>4326.01</v>
      </c>
      <c r="Z73" s="2"/>
    </row>
    <row r="74" ht="15.75" customHeight="1">
      <c r="A74" s="2">
        <v>73.0</v>
      </c>
      <c r="B74" s="2" t="s">
        <v>87</v>
      </c>
      <c r="C74" s="2" t="s">
        <v>283</v>
      </c>
      <c r="D74" s="2" t="s">
        <v>284</v>
      </c>
      <c r="E74" s="2" t="s">
        <v>23</v>
      </c>
      <c r="F74" s="2" t="s">
        <v>47</v>
      </c>
      <c r="G74" s="2" t="s">
        <v>47</v>
      </c>
      <c r="H74" s="2">
        <v>3062.9</v>
      </c>
      <c r="I74" s="2">
        <v>5539.77891532582</v>
      </c>
      <c r="J74" s="2" t="s">
        <v>285</v>
      </c>
      <c r="K74" s="2" t="s">
        <v>286</v>
      </c>
      <c r="L74" s="2">
        <v>6533.71</v>
      </c>
      <c r="M74" s="2">
        <v>5136.79</v>
      </c>
      <c r="Z74" s="2"/>
    </row>
    <row r="75" ht="15.75" customHeight="1">
      <c r="A75" s="2">
        <v>74.0</v>
      </c>
      <c r="B75" s="2" t="s">
        <v>13</v>
      </c>
      <c r="C75" s="2" t="s">
        <v>287</v>
      </c>
      <c r="D75" s="2" t="s">
        <v>22</v>
      </c>
      <c r="E75" s="2" t="s">
        <v>23</v>
      </c>
      <c r="F75" s="2" t="s">
        <v>288</v>
      </c>
      <c r="G75" s="2" t="s">
        <v>289</v>
      </c>
      <c r="H75" s="2">
        <v>3052.37</v>
      </c>
      <c r="I75" s="2">
        <v>5520.733607944455</v>
      </c>
      <c r="J75" s="2" t="s">
        <v>290</v>
      </c>
      <c r="K75" s="2" t="s">
        <v>291</v>
      </c>
      <c r="L75" s="2">
        <v>6876.11</v>
      </c>
      <c r="M75" s="2">
        <v>6716.17</v>
      </c>
      <c r="Z75" s="2"/>
    </row>
    <row r="76" ht="15.75" customHeight="1">
      <c r="A76" s="2">
        <v>75.0</v>
      </c>
      <c r="B76" s="2" t="s">
        <v>13</v>
      </c>
      <c r="C76" s="2" t="s">
        <v>31</v>
      </c>
      <c r="D76" s="2"/>
      <c r="E76" s="2" t="s">
        <v>23</v>
      </c>
      <c r="F76" s="2" t="s">
        <v>292</v>
      </c>
      <c r="G76" s="2" t="s">
        <v>293</v>
      </c>
      <c r="H76" s="2">
        <v>3750.03</v>
      </c>
      <c r="I76" s="2">
        <v>5486.53</v>
      </c>
      <c r="J76" s="2" t="s">
        <v>294</v>
      </c>
      <c r="K76" s="2" t="s">
        <v>172</v>
      </c>
      <c r="L76" s="2">
        <v>8061.13</v>
      </c>
      <c r="M76" s="2">
        <v>5486.53</v>
      </c>
      <c r="Z76" s="2"/>
    </row>
    <row r="77" ht="15.75" customHeight="1">
      <c r="A77" s="2">
        <v>76.0</v>
      </c>
      <c r="B77" s="2" t="s">
        <v>13</v>
      </c>
      <c r="C77" s="2" t="s">
        <v>295</v>
      </c>
      <c r="D77" s="2"/>
      <c r="E77" s="2" t="s">
        <v>23</v>
      </c>
      <c r="F77" s="2" t="s">
        <v>101</v>
      </c>
      <c r="G77" s="2" t="s">
        <v>79</v>
      </c>
      <c r="H77" s="2">
        <v>3011.45</v>
      </c>
      <c r="I77" s="2">
        <v>5446.722783818584</v>
      </c>
      <c r="J77" s="2" t="s">
        <v>296</v>
      </c>
      <c r="K77" s="2" t="s">
        <v>18</v>
      </c>
      <c r="L77" s="2">
        <v>5681.16</v>
      </c>
      <c r="M77" s="2">
        <v>4588.61</v>
      </c>
      <c r="Z77" s="2"/>
    </row>
    <row r="78" ht="15.75" customHeight="1">
      <c r="A78" s="2">
        <v>77.0</v>
      </c>
      <c r="B78" s="2" t="s">
        <v>87</v>
      </c>
      <c r="C78" s="2" t="s">
        <v>203</v>
      </c>
      <c r="D78" s="2" t="s">
        <v>225</v>
      </c>
      <c r="E78" s="2" t="s">
        <v>23</v>
      </c>
      <c r="F78" s="2" t="s">
        <v>297</v>
      </c>
      <c r="G78" s="2" t="s">
        <v>297</v>
      </c>
      <c r="H78" s="2">
        <v>2161.12</v>
      </c>
      <c r="I78" s="2">
        <v>5098.33</v>
      </c>
      <c r="J78" s="2" t="s">
        <v>298</v>
      </c>
      <c r="K78" s="2" t="s">
        <v>229</v>
      </c>
      <c r="L78" s="2">
        <v>4548.09</v>
      </c>
      <c r="M78" s="2">
        <v>4278.51</v>
      </c>
      <c r="Z78" s="2"/>
    </row>
    <row r="79" ht="15.75" customHeight="1">
      <c r="A79" s="2">
        <v>78.0</v>
      </c>
      <c r="B79" s="2" t="s">
        <v>13</v>
      </c>
      <c r="C79" s="2" t="s">
        <v>299</v>
      </c>
      <c r="D79" s="2" t="s">
        <v>300</v>
      </c>
      <c r="E79" s="2" t="s">
        <v>23</v>
      </c>
      <c r="F79" s="2" t="s">
        <v>301</v>
      </c>
      <c r="G79" s="2" t="s">
        <v>52</v>
      </c>
      <c r="H79" s="2">
        <v>2661.05</v>
      </c>
      <c r="I79" s="2">
        <v>5022.82</v>
      </c>
      <c r="J79" s="2" t="s">
        <v>302</v>
      </c>
      <c r="K79" s="2" t="s">
        <v>171</v>
      </c>
      <c r="L79" s="2">
        <v>6941.85</v>
      </c>
      <c r="M79" s="2">
        <v>5737.92</v>
      </c>
      <c r="Z79" s="2"/>
    </row>
    <row r="80" ht="15.75" customHeight="1">
      <c r="A80" s="2">
        <v>79.0</v>
      </c>
      <c r="B80" s="2" t="s">
        <v>13</v>
      </c>
      <c r="C80" s="2" t="s">
        <v>303</v>
      </c>
      <c r="D80" s="2" t="s">
        <v>304</v>
      </c>
      <c r="E80" s="2" t="s">
        <v>23</v>
      </c>
      <c r="F80" s="2" t="s">
        <v>305</v>
      </c>
      <c r="G80" s="2" t="s">
        <v>301</v>
      </c>
      <c r="H80" s="2">
        <v>1715.55</v>
      </c>
      <c r="I80" s="2">
        <v>4943.78</v>
      </c>
      <c r="J80" s="2" t="s">
        <v>306</v>
      </c>
      <c r="K80" s="2" t="s">
        <v>307</v>
      </c>
      <c r="L80" s="2">
        <v>6542.26</v>
      </c>
      <c r="M80" s="2">
        <v>5137.52</v>
      </c>
      <c r="Z80" s="2"/>
    </row>
    <row r="81" ht="15.75" customHeight="1">
      <c r="A81" s="2">
        <v>80.0</v>
      </c>
      <c r="B81" s="2" t="s">
        <v>13</v>
      </c>
      <c r="C81" s="2" t="s">
        <v>287</v>
      </c>
      <c r="D81" s="2" t="s">
        <v>308</v>
      </c>
      <c r="E81" s="2" t="s">
        <v>23</v>
      </c>
      <c r="F81" s="2" t="s">
        <v>55</v>
      </c>
      <c r="G81" s="2" t="s">
        <v>309</v>
      </c>
      <c r="H81" s="2">
        <v>2944.88</v>
      </c>
      <c r="I81" s="2">
        <v>4936.25</v>
      </c>
      <c r="J81" s="2" t="s">
        <v>310</v>
      </c>
      <c r="K81" s="2" t="s">
        <v>311</v>
      </c>
      <c r="L81" s="2">
        <v>6790.32</v>
      </c>
      <c r="M81" s="2">
        <v>6703.97</v>
      </c>
      <c r="Z81" s="2"/>
    </row>
    <row r="82" ht="15.75" customHeight="1">
      <c r="A82" s="2">
        <v>81.0</v>
      </c>
      <c r="B82" s="2" t="s">
        <v>175</v>
      </c>
      <c r="C82" s="2" t="s">
        <v>45</v>
      </c>
      <c r="D82" s="2" t="s">
        <v>264</v>
      </c>
      <c r="E82" s="2" t="s">
        <v>23</v>
      </c>
      <c r="F82" s="2" t="s">
        <v>18</v>
      </c>
      <c r="G82" s="2" t="s">
        <v>18</v>
      </c>
      <c r="H82" s="2">
        <v>2725.68</v>
      </c>
      <c r="I82" s="2">
        <v>4929.858824618917</v>
      </c>
      <c r="J82" s="2" t="s">
        <v>312</v>
      </c>
      <c r="K82" s="2" t="s">
        <v>186</v>
      </c>
      <c r="L82" s="2">
        <v>6979.17</v>
      </c>
      <c r="M82" s="2">
        <v>6253.24</v>
      </c>
      <c r="Z82" s="2"/>
    </row>
    <row r="83" ht="15.75" customHeight="1">
      <c r="A83" s="2">
        <v>82.0</v>
      </c>
      <c r="B83" s="2" t="s">
        <v>87</v>
      </c>
      <c r="C83" s="2" t="s">
        <v>41</v>
      </c>
      <c r="D83" s="2" t="s">
        <v>313</v>
      </c>
      <c r="E83" s="2" t="s">
        <v>23</v>
      </c>
      <c r="F83" s="2" t="s">
        <v>94</v>
      </c>
      <c r="G83" s="2" t="s">
        <v>314</v>
      </c>
      <c r="H83" s="2">
        <v>2609.16</v>
      </c>
      <c r="I83" s="2">
        <v>4904.19</v>
      </c>
      <c r="J83" s="2" t="s">
        <v>186</v>
      </c>
      <c r="K83" s="2" t="s">
        <v>105</v>
      </c>
      <c r="L83" s="2">
        <v>4614.3</v>
      </c>
      <c r="M83" s="2">
        <v>4928.25</v>
      </c>
      <c r="Z83" s="2"/>
    </row>
    <row r="84" ht="15.75" customHeight="1">
      <c r="A84" s="2">
        <v>83.0</v>
      </c>
      <c r="B84" s="2" t="s">
        <v>13</v>
      </c>
      <c r="C84" s="2" t="s">
        <v>239</v>
      </c>
      <c r="D84" s="2" t="s">
        <v>240</v>
      </c>
      <c r="E84" s="2" t="s">
        <v>23</v>
      </c>
      <c r="F84" s="2" t="s">
        <v>164</v>
      </c>
      <c r="G84" s="2" t="s">
        <v>18</v>
      </c>
      <c r="H84" s="2">
        <v>2642.82</v>
      </c>
      <c r="I84" s="2">
        <v>4779.992331777526</v>
      </c>
      <c r="J84" s="2" t="s">
        <v>315</v>
      </c>
      <c r="K84" s="2" t="s">
        <v>61</v>
      </c>
      <c r="L84" s="2">
        <v>8205.31</v>
      </c>
      <c r="M84" s="2">
        <v>4645.65</v>
      </c>
      <c r="Z84" s="2"/>
    </row>
    <row r="85" ht="15.75" customHeight="1">
      <c r="A85" s="2">
        <v>84.0</v>
      </c>
      <c r="B85" s="2" t="s">
        <v>13</v>
      </c>
      <c r="C85" s="2" t="s">
        <v>316</v>
      </c>
      <c r="D85" s="2" t="s">
        <v>103</v>
      </c>
      <c r="E85" s="2" t="s">
        <v>23</v>
      </c>
      <c r="F85" s="2" t="s">
        <v>181</v>
      </c>
      <c r="G85" s="2" t="s">
        <v>317</v>
      </c>
      <c r="H85" s="2">
        <v>2350.0</v>
      </c>
      <c r="I85" s="2">
        <v>4700.0</v>
      </c>
      <c r="J85" s="2" t="s">
        <v>318</v>
      </c>
      <c r="K85" s="2" t="s">
        <v>319</v>
      </c>
      <c r="L85" s="2">
        <v>8036.87</v>
      </c>
      <c r="M85" s="2">
        <v>5493.81</v>
      </c>
      <c r="Z85" s="2"/>
    </row>
    <row r="86" ht="15.75" customHeight="1">
      <c r="A86" s="2">
        <v>85.0</v>
      </c>
      <c r="B86" s="2" t="s">
        <v>87</v>
      </c>
      <c r="C86" s="2" t="s">
        <v>102</v>
      </c>
      <c r="D86" s="2" t="s">
        <v>123</v>
      </c>
      <c r="E86" s="2" t="s">
        <v>23</v>
      </c>
      <c r="F86" s="2" t="s">
        <v>320</v>
      </c>
      <c r="G86" s="2" t="s">
        <v>59</v>
      </c>
      <c r="H86" s="2">
        <v>2828.03</v>
      </c>
      <c r="I86" s="2">
        <v>4623.96</v>
      </c>
      <c r="J86" s="2" t="s">
        <v>321</v>
      </c>
      <c r="K86" s="2" t="s">
        <v>322</v>
      </c>
      <c r="L86" s="2">
        <v>5363.55</v>
      </c>
      <c r="M86" s="2">
        <v>5466.3</v>
      </c>
      <c r="Z86" s="2"/>
    </row>
    <row r="87" ht="15.75" customHeight="1">
      <c r="A87" s="2">
        <v>86.0</v>
      </c>
      <c r="B87" s="2" t="s">
        <v>13</v>
      </c>
      <c r="C87" s="2" t="s">
        <v>203</v>
      </c>
      <c r="D87" s="2" t="s">
        <v>46</v>
      </c>
      <c r="E87" s="2" t="s">
        <v>23</v>
      </c>
      <c r="F87" s="2" t="s">
        <v>19</v>
      </c>
      <c r="G87" s="2" t="s">
        <v>58</v>
      </c>
      <c r="H87" s="2">
        <v>4026.99</v>
      </c>
      <c r="I87" s="2">
        <v>4533.67</v>
      </c>
      <c r="J87" s="2" t="s">
        <v>323</v>
      </c>
      <c r="K87" s="2" t="s">
        <v>324</v>
      </c>
      <c r="L87" s="2">
        <v>7994.73</v>
      </c>
      <c r="M87" s="2">
        <v>5567.34</v>
      </c>
      <c r="Z87" s="2"/>
    </row>
    <row r="88" ht="15.75" customHeight="1">
      <c r="A88" s="2">
        <v>87.0</v>
      </c>
      <c r="B88" s="2" t="s">
        <v>13</v>
      </c>
      <c r="C88" s="2" t="s">
        <v>325</v>
      </c>
      <c r="D88" s="2" t="s">
        <v>37</v>
      </c>
      <c r="E88" s="2" t="s">
        <v>23</v>
      </c>
      <c r="F88" s="2" t="s">
        <v>326</v>
      </c>
      <c r="G88" s="2" t="s">
        <v>289</v>
      </c>
      <c r="H88" s="2">
        <v>2894.34</v>
      </c>
      <c r="I88" s="2">
        <v>4522.9</v>
      </c>
      <c r="J88" s="2" t="s">
        <v>327</v>
      </c>
      <c r="K88" s="2" t="s">
        <v>328</v>
      </c>
      <c r="L88" s="2">
        <v>7918.76</v>
      </c>
      <c r="M88" s="2">
        <v>5322.4</v>
      </c>
      <c r="Z88" s="2"/>
    </row>
    <row r="89" ht="15.75" customHeight="1">
      <c r="A89" s="2">
        <v>88.0</v>
      </c>
      <c r="B89" s="2" t="s">
        <v>13</v>
      </c>
      <c r="C89" s="2" t="s">
        <v>283</v>
      </c>
      <c r="D89" s="2" t="s">
        <v>284</v>
      </c>
      <c r="E89" s="2" t="s">
        <v>23</v>
      </c>
      <c r="F89" s="2" t="s">
        <v>24</v>
      </c>
      <c r="G89" s="2" t="s">
        <v>329</v>
      </c>
      <c r="H89" s="2">
        <v>3283.71</v>
      </c>
      <c r="I89" s="2">
        <v>4500.18</v>
      </c>
      <c r="J89" s="2" t="s">
        <v>183</v>
      </c>
      <c r="K89" s="2" t="s">
        <v>330</v>
      </c>
      <c r="L89" s="2">
        <v>5128.54</v>
      </c>
      <c r="M89" s="2">
        <v>5865.92</v>
      </c>
      <c r="Z89" s="2"/>
    </row>
    <row r="90" ht="15.75" customHeight="1">
      <c r="A90" s="2">
        <v>89.0</v>
      </c>
      <c r="B90" s="2" t="s">
        <v>13</v>
      </c>
      <c r="C90" s="2" t="s">
        <v>278</v>
      </c>
      <c r="D90" s="2" t="s">
        <v>279</v>
      </c>
      <c r="E90" s="2" t="s">
        <v>23</v>
      </c>
      <c r="F90" s="2" t="s">
        <v>331</v>
      </c>
      <c r="G90" s="2" t="s">
        <v>181</v>
      </c>
      <c r="H90" s="2">
        <v>3304.63</v>
      </c>
      <c r="I90" s="2">
        <v>4500.0</v>
      </c>
      <c r="J90" s="2" t="s">
        <v>332</v>
      </c>
      <c r="K90" s="2" t="s">
        <v>61</v>
      </c>
      <c r="L90" s="2">
        <v>4577.61</v>
      </c>
      <c r="M90" s="2">
        <v>5807.62</v>
      </c>
      <c r="Z90" s="2"/>
    </row>
    <row r="91" ht="15.75" customHeight="1">
      <c r="A91" s="2">
        <v>90.0</v>
      </c>
      <c r="B91" s="2" t="s">
        <v>13</v>
      </c>
      <c r="C91" s="2" t="s">
        <v>333</v>
      </c>
      <c r="D91" s="2" t="s">
        <v>279</v>
      </c>
      <c r="E91" s="2" t="s">
        <v>23</v>
      </c>
      <c r="F91" s="2" t="s">
        <v>334</v>
      </c>
      <c r="G91" s="2" t="s">
        <v>120</v>
      </c>
      <c r="H91" s="2">
        <v>2000.0</v>
      </c>
      <c r="I91" s="2">
        <v>4479.16</v>
      </c>
      <c r="J91" s="2" t="s">
        <v>121</v>
      </c>
      <c r="K91" s="2" t="s">
        <v>223</v>
      </c>
      <c r="L91" s="2">
        <v>6225.5</v>
      </c>
      <c r="M91" s="2">
        <v>4742.81</v>
      </c>
      <c r="Z91" s="2"/>
    </row>
    <row r="92" ht="15.75" customHeight="1">
      <c r="A92" s="2">
        <v>91.0</v>
      </c>
      <c r="B92" s="2" t="s">
        <v>13</v>
      </c>
      <c r="C92" s="2" t="s">
        <v>335</v>
      </c>
      <c r="D92" s="2" t="s">
        <v>46</v>
      </c>
      <c r="E92" s="2" t="s">
        <v>23</v>
      </c>
      <c r="F92" s="2" t="s">
        <v>336</v>
      </c>
      <c r="G92" s="2" t="s">
        <v>55</v>
      </c>
      <c r="H92" s="2">
        <v>2063.49</v>
      </c>
      <c r="I92" s="2">
        <v>4470.91</v>
      </c>
      <c r="J92" s="2" t="s">
        <v>337</v>
      </c>
      <c r="K92" s="2" t="s">
        <v>298</v>
      </c>
      <c r="L92" s="2">
        <v>5956.93</v>
      </c>
      <c r="M92" s="2">
        <v>4741.53</v>
      </c>
      <c r="Z92" s="2"/>
    </row>
    <row r="93" ht="15.75" customHeight="1">
      <c r="A93" s="2">
        <v>92.0</v>
      </c>
      <c r="B93" s="2" t="s">
        <v>13</v>
      </c>
      <c r="C93" s="2" t="s">
        <v>100</v>
      </c>
      <c r="D93" s="2" t="s">
        <v>37</v>
      </c>
      <c r="E93" s="2" t="s">
        <v>23</v>
      </c>
      <c r="F93" s="2" t="s">
        <v>268</v>
      </c>
      <c r="G93" s="2" t="s">
        <v>128</v>
      </c>
      <c r="H93" s="2">
        <v>2572.5</v>
      </c>
      <c r="I93" s="2">
        <v>4355.0</v>
      </c>
      <c r="J93" s="2" t="s">
        <v>338</v>
      </c>
      <c r="K93" s="2" t="s">
        <v>219</v>
      </c>
      <c r="L93" s="2">
        <v>8085.35</v>
      </c>
      <c r="M93" s="2">
        <v>6061.51</v>
      </c>
      <c r="Z93" s="2"/>
    </row>
    <row r="94" ht="15.75" customHeight="1">
      <c r="A94" s="2">
        <v>93.0</v>
      </c>
      <c r="B94" s="2" t="s">
        <v>13</v>
      </c>
      <c r="C94" s="2" t="s">
        <v>339</v>
      </c>
      <c r="D94" s="2" t="s">
        <v>340</v>
      </c>
      <c r="E94" s="2" t="s">
        <v>16</v>
      </c>
      <c r="F94" s="2" t="s">
        <v>341</v>
      </c>
      <c r="G94" s="2" t="s">
        <v>342</v>
      </c>
      <c r="H94" s="2">
        <v>3919.55</v>
      </c>
      <c r="I94" s="2">
        <v>4344.44</v>
      </c>
      <c r="J94" s="2" t="s">
        <v>343</v>
      </c>
      <c r="K94" s="2" t="s">
        <v>85</v>
      </c>
      <c r="L94" s="2">
        <v>4803.25</v>
      </c>
      <c r="M94" s="2">
        <v>6304.23</v>
      </c>
      <c r="Z94" s="2"/>
    </row>
    <row r="95" ht="15.75" customHeight="1">
      <c r="A95" s="2">
        <v>94.0</v>
      </c>
      <c r="B95" s="2" t="s">
        <v>13</v>
      </c>
      <c r="C95" s="2" t="s">
        <v>344</v>
      </c>
      <c r="D95" s="2" t="s">
        <v>345</v>
      </c>
      <c r="E95" s="2" t="s">
        <v>23</v>
      </c>
      <c r="F95" s="2" t="s">
        <v>181</v>
      </c>
      <c r="G95" s="2" t="s">
        <v>346</v>
      </c>
      <c r="H95" s="2">
        <v>1933.33</v>
      </c>
      <c r="I95" s="2">
        <v>4329.12</v>
      </c>
      <c r="J95" s="2" t="s">
        <v>171</v>
      </c>
      <c r="K95" s="2" t="s">
        <v>347</v>
      </c>
      <c r="L95" s="2">
        <v>2977.31</v>
      </c>
      <c r="M95" s="2">
        <v>4577.1</v>
      </c>
      <c r="Z95" s="2"/>
    </row>
    <row r="96" ht="15.75" customHeight="1">
      <c r="A96" s="2">
        <v>95.0</v>
      </c>
      <c r="B96" s="2" t="s">
        <v>13</v>
      </c>
      <c r="C96" s="2" t="s">
        <v>221</v>
      </c>
      <c r="D96" s="2" t="s">
        <v>348</v>
      </c>
      <c r="E96" s="2" t="s">
        <v>23</v>
      </c>
      <c r="F96" s="2" t="s">
        <v>18</v>
      </c>
      <c r="G96" s="2" t="s">
        <v>349</v>
      </c>
      <c r="H96" s="2">
        <v>3633.57</v>
      </c>
      <c r="I96" s="2">
        <v>4328.75</v>
      </c>
      <c r="J96" s="2" t="s">
        <v>266</v>
      </c>
      <c r="K96" s="2" t="s">
        <v>130</v>
      </c>
      <c r="L96" s="2">
        <v>7896.68</v>
      </c>
      <c r="M96" s="2">
        <v>12064.95</v>
      </c>
      <c r="Z96" s="2"/>
    </row>
    <row r="97" ht="15.75" customHeight="1">
      <c r="A97" s="2">
        <v>96.0</v>
      </c>
      <c r="B97" s="2" t="s">
        <v>13</v>
      </c>
      <c r="C97" s="2" t="s">
        <v>350</v>
      </c>
      <c r="D97" s="2" t="s">
        <v>103</v>
      </c>
      <c r="E97" s="2" t="s">
        <v>23</v>
      </c>
      <c r="F97" s="2" t="s">
        <v>351</v>
      </c>
      <c r="G97" s="2" t="s">
        <v>17</v>
      </c>
      <c r="H97" s="2">
        <v>1315.0</v>
      </c>
      <c r="I97" s="2">
        <v>4324.92</v>
      </c>
      <c r="J97" s="2" t="s">
        <v>352</v>
      </c>
      <c r="K97" s="2" t="s">
        <v>353</v>
      </c>
      <c r="L97" s="2">
        <v>4791.1</v>
      </c>
      <c r="M97" s="2">
        <v>4593.05</v>
      </c>
      <c r="Z97" s="2"/>
    </row>
    <row r="98" ht="15.75" customHeight="1">
      <c r="A98" s="2">
        <v>97.0</v>
      </c>
      <c r="B98" s="2" t="s">
        <v>13</v>
      </c>
      <c r="C98" s="2" t="s">
        <v>354</v>
      </c>
      <c r="D98" s="2" t="s">
        <v>355</v>
      </c>
      <c r="E98" s="2" t="s">
        <v>23</v>
      </c>
      <c r="F98" s="2" t="s">
        <v>356</v>
      </c>
      <c r="G98" s="2" t="s">
        <v>357</v>
      </c>
      <c r="H98" s="2">
        <v>2375.19</v>
      </c>
      <c r="I98" s="2">
        <v>4267.57</v>
      </c>
      <c r="J98" s="2" t="s">
        <v>358</v>
      </c>
      <c r="K98" s="2" t="s">
        <v>105</v>
      </c>
      <c r="L98" s="2">
        <v>4727.61</v>
      </c>
      <c r="M98" s="2">
        <v>5100.08</v>
      </c>
      <c r="Z98" s="2"/>
    </row>
    <row r="99" ht="15.75" customHeight="1">
      <c r="A99" s="2">
        <v>98.0</v>
      </c>
      <c r="B99" s="2" t="s">
        <v>13</v>
      </c>
      <c r="C99" s="2" t="s">
        <v>354</v>
      </c>
      <c r="D99" s="2" t="s">
        <v>355</v>
      </c>
      <c r="E99" s="2" t="s">
        <v>16</v>
      </c>
      <c r="F99" s="2" t="s">
        <v>148</v>
      </c>
      <c r="G99" s="2" t="s">
        <v>18</v>
      </c>
      <c r="H99" s="2">
        <v>2245.11</v>
      </c>
      <c r="I99" s="2">
        <v>4060.665722219841</v>
      </c>
      <c r="J99" s="2" t="s">
        <v>149</v>
      </c>
      <c r="K99" s="2" t="s">
        <v>57</v>
      </c>
      <c r="L99" s="2">
        <v>5405.41</v>
      </c>
      <c r="M99" s="2">
        <v>4580.4162280133</v>
      </c>
      <c r="Z99" s="2"/>
    </row>
    <row r="100" ht="15.75" customHeight="1">
      <c r="A100" s="2">
        <v>99.0</v>
      </c>
      <c r="B100" s="2" t="s">
        <v>13</v>
      </c>
      <c r="C100" s="2" t="s">
        <v>359</v>
      </c>
      <c r="D100" s="2" t="s">
        <v>360</v>
      </c>
      <c r="E100" s="2" t="s">
        <v>23</v>
      </c>
      <c r="F100" s="2" t="s">
        <v>28</v>
      </c>
      <c r="G100" s="2" t="s">
        <v>361</v>
      </c>
      <c r="H100" s="2">
        <v>2096.19</v>
      </c>
      <c r="I100" s="2">
        <v>4025.92</v>
      </c>
      <c r="J100" s="2" t="s">
        <v>362</v>
      </c>
      <c r="K100" s="2" t="s">
        <v>18</v>
      </c>
      <c r="L100" s="2">
        <v>3683.98</v>
      </c>
      <c r="M100" s="2">
        <v>3996.72</v>
      </c>
      <c r="Z100" s="2"/>
    </row>
    <row r="101" ht="15.75" customHeight="1">
      <c r="A101" s="2">
        <v>100.0</v>
      </c>
      <c r="B101" s="2" t="s">
        <v>13</v>
      </c>
      <c r="C101" s="2" t="s">
        <v>363</v>
      </c>
      <c r="D101" s="2"/>
      <c r="E101" s="2" t="s">
        <v>23</v>
      </c>
      <c r="F101" s="2" t="s">
        <v>364</v>
      </c>
      <c r="G101" s="2" t="s">
        <v>365</v>
      </c>
      <c r="H101" s="2">
        <v>2434.27</v>
      </c>
      <c r="I101" s="2">
        <v>3882.77</v>
      </c>
      <c r="J101" s="2" t="s">
        <v>366</v>
      </c>
      <c r="K101" s="2" t="s">
        <v>20</v>
      </c>
      <c r="L101" s="2">
        <v>3476.28</v>
      </c>
      <c r="M101" s="2">
        <v>3718.78</v>
      </c>
      <c r="Z101" s="2"/>
    </row>
    <row r="102" ht="15.75" customHeight="1">
      <c r="A102" s="2">
        <v>101.0</v>
      </c>
      <c r="B102" s="2" t="s">
        <v>13</v>
      </c>
      <c r="C102" s="2" t="s">
        <v>115</v>
      </c>
      <c r="D102" s="2" t="s">
        <v>116</v>
      </c>
      <c r="E102" s="2" t="s">
        <v>23</v>
      </c>
      <c r="F102" s="2" t="s">
        <v>346</v>
      </c>
      <c r="G102" s="2" t="s">
        <v>135</v>
      </c>
      <c r="H102" s="2">
        <v>1286.05</v>
      </c>
      <c r="I102" s="2">
        <v>3773.46</v>
      </c>
      <c r="J102" s="2" t="s">
        <v>367</v>
      </c>
      <c r="K102" s="2" t="s">
        <v>44</v>
      </c>
      <c r="L102" s="2">
        <v>5454.79</v>
      </c>
      <c r="M102" s="2">
        <v>4995.04</v>
      </c>
      <c r="Z102" s="2"/>
    </row>
    <row r="103" ht="15.75" customHeight="1">
      <c r="A103" s="2">
        <v>102.0</v>
      </c>
      <c r="B103" s="2" t="s">
        <v>13</v>
      </c>
      <c r="C103" s="2" t="s">
        <v>368</v>
      </c>
      <c r="D103" s="2" t="s">
        <v>304</v>
      </c>
      <c r="E103" s="2" t="s">
        <v>23</v>
      </c>
      <c r="F103" s="2" t="s">
        <v>369</v>
      </c>
      <c r="G103" s="2" t="s">
        <v>43</v>
      </c>
      <c r="H103" s="2">
        <v>3156.36</v>
      </c>
      <c r="I103" s="2">
        <v>3714.92</v>
      </c>
      <c r="J103" s="2" t="s">
        <v>370</v>
      </c>
      <c r="K103" s="2" t="s">
        <v>223</v>
      </c>
      <c r="L103" s="2">
        <v>5214.72</v>
      </c>
      <c r="M103" s="2">
        <v>5717.3</v>
      </c>
      <c r="Z103" s="2"/>
    </row>
    <row r="104" ht="15.75" customHeight="1">
      <c r="A104" s="2">
        <v>103.0</v>
      </c>
      <c r="B104" s="2" t="s">
        <v>87</v>
      </c>
      <c r="C104" s="2" t="s">
        <v>371</v>
      </c>
      <c r="D104" s="2" t="s">
        <v>372</v>
      </c>
      <c r="E104" s="2" t="s">
        <v>23</v>
      </c>
      <c r="F104" s="2" t="s">
        <v>326</v>
      </c>
      <c r="G104" s="2" t="s">
        <v>18</v>
      </c>
      <c r="H104" s="2">
        <v>2049.156346942836</v>
      </c>
      <c r="I104" s="2">
        <v>3706.25</v>
      </c>
      <c r="J104" s="2" t="s">
        <v>186</v>
      </c>
      <c r="K104" s="2" t="s">
        <v>57</v>
      </c>
      <c r="L104" s="2">
        <v>4655.45</v>
      </c>
      <c r="M104" s="2">
        <v>5195.98</v>
      </c>
      <c r="Z104" s="2"/>
    </row>
    <row r="105" ht="15.75" customHeight="1">
      <c r="A105" s="2">
        <v>104.0</v>
      </c>
      <c r="B105" s="2" t="s">
        <v>13</v>
      </c>
      <c r="C105" s="2" t="s">
        <v>162</v>
      </c>
      <c r="D105" s="2" t="s">
        <v>163</v>
      </c>
      <c r="E105" s="2" t="s">
        <v>23</v>
      </c>
      <c r="F105" s="2" t="s">
        <v>181</v>
      </c>
      <c r="G105" s="2" t="s">
        <v>326</v>
      </c>
      <c r="H105" s="2">
        <v>1966.92</v>
      </c>
      <c r="I105" s="2">
        <v>3557.511490460891</v>
      </c>
      <c r="J105" s="2" t="s">
        <v>373</v>
      </c>
      <c r="K105" s="2" t="s">
        <v>374</v>
      </c>
      <c r="L105" s="2">
        <v>2479.77</v>
      </c>
      <c r="M105" s="2">
        <v>3732.96</v>
      </c>
      <c r="Z105" s="2"/>
    </row>
    <row r="106" ht="15.75" customHeight="1">
      <c r="A106" s="2">
        <v>105.0</v>
      </c>
      <c r="B106" s="2" t="s">
        <v>13</v>
      </c>
      <c r="C106" s="2" t="s">
        <v>375</v>
      </c>
      <c r="D106" s="2" t="s">
        <v>376</v>
      </c>
      <c r="E106" s="2" t="s">
        <v>16</v>
      </c>
      <c r="F106" s="2" t="s">
        <v>226</v>
      </c>
      <c r="G106" s="2" t="s">
        <v>18</v>
      </c>
      <c r="H106" s="2">
        <v>1925.0</v>
      </c>
      <c r="I106" s="2">
        <v>3481.691995168697</v>
      </c>
      <c r="J106" s="2" t="s">
        <v>377</v>
      </c>
      <c r="K106" s="2" t="s">
        <v>166</v>
      </c>
      <c r="L106" s="2">
        <v>5137.61</v>
      </c>
      <c r="M106" s="2">
        <v>3890.98</v>
      </c>
      <c r="Z106" s="2"/>
    </row>
    <row r="107" ht="15.75" customHeight="1">
      <c r="A107" s="2">
        <v>106.0</v>
      </c>
      <c r="B107" s="2" t="s">
        <v>13</v>
      </c>
      <c r="C107" s="2" t="s">
        <v>378</v>
      </c>
      <c r="D107" s="2" t="s">
        <v>379</v>
      </c>
      <c r="E107" s="2" t="s">
        <v>16</v>
      </c>
      <c r="F107" s="2" t="s">
        <v>380</v>
      </c>
      <c r="G107" s="2" t="s">
        <v>381</v>
      </c>
      <c r="H107" s="2">
        <v>1813.707246006416</v>
      </c>
      <c r="I107" s="2">
        <v>3280.4</v>
      </c>
      <c r="J107" s="2" t="s">
        <v>30</v>
      </c>
      <c r="K107" s="2" t="s">
        <v>57</v>
      </c>
      <c r="L107" s="2">
        <v>6132.06</v>
      </c>
      <c r="M107" s="2">
        <v>5960.54</v>
      </c>
      <c r="Z107" s="2"/>
    </row>
    <row r="108" ht="15.75" customHeight="1">
      <c r="A108" s="2">
        <v>107.0</v>
      </c>
      <c r="B108" s="2" t="s">
        <v>13</v>
      </c>
      <c r="C108" s="2" t="s">
        <v>145</v>
      </c>
      <c r="D108" s="2" t="s">
        <v>382</v>
      </c>
      <c r="E108" s="2" t="s">
        <v>23</v>
      </c>
      <c r="F108" s="2" t="s">
        <v>383</v>
      </c>
      <c r="G108" s="2" t="s">
        <v>383</v>
      </c>
      <c r="H108" s="2">
        <v>2878.41</v>
      </c>
      <c r="I108" s="2">
        <v>3138.69</v>
      </c>
      <c r="J108" s="2" t="s">
        <v>370</v>
      </c>
      <c r="K108" s="2" t="s">
        <v>384</v>
      </c>
      <c r="L108" s="2">
        <v>8908.65</v>
      </c>
      <c r="M108" s="2">
        <v>4732.36</v>
      </c>
      <c r="Z108" s="2"/>
    </row>
    <row r="109" ht="15.75" customHeight="1">
      <c r="A109" s="2">
        <v>108.0</v>
      </c>
      <c r="B109" s="2" t="s">
        <v>13</v>
      </c>
      <c r="C109" s="2" t="s">
        <v>385</v>
      </c>
      <c r="D109" s="2" t="s">
        <v>386</v>
      </c>
      <c r="E109" s="2" t="s">
        <v>23</v>
      </c>
      <c r="F109" s="2" t="s">
        <v>387</v>
      </c>
      <c r="G109" s="2" t="s">
        <v>346</v>
      </c>
      <c r="H109" s="2">
        <v>1612.18</v>
      </c>
      <c r="I109" s="2">
        <v>2915.903480920037</v>
      </c>
      <c r="J109" s="2" t="s">
        <v>20</v>
      </c>
      <c r="K109" s="2" t="s">
        <v>18</v>
      </c>
      <c r="L109" s="2">
        <v>5327.13</v>
      </c>
      <c r="M109" s="2">
        <v>3564.08</v>
      </c>
      <c r="Z109" s="2"/>
    </row>
    <row r="110" ht="15.75" customHeight="1">
      <c r="A110" s="2">
        <v>109.0</v>
      </c>
      <c r="B110" s="2" t="s">
        <v>13</v>
      </c>
      <c r="C110" s="2" t="s">
        <v>335</v>
      </c>
      <c r="D110" s="2" t="s">
        <v>46</v>
      </c>
      <c r="E110" s="2" t="s">
        <v>16</v>
      </c>
      <c r="F110" s="2" t="s">
        <v>388</v>
      </c>
      <c r="G110" s="2" t="s">
        <v>389</v>
      </c>
      <c r="H110" s="2">
        <v>2046.6</v>
      </c>
      <c r="I110" s="2">
        <v>2800.0</v>
      </c>
      <c r="J110" s="2" t="s">
        <v>208</v>
      </c>
      <c r="K110" s="2" t="s">
        <v>101</v>
      </c>
      <c r="L110" s="2">
        <v>5750.0</v>
      </c>
      <c r="M110" s="2">
        <v>3209.65</v>
      </c>
      <c r="Z110" s="2"/>
    </row>
    <row r="111" ht="15.75" customHeight="1">
      <c r="A111" s="2">
        <v>110.0</v>
      </c>
      <c r="B111" s="2" t="s">
        <v>13</v>
      </c>
      <c r="C111" s="2" t="s">
        <v>390</v>
      </c>
      <c r="D111" s="2" t="s">
        <v>391</v>
      </c>
      <c r="E111" s="2" t="s">
        <v>23</v>
      </c>
      <c r="F111" s="2" t="s">
        <v>392</v>
      </c>
      <c r="G111" s="2" t="s">
        <v>393</v>
      </c>
      <c r="H111" s="2">
        <v>1499.13</v>
      </c>
      <c r="I111" s="2">
        <v>2711.433205567403</v>
      </c>
      <c r="J111" s="2" t="s">
        <v>63</v>
      </c>
      <c r="K111" s="2" t="s">
        <v>84</v>
      </c>
      <c r="L111" s="2">
        <v>9995.34</v>
      </c>
      <c r="M111" s="2">
        <v>3842.96</v>
      </c>
      <c r="Z111" s="2"/>
    </row>
    <row r="112" ht="15.75" customHeight="1">
      <c r="A112" s="2">
        <v>111.0</v>
      </c>
      <c r="B112" s="2" t="s">
        <v>13</v>
      </c>
      <c r="C112" s="2" t="s">
        <v>287</v>
      </c>
      <c r="D112" s="2" t="s">
        <v>394</v>
      </c>
      <c r="E112" s="2" t="s">
        <v>23</v>
      </c>
      <c r="F112" s="2" t="s">
        <v>289</v>
      </c>
      <c r="G112" s="2" t="s">
        <v>18</v>
      </c>
      <c r="H112" s="2">
        <v>4468.85</v>
      </c>
      <c r="I112" s="2">
        <v>2305.48</v>
      </c>
      <c r="J112" s="2" t="s">
        <v>395</v>
      </c>
      <c r="K112" s="2" t="s">
        <v>68</v>
      </c>
      <c r="L112" s="2">
        <v>7166.67</v>
      </c>
      <c r="M112" s="2">
        <v>6452.15</v>
      </c>
      <c r="Z112" s="2"/>
    </row>
    <row r="113" ht="15.75" customHeight="1">
      <c r="A113" s="2">
        <v>112.0</v>
      </c>
      <c r="B113" s="2" t="s">
        <v>13</v>
      </c>
      <c r="C113" s="2" t="s">
        <v>303</v>
      </c>
      <c r="D113" s="2" t="s">
        <v>304</v>
      </c>
      <c r="E113" s="2" t="s">
        <v>16</v>
      </c>
      <c r="F113" s="2" t="s">
        <v>30</v>
      </c>
      <c r="G113" s="2" t="s">
        <v>381</v>
      </c>
      <c r="H113" s="2">
        <v>1126.6</v>
      </c>
      <c r="I113" s="2">
        <v>2037.64893597769</v>
      </c>
      <c r="J113" s="2" t="s">
        <v>396</v>
      </c>
      <c r="K113" s="2" t="s">
        <v>397</v>
      </c>
      <c r="L113" s="2">
        <v>6595.54</v>
      </c>
      <c r="M113" s="2">
        <v>4400.68</v>
      </c>
      <c r="Z113" s="2"/>
    </row>
    <row r="114" ht="15.75" customHeight="1">
      <c r="A114" s="2">
        <v>113.0</v>
      </c>
      <c r="B114" s="2" t="s">
        <v>13</v>
      </c>
      <c r="C114" s="2" t="s">
        <v>398</v>
      </c>
      <c r="D114" s="2" t="s">
        <v>399</v>
      </c>
      <c r="E114" s="2" t="s">
        <v>23</v>
      </c>
      <c r="F114" s="2" t="s">
        <v>400</v>
      </c>
      <c r="G114" s="2" t="s">
        <v>55</v>
      </c>
      <c r="H114" s="2">
        <v>2305.21</v>
      </c>
      <c r="I114" s="2">
        <v>146.25</v>
      </c>
      <c r="J114" s="2" t="s">
        <v>400</v>
      </c>
      <c r="K114" s="2" t="s">
        <v>18</v>
      </c>
      <c r="L114" s="2">
        <v>5647.64</v>
      </c>
      <c r="M114" s="2">
        <v>4318.68</v>
      </c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5.43"/>
    <col customWidth="1" min="3" max="3" width="19.29"/>
    <col customWidth="1" min="4" max="4" width="23.71"/>
    <col customWidth="1" min="5" max="5" width="13.43"/>
    <col customWidth="1" min="6" max="6" width="12.0"/>
    <col customWidth="1" min="7" max="7" width="14.43"/>
    <col customWidth="1" min="8" max="8" width="11.57"/>
    <col customWidth="1" min="9" max="9" width="21.29"/>
  </cols>
  <sheetData>
    <row r="1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K1" s="4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8">
        <v>4.0</v>
      </c>
      <c r="C2" s="8">
        <v>0.0</v>
      </c>
      <c r="D2" s="8">
        <v>7802.74</v>
      </c>
      <c r="E2" s="8">
        <v>14112.59085630265</v>
      </c>
      <c r="F2" s="8">
        <v>12.0</v>
      </c>
      <c r="G2" s="8">
        <v>33.3</v>
      </c>
      <c r="H2" s="8">
        <v>6603.17</v>
      </c>
      <c r="I2" s="8">
        <v>3421.9</v>
      </c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2.0</v>
      </c>
      <c r="B3" s="8">
        <v>2.3</v>
      </c>
      <c r="C3" s="8">
        <v>2.3</v>
      </c>
      <c r="D3" s="8">
        <v>8327.84</v>
      </c>
      <c r="E3" s="8">
        <v>13470.99</v>
      </c>
      <c r="F3" s="8">
        <v>83.7</v>
      </c>
      <c r="G3" s="8">
        <v>97.2</v>
      </c>
      <c r="H3" s="8">
        <v>10068.05</v>
      </c>
      <c r="I3" s="8">
        <v>12347.52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3.0</v>
      </c>
      <c r="B4" s="8">
        <v>45.7</v>
      </c>
      <c r="C4" s="8">
        <v>10.9</v>
      </c>
      <c r="D4" s="8">
        <v>2961.07</v>
      </c>
      <c r="E4" s="8">
        <v>12843.74</v>
      </c>
      <c r="F4" s="8">
        <v>26.1</v>
      </c>
      <c r="G4" s="8">
        <v>0.0</v>
      </c>
      <c r="H4" s="8">
        <v>5063.94</v>
      </c>
      <c r="I4" s="8">
        <v>5166.67</v>
      </c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4.0</v>
      </c>
      <c r="B5" s="8">
        <v>3.5</v>
      </c>
      <c r="C5" s="8">
        <v>1.2</v>
      </c>
      <c r="D5" s="8">
        <v>4903.8</v>
      </c>
      <c r="E5" s="8">
        <v>12781.38</v>
      </c>
      <c r="F5" s="8">
        <v>25.6</v>
      </c>
      <c r="G5" s="8">
        <v>45.5</v>
      </c>
      <c r="H5" s="8">
        <v>9368.14</v>
      </c>
      <c r="I5" s="8">
        <v>7116.97</v>
      </c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5.0</v>
      </c>
      <c r="B6" s="8">
        <v>5.9</v>
      </c>
      <c r="C6" s="8">
        <v>0.0</v>
      </c>
      <c r="D6" s="8">
        <v>6330.43</v>
      </c>
      <c r="E6" s="8">
        <v>12104.8</v>
      </c>
      <c r="F6" s="8">
        <v>20.6</v>
      </c>
      <c r="G6" s="8">
        <v>57.1</v>
      </c>
      <c r="H6" s="8">
        <v>10622.01</v>
      </c>
      <c r="I6" s="8">
        <v>2308.33</v>
      </c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6.0</v>
      </c>
      <c r="B7" s="8">
        <v>1.6</v>
      </c>
      <c r="C7" s="8">
        <v>0.0</v>
      </c>
      <c r="D7" s="8">
        <v>4291.56</v>
      </c>
      <c r="E7" s="8">
        <v>11587.7</v>
      </c>
      <c r="F7" s="8">
        <v>88.5</v>
      </c>
      <c r="G7" s="8">
        <v>97.2</v>
      </c>
      <c r="H7" s="8">
        <v>12136.64</v>
      </c>
      <c r="I7" s="8">
        <v>10873.3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7.0</v>
      </c>
      <c r="B8" s="8">
        <v>5.4</v>
      </c>
      <c r="C8" s="8">
        <v>5.4</v>
      </c>
      <c r="D8" s="8">
        <v>2108.82</v>
      </c>
      <c r="E8" s="8">
        <v>10929.53</v>
      </c>
      <c r="F8" s="8">
        <v>83.8</v>
      </c>
      <c r="G8" s="8">
        <v>93.5</v>
      </c>
      <c r="H8" s="8">
        <v>5383.07</v>
      </c>
      <c r="I8" s="8">
        <v>5983.64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8.0</v>
      </c>
      <c r="B9" s="8">
        <v>2.4</v>
      </c>
      <c r="C9" s="8">
        <v>0.0</v>
      </c>
      <c r="D9" s="8">
        <v>5398.97</v>
      </c>
      <c r="E9" s="8">
        <v>10825.24</v>
      </c>
      <c r="F9" s="8">
        <v>85.9</v>
      </c>
      <c r="G9" s="8">
        <v>83.6</v>
      </c>
      <c r="H9" s="8">
        <v>12078.4</v>
      </c>
      <c r="I9" s="8">
        <v>9217.86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9.0</v>
      </c>
      <c r="B10" s="8">
        <v>5.3</v>
      </c>
      <c r="C10" s="8">
        <v>0.0</v>
      </c>
      <c r="D10" s="8">
        <v>5971.83</v>
      </c>
      <c r="E10" s="8">
        <v>10801.07673117313</v>
      </c>
      <c r="F10" s="8">
        <v>31.6</v>
      </c>
      <c r="G10" s="8">
        <v>66.7</v>
      </c>
      <c r="H10" s="8">
        <v>7108.33</v>
      </c>
      <c r="I10" s="8">
        <v>6023.43024600794</v>
      </c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10.0</v>
      </c>
      <c r="B11" s="8">
        <v>5.0</v>
      </c>
      <c r="C11" s="8">
        <v>2.5</v>
      </c>
      <c r="D11" s="8">
        <v>4571.88</v>
      </c>
      <c r="E11" s="8">
        <v>10726.89</v>
      </c>
      <c r="F11" s="8">
        <v>80.0</v>
      </c>
      <c r="G11" s="8">
        <v>100.0</v>
      </c>
      <c r="H11" s="8">
        <v>9522.58</v>
      </c>
      <c r="I11" s="8">
        <v>8242.41</v>
      </c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11.0</v>
      </c>
      <c r="B12" s="8">
        <v>0.0</v>
      </c>
      <c r="C12" s="8">
        <v>0.0</v>
      </c>
      <c r="D12" s="8">
        <v>5746.44</v>
      </c>
      <c r="E12" s="8">
        <v>10393.42033699595</v>
      </c>
      <c r="F12" s="8">
        <v>30.0</v>
      </c>
      <c r="G12" s="8">
        <v>100.0</v>
      </c>
      <c r="H12" s="8">
        <v>9028.33</v>
      </c>
      <c r="I12" s="8">
        <v>7650.392707280172</v>
      </c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12.0</v>
      </c>
      <c r="B13" s="8">
        <v>0.0</v>
      </c>
      <c r="C13" s="8">
        <v>6.7</v>
      </c>
      <c r="D13" s="8">
        <v>5727.56</v>
      </c>
      <c r="E13" s="8">
        <v>10359.27262537581</v>
      </c>
      <c r="F13" s="8">
        <v>16.7</v>
      </c>
      <c r="G13" s="8">
        <v>60.0</v>
      </c>
      <c r="H13" s="8">
        <v>6499.67</v>
      </c>
      <c r="I13" s="8">
        <v>5507.666198259004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13.0</v>
      </c>
      <c r="B14" s="8">
        <v>2.5</v>
      </c>
      <c r="C14" s="8">
        <v>1.2</v>
      </c>
      <c r="D14" s="8">
        <v>5347.82</v>
      </c>
      <c r="E14" s="8">
        <v>10263.07</v>
      </c>
      <c r="F14" s="8">
        <v>96.2</v>
      </c>
      <c r="G14" s="8">
        <v>100.0</v>
      </c>
      <c r="H14" s="8">
        <v>10802.59</v>
      </c>
      <c r="I14" s="8">
        <v>10155.56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14.0</v>
      </c>
      <c r="B15" s="8">
        <v>3.8</v>
      </c>
      <c r="C15" s="8">
        <v>1.9</v>
      </c>
      <c r="D15" s="8">
        <v>5021.89</v>
      </c>
      <c r="E15" s="8">
        <v>10044.34</v>
      </c>
      <c r="F15" s="8">
        <v>86.5</v>
      </c>
      <c r="G15" s="8">
        <v>66.7</v>
      </c>
      <c r="H15" s="8">
        <v>10958.58</v>
      </c>
      <c r="I15" s="8">
        <v>7987.52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15.0</v>
      </c>
      <c r="B16" s="8">
        <v>27.8</v>
      </c>
      <c r="C16" s="8">
        <v>5.6</v>
      </c>
      <c r="D16" s="8">
        <v>5541.98</v>
      </c>
      <c r="E16" s="8">
        <v>10023.61943032988</v>
      </c>
      <c r="F16" s="8">
        <v>22.2</v>
      </c>
      <c r="G16" s="8">
        <v>0.0</v>
      </c>
      <c r="H16" s="8">
        <v>5386.03</v>
      </c>
      <c r="I16" s="8">
        <v>4296.07</v>
      </c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16.0</v>
      </c>
      <c r="B17" s="8">
        <v>5.6</v>
      </c>
      <c r="C17" s="8">
        <v>11.1</v>
      </c>
      <c r="D17" s="8">
        <v>5460.06</v>
      </c>
      <c r="E17" s="8">
        <v>9875.453088384831</v>
      </c>
      <c r="F17" s="8">
        <v>72.2</v>
      </c>
      <c r="G17" s="8">
        <v>92.3</v>
      </c>
      <c r="H17" s="8">
        <v>4641.63</v>
      </c>
      <c r="I17" s="8">
        <v>6865.64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17.0</v>
      </c>
      <c r="B18" s="8">
        <v>20.0</v>
      </c>
      <c r="C18" s="8">
        <v>10.9</v>
      </c>
      <c r="D18" s="8">
        <v>5449.82</v>
      </c>
      <c r="E18" s="8">
        <v>9856.932295641698</v>
      </c>
      <c r="F18" s="8">
        <v>16.4</v>
      </c>
      <c r="G18" s="8">
        <v>0.0</v>
      </c>
      <c r="H18" s="8">
        <v>5347.95</v>
      </c>
      <c r="I18" s="8">
        <v>3490.44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18.0</v>
      </c>
      <c r="B19" s="8">
        <v>0.0</v>
      </c>
      <c r="C19" s="8">
        <v>3.6</v>
      </c>
      <c r="D19" s="8">
        <v>5346.08</v>
      </c>
      <c r="E19" s="8">
        <v>9669.300748847516</v>
      </c>
      <c r="F19" s="8">
        <v>67.9</v>
      </c>
      <c r="G19" s="8">
        <v>78.9</v>
      </c>
      <c r="H19" s="8">
        <v>10921.79</v>
      </c>
      <c r="I19" s="8">
        <v>6421.66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19.0</v>
      </c>
      <c r="B20" s="8">
        <v>0.0</v>
      </c>
      <c r="C20" s="8">
        <v>0.0</v>
      </c>
      <c r="D20" s="8">
        <v>3949.35</v>
      </c>
      <c r="E20" s="8">
        <v>9574.0</v>
      </c>
      <c r="F20" s="8">
        <v>72.1</v>
      </c>
      <c r="G20" s="8">
        <v>95.5</v>
      </c>
      <c r="H20" s="8">
        <v>10377.02</v>
      </c>
      <c r="I20" s="8">
        <v>8125.75</v>
      </c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20.0</v>
      </c>
      <c r="B21" s="8">
        <v>20.0</v>
      </c>
      <c r="C21" s="8">
        <v>0.0</v>
      </c>
      <c r="D21" s="8">
        <v>5144.14</v>
      </c>
      <c r="E21" s="8">
        <v>9304.057693520574</v>
      </c>
      <c r="F21" s="8">
        <v>50.0</v>
      </c>
      <c r="G21" s="8">
        <v>80.0</v>
      </c>
      <c r="H21" s="8">
        <v>7979.1</v>
      </c>
      <c r="I21" s="8">
        <v>11766.31</v>
      </c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21.0</v>
      </c>
      <c r="B22" s="8">
        <v>3.5</v>
      </c>
      <c r="C22" s="8">
        <v>1.8</v>
      </c>
      <c r="D22" s="8">
        <v>4036.04</v>
      </c>
      <c r="E22" s="8">
        <v>9161.21</v>
      </c>
      <c r="F22" s="8">
        <v>85.7</v>
      </c>
      <c r="G22" s="8">
        <v>89.6</v>
      </c>
      <c r="H22" s="8">
        <v>9277.83</v>
      </c>
      <c r="I22" s="8">
        <v>8671.78</v>
      </c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22.0</v>
      </c>
      <c r="B23" s="8">
        <v>0.0</v>
      </c>
      <c r="C23" s="8">
        <v>2.7</v>
      </c>
      <c r="D23" s="8">
        <v>4396.3</v>
      </c>
      <c r="E23" s="8">
        <v>8686.27</v>
      </c>
      <c r="F23" s="8">
        <v>86.3</v>
      </c>
      <c r="G23" s="8">
        <v>92.1</v>
      </c>
      <c r="H23" s="8">
        <v>12118.24</v>
      </c>
      <c r="I23" s="8">
        <v>8407.5</v>
      </c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23.0</v>
      </c>
      <c r="B24" s="8">
        <v>0.0</v>
      </c>
      <c r="C24" s="8">
        <v>3.7</v>
      </c>
      <c r="D24" s="8">
        <v>4571.24</v>
      </c>
      <c r="E24" s="8">
        <v>8541.04</v>
      </c>
      <c r="F24" s="8">
        <v>70.7</v>
      </c>
      <c r="G24" s="8">
        <v>79.3</v>
      </c>
      <c r="H24" s="8">
        <v>10680.38</v>
      </c>
      <c r="I24" s="8">
        <v>9983.64</v>
      </c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24.0</v>
      </c>
      <c r="B25" s="8">
        <v>0.0</v>
      </c>
      <c r="C25" s="8">
        <v>0.0</v>
      </c>
      <c r="D25" s="8">
        <v>4709.95</v>
      </c>
      <c r="E25" s="8">
        <v>8518.750759815483</v>
      </c>
      <c r="F25" s="8">
        <v>36.4</v>
      </c>
      <c r="G25" s="8">
        <v>100.0</v>
      </c>
      <c r="H25" s="8">
        <v>11391.05</v>
      </c>
      <c r="I25" s="8">
        <v>9457.77</v>
      </c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25.0</v>
      </c>
      <c r="B26" s="8">
        <v>0.8</v>
      </c>
      <c r="C26" s="8">
        <v>1.6</v>
      </c>
      <c r="D26" s="8">
        <v>3558.13</v>
      </c>
      <c r="E26" s="8">
        <v>8484.56</v>
      </c>
      <c r="F26" s="8">
        <v>91.3</v>
      </c>
      <c r="G26" s="8">
        <v>98.3</v>
      </c>
      <c r="H26" s="8">
        <v>12057.67</v>
      </c>
      <c r="I26" s="8">
        <v>10236.5</v>
      </c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26.0</v>
      </c>
      <c r="B27" s="8">
        <v>2.6</v>
      </c>
      <c r="C27" s="8">
        <v>0.0</v>
      </c>
      <c r="D27" s="8">
        <v>3598.78</v>
      </c>
      <c r="E27" s="8">
        <v>8413.64</v>
      </c>
      <c r="F27" s="8">
        <v>97.4</v>
      </c>
      <c r="G27" s="8">
        <v>94.6</v>
      </c>
      <c r="H27" s="8">
        <v>9713.07</v>
      </c>
      <c r="I27" s="8">
        <v>6140.19</v>
      </c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27.0</v>
      </c>
      <c r="B28" s="8">
        <v>1.1</v>
      </c>
      <c r="C28" s="8">
        <v>1.1</v>
      </c>
      <c r="D28" s="8">
        <v>5278.37</v>
      </c>
      <c r="E28" s="8">
        <v>8301.47</v>
      </c>
      <c r="F28" s="8">
        <v>92.0</v>
      </c>
      <c r="G28" s="8">
        <v>97.5</v>
      </c>
      <c r="H28" s="8">
        <v>14037.86</v>
      </c>
      <c r="I28" s="8">
        <v>9232.57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28.0</v>
      </c>
      <c r="B29" s="8">
        <v>1.8</v>
      </c>
      <c r="C29" s="8">
        <v>2.4</v>
      </c>
      <c r="D29" s="8">
        <v>4028.58</v>
      </c>
      <c r="E29" s="8">
        <v>8257.57</v>
      </c>
      <c r="F29" s="8">
        <v>80.5</v>
      </c>
      <c r="G29" s="8">
        <v>97.1</v>
      </c>
      <c r="H29" s="8">
        <v>11635.33</v>
      </c>
      <c r="I29" s="8">
        <v>8711.35</v>
      </c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29.0</v>
      </c>
      <c r="B30" s="8">
        <v>11.8</v>
      </c>
      <c r="C30" s="8">
        <v>5.9</v>
      </c>
      <c r="D30" s="8">
        <v>4524.0</v>
      </c>
      <c r="E30" s="8">
        <v>8182.428356438019</v>
      </c>
      <c r="F30" s="8">
        <v>23.5</v>
      </c>
      <c r="G30" s="8">
        <v>100.0</v>
      </c>
      <c r="H30" s="8">
        <v>6268.83</v>
      </c>
      <c r="I30" s="8">
        <v>5312.057857342294</v>
      </c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30.0</v>
      </c>
      <c r="B31" s="8">
        <v>0.0</v>
      </c>
      <c r="C31" s="8">
        <v>1.2</v>
      </c>
      <c r="D31" s="8">
        <v>4212.17</v>
      </c>
      <c r="E31" s="8">
        <v>8148.88</v>
      </c>
      <c r="F31" s="8">
        <v>86.5</v>
      </c>
      <c r="G31" s="8">
        <v>95.0</v>
      </c>
      <c r="H31" s="8">
        <v>9841.14</v>
      </c>
      <c r="I31" s="8">
        <v>8844.46</v>
      </c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31.0</v>
      </c>
      <c r="B32" s="8">
        <v>0.0</v>
      </c>
      <c r="C32" s="8">
        <v>2.7</v>
      </c>
      <c r="D32" s="8">
        <v>4143.57</v>
      </c>
      <c r="E32" s="8">
        <v>8119.19</v>
      </c>
      <c r="F32" s="8">
        <v>76.0</v>
      </c>
      <c r="G32" s="8">
        <v>98.2</v>
      </c>
      <c r="H32" s="8">
        <v>7241.51</v>
      </c>
      <c r="I32" s="8">
        <v>8611.22</v>
      </c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32.0</v>
      </c>
      <c r="B33" s="8">
        <v>9.1</v>
      </c>
      <c r="C33" s="8">
        <v>4.5</v>
      </c>
      <c r="D33" s="8">
        <v>4477.39</v>
      </c>
      <c r="E33" s="8">
        <v>8098.12619337578</v>
      </c>
      <c r="F33" s="8">
        <v>50.0</v>
      </c>
      <c r="G33" s="8">
        <v>90.9</v>
      </c>
      <c r="H33" s="8">
        <v>10516.98</v>
      </c>
      <c r="I33" s="8">
        <v>6983.9</v>
      </c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33.0</v>
      </c>
      <c r="B34" s="8">
        <v>23.1</v>
      </c>
      <c r="C34" s="8">
        <v>7.7</v>
      </c>
      <c r="D34" s="8">
        <v>4452.22</v>
      </c>
      <c r="E34" s="8">
        <v>8052.60194011947</v>
      </c>
      <c r="F34" s="8">
        <v>46.2</v>
      </c>
      <c r="G34" s="8">
        <v>66.7</v>
      </c>
      <c r="H34" s="8">
        <v>7079.65</v>
      </c>
      <c r="I34" s="8">
        <v>5289.76</v>
      </c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34.0</v>
      </c>
      <c r="B35" s="8">
        <v>8.6</v>
      </c>
      <c r="C35" s="8">
        <v>0.0</v>
      </c>
      <c r="D35" s="8">
        <v>3991.0</v>
      </c>
      <c r="E35" s="8">
        <v>7870.55</v>
      </c>
      <c r="F35" s="8">
        <v>72.4</v>
      </c>
      <c r="G35" s="8">
        <v>92.9</v>
      </c>
      <c r="H35" s="8">
        <v>12148.02</v>
      </c>
      <c r="I35" s="8">
        <v>7520.47</v>
      </c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35.0</v>
      </c>
      <c r="B36" s="8">
        <v>8.2</v>
      </c>
      <c r="C36" s="8">
        <v>6.6</v>
      </c>
      <c r="D36" s="8">
        <v>4101.69</v>
      </c>
      <c r="E36" s="8">
        <v>7870.19</v>
      </c>
      <c r="F36" s="8">
        <v>19.7</v>
      </c>
      <c r="G36" s="8">
        <v>0.0</v>
      </c>
      <c r="H36" s="8">
        <v>8254.17</v>
      </c>
      <c r="I36" s="8">
        <v>8129.59</v>
      </c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36.0</v>
      </c>
      <c r="B37" s="8">
        <v>0.0</v>
      </c>
      <c r="C37" s="8">
        <v>3.4</v>
      </c>
      <c r="D37" s="8">
        <v>4336.22</v>
      </c>
      <c r="E37" s="8">
        <v>7842.796084826187</v>
      </c>
      <c r="F37" s="8">
        <v>89.8</v>
      </c>
      <c r="G37" s="8">
        <v>83.0</v>
      </c>
      <c r="H37" s="8">
        <v>6444.28</v>
      </c>
      <c r="I37" s="8">
        <v>7115.02</v>
      </c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37.0</v>
      </c>
      <c r="B38" s="8">
        <v>27.3</v>
      </c>
      <c r="C38" s="8">
        <v>6.8</v>
      </c>
      <c r="D38" s="8">
        <v>4291.0</v>
      </c>
      <c r="E38" s="8">
        <v>7761.007974685132</v>
      </c>
      <c r="F38" s="8">
        <v>25.0</v>
      </c>
      <c r="G38" s="8">
        <v>81.8</v>
      </c>
      <c r="H38" s="8">
        <v>5829.34</v>
      </c>
      <c r="I38" s="8">
        <v>5540.3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38.0</v>
      </c>
      <c r="B39" s="8">
        <v>9.1</v>
      </c>
      <c r="C39" s="8">
        <v>6.5</v>
      </c>
      <c r="D39" s="8">
        <v>4284.91</v>
      </c>
      <c r="E39" s="8">
        <v>7749.993167282235</v>
      </c>
      <c r="F39" s="8">
        <v>85.7</v>
      </c>
      <c r="G39" s="8">
        <v>97.0</v>
      </c>
      <c r="H39" s="8">
        <v>8605.38</v>
      </c>
      <c r="I39" s="8">
        <v>6417.5</v>
      </c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39.0</v>
      </c>
      <c r="B40" s="8">
        <v>0.0</v>
      </c>
      <c r="C40" s="8">
        <v>5.6</v>
      </c>
      <c r="D40" s="8">
        <v>2607.73</v>
      </c>
      <c r="E40" s="8">
        <v>7696.9</v>
      </c>
      <c r="F40" s="8">
        <v>88.9</v>
      </c>
      <c r="G40" s="8">
        <v>93.8</v>
      </c>
      <c r="H40" s="8">
        <v>10090.19</v>
      </c>
      <c r="I40" s="8">
        <v>8060.12</v>
      </c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40.0</v>
      </c>
      <c r="B41" s="8">
        <v>1.8</v>
      </c>
      <c r="C41" s="8">
        <v>1.8</v>
      </c>
      <c r="D41" s="8">
        <v>4875.78</v>
      </c>
      <c r="E41" s="8">
        <v>7657.96</v>
      </c>
      <c r="F41" s="8">
        <v>12.7</v>
      </c>
      <c r="G41" s="8">
        <v>57.1</v>
      </c>
      <c r="H41" s="8">
        <v>9606.45</v>
      </c>
      <c r="I41" s="8">
        <v>9215.2</v>
      </c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41.0</v>
      </c>
      <c r="B42" s="8">
        <v>2.3</v>
      </c>
      <c r="C42" s="8">
        <v>2.3</v>
      </c>
      <c r="D42" s="8">
        <v>4114.97</v>
      </c>
      <c r="E42" s="8">
        <v>7635.63</v>
      </c>
      <c r="F42" s="8">
        <v>84.9</v>
      </c>
      <c r="G42" s="8">
        <v>93.2</v>
      </c>
      <c r="H42" s="8">
        <v>8485.5</v>
      </c>
      <c r="I42" s="8">
        <v>7734.93</v>
      </c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42.0</v>
      </c>
      <c r="B43" s="8">
        <v>9.3</v>
      </c>
      <c r="C43" s="8">
        <v>4.7</v>
      </c>
      <c r="D43" s="8">
        <v>3100.0</v>
      </c>
      <c r="E43" s="8">
        <v>7553.69</v>
      </c>
      <c r="F43" s="8">
        <v>62.8</v>
      </c>
      <c r="G43" s="8">
        <v>74.1</v>
      </c>
      <c r="H43" s="8">
        <v>4803.48</v>
      </c>
      <c r="I43" s="8">
        <v>5751.71</v>
      </c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43.0</v>
      </c>
      <c r="B44" s="8">
        <v>2.4</v>
      </c>
      <c r="C44" s="8">
        <v>0.0</v>
      </c>
      <c r="D44" s="8">
        <v>4106.8</v>
      </c>
      <c r="E44" s="8">
        <v>7427.850745848731</v>
      </c>
      <c r="F44" s="8">
        <v>38.1</v>
      </c>
      <c r="G44" s="8">
        <v>75.0</v>
      </c>
      <c r="H44" s="8">
        <v>9836.89</v>
      </c>
      <c r="I44" s="8">
        <v>6549.42</v>
      </c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44.0</v>
      </c>
      <c r="B45" s="8">
        <v>4.2</v>
      </c>
      <c r="C45" s="8">
        <v>8.3</v>
      </c>
      <c r="D45" s="8">
        <v>3779.17</v>
      </c>
      <c r="E45" s="8">
        <v>7360.92</v>
      </c>
      <c r="F45" s="8">
        <v>70.8</v>
      </c>
      <c r="G45" s="8">
        <v>41.2</v>
      </c>
      <c r="H45" s="8">
        <v>6668.28</v>
      </c>
      <c r="I45" s="8">
        <v>5731.38</v>
      </c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45.0</v>
      </c>
      <c r="B46" s="8">
        <v>3.3</v>
      </c>
      <c r="C46" s="8">
        <v>3.3</v>
      </c>
      <c r="D46" s="8">
        <v>3997.66</v>
      </c>
      <c r="E46" s="8">
        <v>7300.0</v>
      </c>
      <c r="F46" s="8">
        <v>93.3</v>
      </c>
      <c r="G46" s="8">
        <v>94.6</v>
      </c>
      <c r="H46" s="8">
        <v>15959.12</v>
      </c>
      <c r="I46" s="8">
        <v>8518.15</v>
      </c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46.0</v>
      </c>
      <c r="B47" s="8">
        <v>0.0</v>
      </c>
      <c r="C47" s="8">
        <v>0.0</v>
      </c>
      <c r="D47" s="8">
        <v>3123.91</v>
      </c>
      <c r="E47" s="8">
        <v>7263.09</v>
      </c>
      <c r="F47" s="8">
        <v>88.5</v>
      </c>
      <c r="G47" s="8">
        <v>98.1</v>
      </c>
      <c r="H47" s="8">
        <v>8006.3</v>
      </c>
      <c r="I47" s="8">
        <v>7972.54</v>
      </c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47.0</v>
      </c>
      <c r="B48" s="8">
        <v>10.8</v>
      </c>
      <c r="C48" s="8">
        <v>2.7</v>
      </c>
      <c r="D48" s="8">
        <v>4003.45</v>
      </c>
      <c r="E48" s="8">
        <v>7240.924580809414</v>
      </c>
      <c r="F48" s="8">
        <v>24.3</v>
      </c>
      <c r="G48" s="8">
        <v>77.8</v>
      </c>
      <c r="H48" s="8">
        <v>7340.01</v>
      </c>
      <c r="I48" s="8">
        <v>4169.87</v>
      </c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48.0</v>
      </c>
      <c r="B49" s="8">
        <v>8.3</v>
      </c>
      <c r="C49" s="8">
        <v>0.0</v>
      </c>
      <c r="D49" s="8">
        <v>4086.38</v>
      </c>
      <c r="E49" s="8">
        <v>7238.31</v>
      </c>
      <c r="F49" s="8">
        <v>75.0</v>
      </c>
      <c r="G49" s="8">
        <v>100.0</v>
      </c>
      <c r="H49" s="8">
        <v>4394.9</v>
      </c>
      <c r="I49" s="8">
        <v>6598.32</v>
      </c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49.0</v>
      </c>
      <c r="B50" s="8">
        <v>25.4</v>
      </c>
      <c r="C50" s="8">
        <v>12.7</v>
      </c>
      <c r="D50" s="8">
        <v>3970.11</v>
      </c>
      <c r="E50" s="8">
        <v>7180.623484124259</v>
      </c>
      <c r="F50" s="8">
        <v>22.6</v>
      </c>
      <c r="G50" s="8">
        <v>28.6</v>
      </c>
      <c r="H50" s="8">
        <v>5294.54</v>
      </c>
      <c r="I50" s="8">
        <v>4083.26</v>
      </c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50.0</v>
      </c>
      <c r="B51" s="8">
        <v>15.4</v>
      </c>
      <c r="C51" s="8">
        <v>7.7</v>
      </c>
      <c r="D51" s="8">
        <v>3963.9</v>
      </c>
      <c r="E51" s="8">
        <v>7169.391636181403</v>
      </c>
      <c r="F51" s="8">
        <v>61.5</v>
      </c>
      <c r="G51" s="8">
        <v>68.8</v>
      </c>
      <c r="H51" s="8">
        <v>6255.09</v>
      </c>
      <c r="I51" s="8">
        <v>2425.0</v>
      </c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51.0</v>
      </c>
      <c r="B52" s="8">
        <v>21.1</v>
      </c>
      <c r="C52" s="8">
        <v>15.8</v>
      </c>
      <c r="D52" s="8">
        <v>3956.19</v>
      </c>
      <c r="E52" s="8">
        <v>7155.446781489064</v>
      </c>
      <c r="F52" s="8">
        <v>26.3</v>
      </c>
      <c r="G52" s="8">
        <v>20.0</v>
      </c>
      <c r="H52" s="8">
        <v>8050.0</v>
      </c>
      <c r="I52" s="8">
        <v>5475.22</v>
      </c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52.0</v>
      </c>
      <c r="B53" s="8">
        <v>1.1</v>
      </c>
      <c r="C53" s="8">
        <v>2.2</v>
      </c>
      <c r="D53" s="8">
        <v>3232.9</v>
      </c>
      <c r="E53" s="8">
        <v>7128.35</v>
      </c>
      <c r="F53" s="8">
        <v>84.6</v>
      </c>
      <c r="G53" s="8">
        <v>96.1</v>
      </c>
      <c r="H53" s="8">
        <v>10503.23</v>
      </c>
      <c r="I53" s="8">
        <v>7238.19</v>
      </c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53.0</v>
      </c>
      <c r="B54" s="8">
        <v>25.0</v>
      </c>
      <c r="C54" s="8">
        <v>0.0</v>
      </c>
      <c r="D54" s="8">
        <v>3815.04</v>
      </c>
      <c r="E54" s="8">
        <v>6900.152846362798</v>
      </c>
      <c r="F54" s="8">
        <v>75.0</v>
      </c>
      <c r="G54" s="8">
        <v>80.0</v>
      </c>
      <c r="H54" s="8">
        <v>7152.08</v>
      </c>
      <c r="I54" s="8">
        <v>5336.48</v>
      </c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54.0</v>
      </c>
      <c r="B55" s="8">
        <v>2.3</v>
      </c>
      <c r="C55" s="8">
        <v>2.3</v>
      </c>
      <c r="D55" s="8">
        <v>3940.84</v>
      </c>
      <c r="E55" s="8">
        <v>6759.26</v>
      </c>
      <c r="F55" s="8">
        <v>93.0</v>
      </c>
      <c r="G55" s="8">
        <v>67.5</v>
      </c>
      <c r="H55" s="8">
        <v>12032.15</v>
      </c>
      <c r="I55" s="8">
        <v>8586.57</v>
      </c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55.0</v>
      </c>
      <c r="B56" s="8">
        <v>12.9</v>
      </c>
      <c r="C56" s="8">
        <v>12.9</v>
      </c>
      <c r="D56" s="8">
        <v>2737.62</v>
      </c>
      <c r="E56" s="8">
        <v>6757.5</v>
      </c>
      <c r="F56" s="8">
        <v>61.3</v>
      </c>
      <c r="G56" s="8">
        <v>84.2</v>
      </c>
      <c r="H56" s="8">
        <v>7057.94</v>
      </c>
      <c r="I56" s="8">
        <v>4747.72</v>
      </c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56.0</v>
      </c>
      <c r="B57" s="8">
        <v>4.2</v>
      </c>
      <c r="C57" s="8">
        <v>4.2</v>
      </c>
      <c r="D57" s="8">
        <v>4133.91</v>
      </c>
      <c r="E57" s="8">
        <v>6702.52</v>
      </c>
      <c r="F57" s="8">
        <v>75.0</v>
      </c>
      <c r="G57" s="8">
        <v>94.4</v>
      </c>
      <c r="H57" s="8">
        <v>7700.17</v>
      </c>
      <c r="I57" s="8">
        <v>7103.75</v>
      </c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57.0</v>
      </c>
      <c r="B58" s="8">
        <v>12.0</v>
      </c>
      <c r="C58" s="8">
        <v>4.0</v>
      </c>
      <c r="D58" s="8">
        <v>3657.9</v>
      </c>
      <c r="E58" s="8">
        <v>6615.938259287053</v>
      </c>
      <c r="F58" s="8">
        <v>40.0</v>
      </c>
      <c r="G58" s="8">
        <v>80.0</v>
      </c>
      <c r="H58" s="8">
        <v>4591.76</v>
      </c>
      <c r="I58" s="8">
        <v>4989.2</v>
      </c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58.0</v>
      </c>
      <c r="B59" s="8">
        <v>0.0</v>
      </c>
      <c r="C59" s="8">
        <v>0.0</v>
      </c>
      <c r="D59" s="8">
        <v>3619.97</v>
      </c>
      <c r="E59" s="8">
        <v>6547.335361948482</v>
      </c>
      <c r="F59" s="8">
        <v>100.0</v>
      </c>
      <c r="G59" s="8">
        <v>96.3</v>
      </c>
      <c r="H59" s="8">
        <v>8572.53</v>
      </c>
      <c r="I59" s="8">
        <v>10280.14</v>
      </c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59.0</v>
      </c>
      <c r="B60" s="8">
        <v>12.0</v>
      </c>
      <c r="C60" s="8">
        <v>0.0</v>
      </c>
      <c r="D60" s="8">
        <v>4897.82</v>
      </c>
      <c r="E60" s="8">
        <v>6495.83</v>
      </c>
      <c r="F60" s="8">
        <v>44.0</v>
      </c>
      <c r="G60" s="8">
        <v>100.0</v>
      </c>
      <c r="H60" s="8">
        <v>7486.24</v>
      </c>
      <c r="I60" s="8">
        <v>8930.0</v>
      </c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60.0</v>
      </c>
      <c r="B61" s="8">
        <v>5.5</v>
      </c>
      <c r="C61" s="8">
        <v>4.1</v>
      </c>
      <c r="D61" s="8">
        <v>3481.19</v>
      </c>
      <c r="E61" s="8">
        <v>6386.97</v>
      </c>
      <c r="F61" s="8">
        <v>98.6</v>
      </c>
      <c r="G61" s="8">
        <v>86.1</v>
      </c>
      <c r="H61" s="8">
        <v>6667.64</v>
      </c>
      <c r="I61" s="8">
        <v>7035.97</v>
      </c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61.0</v>
      </c>
      <c r="B62" s="8">
        <v>15.4</v>
      </c>
      <c r="C62" s="8">
        <v>3.8</v>
      </c>
      <c r="D62" s="8">
        <v>3500.0</v>
      </c>
      <c r="E62" s="8">
        <v>6330.349082124904</v>
      </c>
      <c r="F62" s="8">
        <v>30.8</v>
      </c>
      <c r="G62" s="8">
        <v>87.5</v>
      </c>
      <c r="H62" s="8">
        <v>5113.71</v>
      </c>
      <c r="I62" s="8">
        <v>7058.89</v>
      </c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62.0</v>
      </c>
      <c r="B63" s="8">
        <v>9.3</v>
      </c>
      <c r="C63" s="8">
        <v>2.4</v>
      </c>
      <c r="D63" s="8">
        <v>3422.24</v>
      </c>
      <c r="E63" s="8">
        <v>6189.706812231751</v>
      </c>
      <c r="F63" s="8">
        <v>79.1</v>
      </c>
      <c r="G63" s="8">
        <v>94.1</v>
      </c>
      <c r="H63" s="8">
        <v>12818.17</v>
      </c>
      <c r="I63" s="8">
        <v>9977.6</v>
      </c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63.0</v>
      </c>
      <c r="B64" s="8">
        <v>13.5</v>
      </c>
      <c r="C64" s="8">
        <v>0.0</v>
      </c>
      <c r="D64" s="8">
        <v>3411.38</v>
      </c>
      <c r="E64" s="8">
        <v>6170.064643365502</v>
      </c>
      <c r="F64" s="8">
        <v>81.1</v>
      </c>
      <c r="G64" s="8">
        <v>100.0</v>
      </c>
      <c r="H64" s="8">
        <v>6716.14</v>
      </c>
      <c r="I64" s="8">
        <v>5823.54</v>
      </c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64.0</v>
      </c>
      <c r="B65" s="8">
        <v>1.7</v>
      </c>
      <c r="C65" s="8">
        <v>5.2</v>
      </c>
      <c r="D65" s="8">
        <v>2627.51</v>
      </c>
      <c r="E65" s="8">
        <v>6169.0</v>
      </c>
      <c r="F65" s="8">
        <v>89.5</v>
      </c>
      <c r="G65" s="8">
        <v>82.4</v>
      </c>
      <c r="H65" s="8">
        <v>7030.37</v>
      </c>
      <c r="I65" s="8">
        <v>5897.38</v>
      </c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65.0</v>
      </c>
      <c r="B66" s="8">
        <v>3.9</v>
      </c>
      <c r="C66" s="8">
        <v>1.6</v>
      </c>
      <c r="D66" s="8">
        <v>3753.05</v>
      </c>
      <c r="E66" s="8">
        <v>6052.16</v>
      </c>
      <c r="F66" s="8">
        <v>79.5</v>
      </c>
      <c r="G66" s="8">
        <v>96.0</v>
      </c>
      <c r="H66" s="8">
        <v>10008.88</v>
      </c>
      <c r="I66" s="8">
        <v>8183.05</v>
      </c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66.0</v>
      </c>
      <c r="B67" s="8">
        <v>10.1</v>
      </c>
      <c r="C67" s="8">
        <v>5.1</v>
      </c>
      <c r="D67" s="8">
        <v>2970.79</v>
      </c>
      <c r="E67" s="8">
        <v>5957.36</v>
      </c>
      <c r="F67" s="8">
        <v>39.2</v>
      </c>
      <c r="G67" s="8">
        <v>90.3</v>
      </c>
      <c r="H67" s="8">
        <v>7330.3</v>
      </c>
      <c r="I67" s="8">
        <v>6058.51</v>
      </c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67.0</v>
      </c>
      <c r="B68" s="8">
        <v>5.8</v>
      </c>
      <c r="C68" s="8">
        <v>1.9</v>
      </c>
      <c r="D68" s="8">
        <v>4599.1</v>
      </c>
      <c r="E68" s="8">
        <v>5918.08</v>
      </c>
      <c r="F68" s="8">
        <v>82.7</v>
      </c>
      <c r="G68" s="8">
        <v>97.7</v>
      </c>
      <c r="H68" s="8">
        <v>6865.28</v>
      </c>
      <c r="I68" s="8">
        <v>7681.44</v>
      </c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68.0</v>
      </c>
      <c r="B69" s="8">
        <v>5.6</v>
      </c>
      <c r="C69" s="8">
        <v>4.4</v>
      </c>
      <c r="D69" s="8">
        <v>3002.01</v>
      </c>
      <c r="E69" s="8">
        <v>5889.42</v>
      </c>
      <c r="F69" s="8">
        <v>79.8</v>
      </c>
      <c r="G69" s="8">
        <v>88.1</v>
      </c>
      <c r="H69" s="8">
        <v>7128.33</v>
      </c>
      <c r="I69" s="8">
        <v>6465.27</v>
      </c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69.0</v>
      </c>
      <c r="B70" s="8">
        <v>10.5</v>
      </c>
      <c r="C70" s="8">
        <v>6.3</v>
      </c>
      <c r="D70" s="8">
        <v>1902.21</v>
      </c>
      <c r="E70" s="8">
        <v>5781.51</v>
      </c>
      <c r="F70" s="8">
        <v>84.2</v>
      </c>
      <c r="G70" s="8">
        <v>87.5</v>
      </c>
      <c r="H70" s="8">
        <v>5190.12</v>
      </c>
      <c r="I70" s="8">
        <v>4790.46</v>
      </c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70.0</v>
      </c>
      <c r="B71" s="8">
        <v>0.0</v>
      </c>
      <c r="C71" s="8">
        <v>1.3</v>
      </c>
      <c r="D71" s="8">
        <v>2818.77</v>
      </c>
      <c r="E71" s="8">
        <v>5729.64</v>
      </c>
      <c r="F71" s="8">
        <v>84.0</v>
      </c>
      <c r="G71" s="8">
        <v>90.5</v>
      </c>
      <c r="H71" s="8">
        <v>8662.5</v>
      </c>
      <c r="I71" s="8">
        <v>7968.62</v>
      </c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71.0</v>
      </c>
      <c r="B72" s="8">
        <v>18.2</v>
      </c>
      <c r="C72" s="8">
        <v>0.0</v>
      </c>
      <c r="D72" s="8">
        <v>3160.49</v>
      </c>
      <c r="E72" s="8">
        <v>5716.287134447125</v>
      </c>
      <c r="F72" s="8">
        <v>27.3</v>
      </c>
      <c r="G72" s="8">
        <v>100.0</v>
      </c>
      <c r="H72" s="8">
        <v>6503.4</v>
      </c>
      <c r="I72" s="8">
        <v>5510.826911790538</v>
      </c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72.0</v>
      </c>
      <c r="B73" s="8">
        <v>15.4</v>
      </c>
      <c r="C73" s="8">
        <v>7.7</v>
      </c>
      <c r="D73" s="8">
        <v>3612.96</v>
      </c>
      <c r="E73" s="8">
        <v>5566.32</v>
      </c>
      <c r="F73" s="8">
        <v>53.8</v>
      </c>
      <c r="G73" s="8">
        <v>78.6</v>
      </c>
      <c r="H73" s="8">
        <v>8314.6</v>
      </c>
      <c r="I73" s="8">
        <v>4326.01</v>
      </c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73.0</v>
      </c>
      <c r="B74" s="8">
        <v>5.4</v>
      </c>
      <c r="C74" s="8">
        <v>5.4</v>
      </c>
      <c r="D74" s="8">
        <v>3062.9</v>
      </c>
      <c r="E74" s="8">
        <v>5539.77891532582</v>
      </c>
      <c r="F74" s="8">
        <v>78.4</v>
      </c>
      <c r="G74" s="8">
        <v>89.7</v>
      </c>
      <c r="H74" s="8">
        <v>6533.71</v>
      </c>
      <c r="I74" s="8">
        <v>5136.79</v>
      </c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74.0</v>
      </c>
      <c r="B75" s="8">
        <v>14.9</v>
      </c>
      <c r="C75" s="8">
        <v>2.1</v>
      </c>
      <c r="D75" s="8">
        <v>3052.37</v>
      </c>
      <c r="E75" s="8">
        <v>5520.733607944455</v>
      </c>
      <c r="F75" s="8">
        <v>59.6</v>
      </c>
      <c r="G75" s="8">
        <v>89.3</v>
      </c>
      <c r="H75" s="8">
        <v>6876.11</v>
      </c>
      <c r="I75" s="8">
        <v>6716.17</v>
      </c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75.0</v>
      </c>
      <c r="B76" s="8">
        <v>10.3</v>
      </c>
      <c r="C76" s="8">
        <v>6.9</v>
      </c>
      <c r="D76" s="8">
        <v>3750.03</v>
      </c>
      <c r="E76" s="8">
        <v>5486.53</v>
      </c>
      <c r="F76" s="8">
        <v>55.2</v>
      </c>
      <c r="G76" s="8">
        <v>93.8</v>
      </c>
      <c r="H76" s="8">
        <v>8061.13</v>
      </c>
      <c r="I76" s="8">
        <v>5486.53</v>
      </c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76.0</v>
      </c>
      <c r="B77" s="8">
        <v>50.0</v>
      </c>
      <c r="C77" s="8">
        <v>5.6</v>
      </c>
      <c r="D77" s="8">
        <v>3011.45</v>
      </c>
      <c r="E77" s="8">
        <v>5446.722783818584</v>
      </c>
      <c r="F77" s="8">
        <v>55.6</v>
      </c>
      <c r="G77" s="8">
        <v>0.0</v>
      </c>
      <c r="H77" s="8">
        <v>5681.16</v>
      </c>
      <c r="I77" s="8">
        <v>4588.61</v>
      </c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77.0</v>
      </c>
      <c r="B78" s="8">
        <v>4.3</v>
      </c>
      <c r="C78" s="8">
        <v>4.3</v>
      </c>
      <c r="D78" s="8">
        <v>2161.12</v>
      </c>
      <c r="E78" s="8">
        <v>5098.33</v>
      </c>
      <c r="F78" s="8">
        <v>78.3</v>
      </c>
      <c r="G78" s="8">
        <v>94.4</v>
      </c>
      <c r="H78" s="8">
        <v>4548.09</v>
      </c>
      <c r="I78" s="8">
        <v>4278.51</v>
      </c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78.0</v>
      </c>
      <c r="B79" s="8">
        <v>7.3</v>
      </c>
      <c r="C79" s="8">
        <v>2.4</v>
      </c>
      <c r="D79" s="8">
        <v>2661.05</v>
      </c>
      <c r="E79" s="8">
        <v>5022.82</v>
      </c>
      <c r="F79" s="8">
        <v>65.9</v>
      </c>
      <c r="G79" s="8">
        <v>88.9</v>
      </c>
      <c r="H79" s="8">
        <v>6941.85</v>
      </c>
      <c r="I79" s="8">
        <v>5737.92</v>
      </c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79.0</v>
      </c>
      <c r="B80" s="8">
        <v>9.8</v>
      </c>
      <c r="C80" s="8">
        <v>7.3</v>
      </c>
      <c r="D80" s="8">
        <v>1715.55</v>
      </c>
      <c r="E80" s="8">
        <v>4943.78</v>
      </c>
      <c r="F80" s="8">
        <v>75.6</v>
      </c>
      <c r="G80" s="8">
        <v>91.9</v>
      </c>
      <c r="H80" s="8">
        <v>6542.26</v>
      </c>
      <c r="I80" s="8">
        <v>5137.52</v>
      </c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80.0</v>
      </c>
      <c r="B81" s="8">
        <v>5.3</v>
      </c>
      <c r="C81" s="8">
        <v>2.0</v>
      </c>
      <c r="D81" s="8">
        <v>2944.88</v>
      </c>
      <c r="E81" s="8">
        <v>4936.25</v>
      </c>
      <c r="F81" s="8">
        <v>81.5</v>
      </c>
      <c r="G81" s="8">
        <v>99.2</v>
      </c>
      <c r="H81" s="8">
        <v>6790.32</v>
      </c>
      <c r="I81" s="8">
        <v>6703.97</v>
      </c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81.0</v>
      </c>
      <c r="B82" s="8">
        <v>0.0</v>
      </c>
      <c r="C82" s="8">
        <v>0.0</v>
      </c>
      <c r="D82" s="8">
        <v>2725.68</v>
      </c>
      <c r="E82" s="8">
        <v>4929.858824618917</v>
      </c>
      <c r="F82" s="8">
        <v>54.5</v>
      </c>
      <c r="G82" s="8">
        <v>75.0</v>
      </c>
      <c r="H82" s="8">
        <v>6979.17</v>
      </c>
      <c r="I82" s="8">
        <v>6253.24</v>
      </c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82.0</v>
      </c>
      <c r="B83" s="8">
        <v>3.6</v>
      </c>
      <c r="C83" s="8">
        <v>14.3</v>
      </c>
      <c r="D83" s="8">
        <v>2609.16</v>
      </c>
      <c r="E83" s="8">
        <v>4904.19</v>
      </c>
      <c r="F83" s="8">
        <v>75.0</v>
      </c>
      <c r="G83" s="8">
        <v>85.7</v>
      </c>
      <c r="H83" s="8">
        <v>4614.3</v>
      </c>
      <c r="I83" s="8">
        <v>4928.25</v>
      </c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83.0</v>
      </c>
      <c r="B84" s="8">
        <v>27.3</v>
      </c>
      <c r="C84" s="8">
        <v>0.0</v>
      </c>
      <c r="D84" s="8">
        <v>2642.82</v>
      </c>
      <c r="E84" s="8">
        <v>4779.992331777526</v>
      </c>
      <c r="F84" s="8">
        <v>31.8</v>
      </c>
      <c r="G84" s="8">
        <v>100.0</v>
      </c>
      <c r="H84" s="8">
        <v>8205.31</v>
      </c>
      <c r="I84" s="8">
        <v>4645.65</v>
      </c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84.0</v>
      </c>
      <c r="B85" s="8">
        <v>9.3</v>
      </c>
      <c r="C85" s="8">
        <v>11.6</v>
      </c>
      <c r="D85" s="8">
        <v>2350.0</v>
      </c>
      <c r="E85" s="8">
        <v>4700.0</v>
      </c>
      <c r="F85" s="8">
        <v>88.4</v>
      </c>
      <c r="G85" s="8">
        <v>86.8</v>
      </c>
      <c r="H85" s="8">
        <v>8036.87</v>
      </c>
      <c r="I85" s="8">
        <v>5493.81</v>
      </c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85.0</v>
      </c>
      <c r="B86" s="8">
        <v>9.9</v>
      </c>
      <c r="C86" s="8">
        <v>2.5</v>
      </c>
      <c r="D86" s="8">
        <v>2828.03</v>
      </c>
      <c r="E86" s="8">
        <v>4623.96</v>
      </c>
      <c r="F86" s="8">
        <v>90.1</v>
      </c>
      <c r="G86" s="8">
        <v>78.1</v>
      </c>
      <c r="H86" s="8">
        <v>5363.55</v>
      </c>
      <c r="I86" s="8">
        <v>5466.3</v>
      </c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86.0</v>
      </c>
      <c r="B87" s="8">
        <v>12.0</v>
      </c>
      <c r="C87" s="8">
        <v>5.0</v>
      </c>
      <c r="D87" s="8">
        <v>4026.99</v>
      </c>
      <c r="E87" s="8">
        <v>4533.67</v>
      </c>
      <c r="F87" s="8">
        <v>63.5</v>
      </c>
      <c r="G87" s="8">
        <v>82.0</v>
      </c>
      <c r="H87" s="8">
        <v>7994.73</v>
      </c>
      <c r="I87" s="8">
        <v>5567.34</v>
      </c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87.0</v>
      </c>
      <c r="B88" s="8">
        <v>6.2</v>
      </c>
      <c r="C88" s="8">
        <v>2.1</v>
      </c>
      <c r="D88" s="8">
        <v>2894.34</v>
      </c>
      <c r="E88" s="8">
        <v>4522.9</v>
      </c>
      <c r="F88" s="8">
        <v>68.0</v>
      </c>
      <c r="G88" s="8">
        <v>83.3</v>
      </c>
      <c r="H88" s="8">
        <v>7918.76</v>
      </c>
      <c r="I88" s="8">
        <v>5322.4</v>
      </c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88.0</v>
      </c>
      <c r="B89" s="8">
        <v>2.3</v>
      </c>
      <c r="C89" s="8">
        <v>7.0</v>
      </c>
      <c r="D89" s="8">
        <v>3283.71</v>
      </c>
      <c r="E89" s="8">
        <v>4500.18</v>
      </c>
      <c r="F89" s="8">
        <v>62.8</v>
      </c>
      <c r="G89" s="8">
        <v>85.2</v>
      </c>
      <c r="H89" s="8">
        <v>5128.54</v>
      </c>
      <c r="I89" s="8">
        <v>5865.92</v>
      </c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89.0</v>
      </c>
      <c r="B90" s="8">
        <v>3.1</v>
      </c>
      <c r="C90" s="8">
        <v>9.3</v>
      </c>
      <c r="D90" s="8">
        <v>3304.63</v>
      </c>
      <c r="E90" s="8">
        <v>4500.0</v>
      </c>
      <c r="F90" s="8">
        <v>91.8</v>
      </c>
      <c r="G90" s="8">
        <v>100.0</v>
      </c>
      <c r="H90" s="8">
        <v>4577.61</v>
      </c>
      <c r="I90" s="8">
        <v>5807.62</v>
      </c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90.0</v>
      </c>
      <c r="B91" s="8">
        <v>7.9</v>
      </c>
      <c r="C91" s="8">
        <v>0.8</v>
      </c>
      <c r="D91" s="8">
        <v>2000.0</v>
      </c>
      <c r="E91" s="8">
        <v>4479.16</v>
      </c>
      <c r="F91" s="8">
        <v>91.3</v>
      </c>
      <c r="G91" s="8">
        <v>93.0</v>
      </c>
      <c r="H91" s="8">
        <v>6225.5</v>
      </c>
      <c r="I91" s="8">
        <v>4742.81</v>
      </c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91.0</v>
      </c>
      <c r="B92" s="8">
        <v>25.7</v>
      </c>
      <c r="C92" s="8">
        <v>5.3</v>
      </c>
      <c r="D92" s="8">
        <v>2063.49</v>
      </c>
      <c r="E92" s="8">
        <v>4470.91</v>
      </c>
      <c r="F92" s="8">
        <v>61.1</v>
      </c>
      <c r="G92" s="8">
        <v>78.3</v>
      </c>
      <c r="H92" s="8">
        <v>5956.93</v>
      </c>
      <c r="I92" s="8">
        <v>4741.53</v>
      </c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92.0</v>
      </c>
      <c r="B93" s="8">
        <v>4.4</v>
      </c>
      <c r="C93" s="8">
        <v>1.1</v>
      </c>
      <c r="D93" s="8">
        <v>2572.5</v>
      </c>
      <c r="E93" s="8">
        <v>4355.0</v>
      </c>
      <c r="F93" s="8">
        <v>83.5</v>
      </c>
      <c r="G93" s="8">
        <v>96.1</v>
      </c>
      <c r="H93" s="8">
        <v>8085.35</v>
      </c>
      <c r="I93" s="8">
        <v>6061.51</v>
      </c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93.0</v>
      </c>
      <c r="B94" s="8">
        <v>17.0</v>
      </c>
      <c r="C94" s="8">
        <v>8.5</v>
      </c>
      <c r="D94" s="8">
        <v>3919.55</v>
      </c>
      <c r="E94" s="8">
        <v>4344.44</v>
      </c>
      <c r="F94" s="8">
        <v>38.3</v>
      </c>
      <c r="G94" s="8">
        <v>72.2</v>
      </c>
      <c r="H94" s="8">
        <v>4803.25</v>
      </c>
      <c r="I94" s="8">
        <v>6304.23</v>
      </c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94.0</v>
      </c>
      <c r="B95" s="8">
        <v>9.3</v>
      </c>
      <c r="C95" s="8">
        <v>7.4</v>
      </c>
      <c r="D95" s="8">
        <v>1933.33</v>
      </c>
      <c r="E95" s="8">
        <v>4329.12</v>
      </c>
      <c r="F95" s="8">
        <v>88.9</v>
      </c>
      <c r="G95" s="8">
        <v>91.7</v>
      </c>
      <c r="H95" s="8">
        <v>2977.31</v>
      </c>
      <c r="I95" s="8">
        <v>4577.1</v>
      </c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95.0</v>
      </c>
      <c r="B96" s="8">
        <v>0.0</v>
      </c>
      <c r="C96" s="8">
        <v>1.0</v>
      </c>
      <c r="D96" s="8">
        <v>3633.57</v>
      </c>
      <c r="E96" s="8">
        <v>4328.75</v>
      </c>
      <c r="F96" s="8">
        <v>82.7</v>
      </c>
      <c r="G96" s="8">
        <v>97.5</v>
      </c>
      <c r="H96" s="8">
        <v>7896.68</v>
      </c>
      <c r="I96" s="8">
        <v>12064.95</v>
      </c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96.0</v>
      </c>
      <c r="B97" s="8">
        <v>16.0</v>
      </c>
      <c r="C97" s="8">
        <v>4.0</v>
      </c>
      <c r="D97" s="8">
        <v>1315.0</v>
      </c>
      <c r="E97" s="8">
        <v>4324.92</v>
      </c>
      <c r="F97" s="8">
        <v>64.0</v>
      </c>
      <c r="G97" s="8">
        <v>81.2</v>
      </c>
      <c r="H97" s="8">
        <v>4791.1</v>
      </c>
      <c r="I97" s="8">
        <v>4593.05</v>
      </c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97.0</v>
      </c>
      <c r="B98" s="8">
        <v>7.6</v>
      </c>
      <c r="C98" s="8">
        <v>6.1</v>
      </c>
      <c r="D98" s="8">
        <v>2375.19</v>
      </c>
      <c r="E98" s="8">
        <v>4267.57</v>
      </c>
      <c r="F98" s="8">
        <v>74.2</v>
      </c>
      <c r="G98" s="8">
        <v>85.7</v>
      </c>
      <c r="H98" s="8">
        <v>4727.61</v>
      </c>
      <c r="I98" s="8">
        <v>5100.08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98.0</v>
      </c>
      <c r="B99" s="8">
        <v>7.7</v>
      </c>
      <c r="C99" s="8">
        <v>0.0</v>
      </c>
      <c r="D99" s="8">
        <v>2245.11</v>
      </c>
      <c r="E99" s="8">
        <v>4060.665722219841</v>
      </c>
      <c r="F99" s="8">
        <v>46.2</v>
      </c>
      <c r="G99" s="8">
        <v>66.7</v>
      </c>
      <c r="H99" s="8">
        <v>5405.41</v>
      </c>
      <c r="I99" s="8">
        <v>4580.4162280133</v>
      </c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99.0</v>
      </c>
      <c r="B100" s="8">
        <v>45.7</v>
      </c>
      <c r="C100" s="8">
        <v>5.7</v>
      </c>
      <c r="D100" s="8">
        <v>2096.19</v>
      </c>
      <c r="E100" s="8">
        <v>4025.92</v>
      </c>
      <c r="F100" s="8">
        <v>42.9</v>
      </c>
      <c r="G100" s="8">
        <v>0.0</v>
      </c>
      <c r="H100" s="8">
        <v>3683.98</v>
      </c>
      <c r="I100" s="8">
        <v>3996.72</v>
      </c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100.0</v>
      </c>
      <c r="B101" s="8">
        <v>65.7</v>
      </c>
      <c r="C101" s="8">
        <v>17.1</v>
      </c>
      <c r="D101" s="8">
        <v>2434.27</v>
      </c>
      <c r="E101" s="8">
        <v>3882.77</v>
      </c>
      <c r="F101" s="8">
        <v>34.3</v>
      </c>
      <c r="G101" s="8">
        <v>33.3</v>
      </c>
      <c r="H101" s="8">
        <v>3476.28</v>
      </c>
      <c r="I101" s="8">
        <v>3718.78</v>
      </c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101.0</v>
      </c>
      <c r="B102" s="8">
        <v>7.4</v>
      </c>
      <c r="C102" s="8">
        <v>11.8</v>
      </c>
      <c r="D102" s="8">
        <v>1286.05</v>
      </c>
      <c r="E102" s="8">
        <v>3773.46</v>
      </c>
      <c r="F102" s="8">
        <v>76.5</v>
      </c>
      <c r="G102" s="8">
        <v>88.5</v>
      </c>
      <c r="H102" s="8">
        <v>5454.79</v>
      </c>
      <c r="I102" s="8">
        <v>4995.04</v>
      </c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102.0</v>
      </c>
      <c r="B103" s="8">
        <v>18.0</v>
      </c>
      <c r="C103" s="8">
        <v>1.6</v>
      </c>
      <c r="D103" s="8">
        <v>3156.36</v>
      </c>
      <c r="E103" s="8">
        <v>3714.92</v>
      </c>
      <c r="F103" s="8">
        <v>70.5</v>
      </c>
      <c r="G103" s="8">
        <v>93.0</v>
      </c>
      <c r="H103" s="8">
        <v>5214.72</v>
      </c>
      <c r="I103" s="8">
        <v>5717.3</v>
      </c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103.0</v>
      </c>
      <c r="B104" s="8">
        <v>6.2</v>
      </c>
      <c r="C104" s="8">
        <v>0.0</v>
      </c>
      <c r="D104" s="8">
        <v>2049.156346942836</v>
      </c>
      <c r="E104" s="8">
        <v>3706.25</v>
      </c>
      <c r="F104" s="8">
        <v>75.0</v>
      </c>
      <c r="G104" s="8">
        <v>66.7</v>
      </c>
      <c r="H104" s="8">
        <v>4655.45</v>
      </c>
      <c r="I104" s="8">
        <v>5195.98</v>
      </c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104.0</v>
      </c>
      <c r="B105" s="8">
        <v>9.3</v>
      </c>
      <c r="C105" s="8">
        <v>6.2</v>
      </c>
      <c r="D105" s="8">
        <v>1966.92</v>
      </c>
      <c r="E105" s="8">
        <v>3557.511490460891</v>
      </c>
      <c r="F105" s="8">
        <v>57.5</v>
      </c>
      <c r="G105" s="8">
        <v>87.0</v>
      </c>
      <c r="H105" s="8">
        <v>2479.77</v>
      </c>
      <c r="I105" s="8">
        <v>3732.96</v>
      </c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105.0</v>
      </c>
      <c r="B106" s="8">
        <v>12.9</v>
      </c>
      <c r="C106" s="8">
        <v>0.0</v>
      </c>
      <c r="D106" s="8">
        <v>1925.0</v>
      </c>
      <c r="E106" s="8">
        <v>3481.691995168697</v>
      </c>
      <c r="F106" s="8">
        <v>25.8</v>
      </c>
      <c r="G106" s="8">
        <v>25.0</v>
      </c>
      <c r="H106" s="8">
        <v>5137.61</v>
      </c>
      <c r="I106" s="8">
        <v>3890.98</v>
      </c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106.0</v>
      </c>
      <c r="B107" s="8">
        <v>8.7</v>
      </c>
      <c r="C107" s="8">
        <v>13.0</v>
      </c>
      <c r="D107" s="8">
        <v>1813.707246006416</v>
      </c>
      <c r="E107" s="8">
        <v>3280.4</v>
      </c>
      <c r="F107" s="8">
        <v>26.1</v>
      </c>
      <c r="G107" s="8">
        <v>66.7</v>
      </c>
      <c r="H107" s="8">
        <v>6132.06</v>
      </c>
      <c r="I107" s="8">
        <v>5960.54</v>
      </c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107.0</v>
      </c>
      <c r="B108" s="8">
        <v>11.4</v>
      </c>
      <c r="C108" s="8">
        <v>11.4</v>
      </c>
      <c r="D108" s="8">
        <v>2878.41</v>
      </c>
      <c r="E108" s="8">
        <v>3138.69</v>
      </c>
      <c r="F108" s="8">
        <v>70.5</v>
      </c>
      <c r="G108" s="8">
        <v>35.5</v>
      </c>
      <c r="H108" s="8">
        <v>8908.65</v>
      </c>
      <c r="I108" s="8">
        <v>4732.36</v>
      </c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108.0</v>
      </c>
      <c r="B109" s="8">
        <v>25.9</v>
      </c>
      <c r="C109" s="8">
        <v>7.4</v>
      </c>
      <c r="D109" s="8">
        <v>1612.18</v>
      </c>
      <c r="E109" s="8">
        <v>2915.903480920037</v>
      </c>
      <c r="F109" s="8">
        <v>33.3</v>
      </c>
      <c r="G109" s="8">
        <v>0.0</v>
      </c>
      <c r="H109" s="8">
        <v>5327.13</v>
      </c>
      <c r="I109" s="8">
        <v>3564.08</v>
      </c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109.0</v>
      </c>
      <c r="B110" s="8">
        <v>23.8</v>
      </c>
      <c r="C110" s="8">
        <v>19.0</v>
      </c>
      <c r="D110" s="8">
        <v>2046.6</v>
      </c>
      <c r="E110" s="8">
        <v>2800.0</v>
      </c>
      <c r="F110" s="8">
        <v>28.6</v>
      </c>
      <c r="G110" s="8">
        <v>50.0</v>
      </c>
      <c r="H110" s="8">
        <v>5750.0</v>
      </c>
      <c r="I110" s="8">
        <v>3209.65</v>
      </c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110.0</v>
      </c>
      <c r="B111" s="8">
        <v>43.3</v>
      </c>
      <c r="C111" s="8">
        <v>26.7</v>
      </c>
      <c r="D111" s="8">
        <v>1499.13</v>
      </c>
      <c r="E111" s="8">
        <v>2711.433205567403</v>
      </c>
      <c r="F111" s="8">
        <v>30.0</v>
      </c>
      <c r="G111" s="8">
        <v>11.1</v>
      </c>
      <c r="H111" s="8">
        <v>9995.34</v>
      </c>
      <c r="I111" s="8">
        <v>3842.96</v>
      </c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111.0</v>
      </c>
      <c r="B112" s="8">
        <v>2.1</v>
      </c>
      <c r="C112" s="8">
        <v>0.0</v>
      </c>
      <c r="D112" s="8">
        <v>4468.85</v>
      </c>
      <c r="E112" s="8">
        <v>2305.48</v>
      </c>
      <c r="F112" s="8">
        <v>62.5</v>
      </c>
      <c r="G112" s="8">
        <v>60.0</v>
      </c>
      <c r="H112" s="8">
        <v>7166.67</v>
      </c>
      <c r="I112" s="8">
        <v>6452.15</v>
      </c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112.0</v>
      </c>
      <c r="B113" s="8">
        <v>26.1</v>
      </c>
      <c r="C113" s="8">
        <v>13.0</v>
      </c>
      <c r="D113" s="8">
        <v>1126.6</v>
      </c>
      <c r="E113" s="8">
        <v>2037.64893597769</v>
      </c>
      <c r="F113" s="8">
        <v>30.4</v>
      </c>
      <c r="G113" s="8">
        <v>71.4</v>
      </c>
      <c r="H113" s="8">
        <v>6595.54</v>
      </c>
      <c r="I113" s="8">
        <v>4400.68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113.0</v>
      </c>
      <c r="B114" s="8">
        <v>36.8</v>
      </c>
      <c r="C114" s="8">
        <v>5.3</v>
      </c>
      <c r="D114" s="8">
        <v>2305.21</v>
      </c>
      <c r="E114" s="8">
        <v>146.25</v>
      </c>
      <c r="F114" s="8">
        <v>36.8</v>
      </c>
      <c r="G114" s="8">
        <v>0.0</v>
      </c>
      <c r="H114" s="8">
        <v>5647.64</v>
      </c>
      <c r="I114" s="8">
        <v>4318.68</v>
      </c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9" t="s">
        <v>401</v>
      </c>
      <c r="B115" s="10">
        <f t="shared" ref="B115:I115" si="1">average(B2:B114)</f>
        <v>10.41061947</v>
      </c>
      <c r="C115" s="10">
        <f t="shared" si="1"/>
        <v>4.569911504</v>
      </c>
      <c r="D115" s="10">
        <f t="shared" si="1"/>
        <v>3611.738704</v>
      </c>
      <c r="E115" s="10">
        <f t="shared" si="1"/>
        <v>6758.236557</v>
      </c>
      <c r="F115" s="10">
        <f t="shared" si="1"/>
        <v>62.14336283</v>
      </c>
      <c r="G115" s="10">
        <f t="shared" si="1"/>
        <v>75.88495575</v>
      </c>
      <c r="H115" s="10">
        <f t="shared" si="1"/>
        <v>7597.896283</v>
      </c>
      <c r="I115" s="10">
        <f t="shared" si="1"/>
        <v>6402.481771</v>
      </c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1" t="s">
        <v>402</v>
      </c>
      <c r="B116" s="12">
        <f t="shared" ref="B116:I116" si="2">STDEV(B2:B114)</f>
        <v>11.815897</v>
      </c>
      <c r="C116" s="12">
        <f t="shared" si="2"/>
        <v>4.751651686</v>
      </c>
      <c r="D116" s="12">
        <f t="shared" si="2"/>
        <v>1297.645888</v>
      </c>
      <c r="E116" s="12">
        <f t="shared" si="2"/>
        <v>2641.320477</v>
      </c>
      <c r="F116" s="12">
        <f t="shared" si="2"/>
        <v>25.14283793</v>
      </c>
      <c r="G116" s="12">
        <f t="shared" si="2"/>
        <v>28.36562375</v>
      </c>
      <c r="H116" s="12">
        <f t="shared" si="2"/>
        <v>2535.586733</v>
      </c>
      <c r="I116" s="12">
        <f t="shared" si="2"/>
        <v>2080.222887</v>
      </c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/>
      <c r="B117" s="8"/>
      <c r="C117" s="8"/>
      <c r="D117" s="8"/>
      <c r="E117" s="8"/>
      <c r="F117" s="8"/>
      <c r="G117" s="8"/>
      <c r="H117" s="8"/>
      <c r="I117" s="8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/>
      <c r="B118" s="13" t="s">
        <v>403</v>
      </c>
      <c r="C118" s="8"/>
      <c r="D118" s="8"/>
      <c r="E118" s="8"/>
      <c r="F118" s="8"/>
      <c r="G118" s="8"/>
      <c r="H118" s="8"/>
      <c r="I118" s="8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J119" s="1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1.0</v>
      </c>
      <c r="B120" s="8">
        <f t="shared" ref="B120:I120" si="3">(B2-B$115)/B$116</f>
        <v>-0.542541922</v>
      </c>
      <c r="C120" s="8">
        <f t="shared" si="3"/>
        <v>-0.9617522089</v>
      </c>
      <c r="D120" s="8">
        <f t="shared" si="3"/>
        <v>3.229695663</v>
      </c>
      <c r="E120" s="8">
        <f t="shared" si="3"/>
        <v>2.784347588</v>
      </c>
      <c r="F120" s="8">
        <f t="shared" si="3"/>
        <v>-1.994339818</v>
      </c>
      <c r="G120" s="8">
        <f t="shared" si="3"/>
        <v>-1.501287478</v>
      </c>
      <c r="H120" s="8">
        <f t="shared" si="3"/>
        <v>-0.3923061555</v>
      </c>
      <c r="I120" s="8">
        <f t="shared" si="3"/>
        <v>-1.432818468</v>
      </c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2.0</v>
      </c>
      <c r="B121" s="8">
        <f t="shared" ref="B121:I121" si="4">(B3-B$115)/B$116</f>
        <v>-0.6864158911</v>
      </c>
      <c r="C121" s="8">
        <f t="shared" si="4"/>
        <v>-0.4777099953</v>
      </c>
      <c r="D121" s="8">
        <f t="shared" si="4"/>
        <v>3.634351513</v>
      </c>
      <c r="E121" s="8">
        <f t="shared" si="4"/>
        <v>2.541438459</v>
      </c>
      <c r="F121" s="8">
        <f t="shared" si="4"/>
        <v>0.8573669061</v>
      </c>
      <c r="G121" s="8">
        <f t="shared" si="4"/>
        <v>0.7514392926</v>
      </c>
      <c r="H121" s="8">
        <f t="shared" si="4"/>
        <v>0.9741941321</v>
      </c>
      <c r="I121" s="8">
        <f t="shared" si="4"/>
        <v>2.857885213</v>
      </c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3.0</v>
      </c>
      <c r="B122" s="8">
        <f t="shared" ref="B122:I122" si="5">(B4-B$115)/B$116</f>
        <v>2.986601908</v>
      </c>
      <c r="C122" s="8">
        <f t="shared" si="5"/>
        <v>1.332186977</v>
      </c>
      <c r="D122" s="8">
        <f t="shared" si="5"/>
        <v>-0.5014223915</v>
      </c>
      <c r="E122" s="8">
        <f t="shared" si="5"/>
        <v>2.303962543</v>
      </c>
      <c r="F122" s="8">
        <f t="shared" si="5"/>
        <v>-1.433543935</v>
      </c>
      <c r="G122" s="8">
        <f t="shared" si="5"/>
        <v>-2.675243683</v>
      </c>
      <c r="H122" s="8">
        <f t="shared" si="5"/>
        <v>-0.9993569733</v>
      </c>
      <c r="I122" s="8">
        <f t="shared" si="5"/>
        <v>-0.594076615</v>
      </c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4.0</v>
      </c>
      <c r="B123" s="8">
        <f t="shared" ref="B123:I123" si="6">(B5-B$115)/B$116</f>
        <v>-0.5848577953</v>
      </c>
      <c r="C123" s="8">
        <f t="shared" si="6"/>
        <v>-0.7092084453</v>
      </c>
      <c r="D123" s="8">
        <f t="shared" si="6"/>
        <v>0.9956963667</v>
      </c>
      <c r="E123" s="8">
        <f t="shared" si="6"/>
        <v>2.28035314</v>
      </c>
      <c r="F123" s="8">
        <f t="shared" si="6"/>
        <v>-1.453430314</v>
      </c>
      <c r="G123" s="8">
        <f t="shared" si="6"/>
        <v>-1.071189409</v>
      </c>
      <c r="H123" s="8">
        <f t="shared" si="6"/>
        <v>0.6981594018</v>
      </c>
      <c r="I123" s="8">
        <f t="shared" si="6"/>
        <v>0.3434671511</v>
      </c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5.0</v>
      </c>
      <c r="B124" s="8">
        <f t="shared" ref="B124:I124" si="7">(B6-B$115)/B$116</f>
        <v>-0.3817416036</v>
      </c>
      <c r="C124" s="8">
        <f t="shared" si="7"/>
        <v>-0.9617522089</v>
      </c>
      <c r="D124" s="8">
        <f t="shared" si="7"/>
        <v>2.095094911</v>
      </c>
      <c r="E124" s="8">
        <f t="shared" si="7"/>
        <v>2.024200959</v>
      </c>
      <c r="F124" s="8">
        <f t="shared" si="7"/>
        <v>-1.652294102</v>
      </c>
      <c r="G124" s="8">
        <f t="shared" si="7"/>
        <v>-0.6622437044</v>
      </c>
      <c r="H124" s="8">
        <f t="shared" si="7"/>
        <v>1.19266822</v>
      </c>
      <c r="I124" s="8">
        <f t="shared" si="7"/>
        <v>-1.968131298</v>
      </c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6.0</v>
      </c>
      <c r="B125" s="8">
        <f t="shared" ref="B125:I125" si="8">(B7-B$115)/B$116</f>
        <v>-0.7456581137</v>
      </c>
      <c r="C125" s="8">
        <f t="shared" si="8"/>
        <v>-0.9617522089</v>
      </c>
      <c r="D125" s="8">
        <f t="shared" si="8"/>
        <v>0.5238881439</v>
      </c>
      <c r="E125" s="8">
        <f t="shared" si="8"/>
        <v>1.828427669</v>
      </c>
      <c r="F125" s="8">
        <f t="shared" si="8"/>
        <v>1.048276143</v>
      </c>
      <c r="G125" s="8">
        <f t="shared" si="8"/>
        <v>0.7514392926</v>
      </c>
      <c r="H125" s="8">
        <f t="shared" si="8"/>
        <v>1.790017142</v>
      </c>
      <c r="I125" s="8">
        <f t="shared" si="8"/>
        <v>2.149201538</v>
      </c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7.0</v>
      </c>
      <c r="B126" s="8">
        <f t="shared" ref="B126:I126" si="9">(B8-B$115)/B$116</f>
        <v>-0.4240574769</v>
      </c>
      <c r="C126" s="8">
        <f t="shared" si="9"/>
        <v>0.1746947273</v>
      </c>
      <c r="D126" s="8">
        <f t="shared" si="9"/>
        <v>-1.158188623</v>
      </c>
      <c r="E126" s="8">
        <f t="shared" si="9"/>
        <v>1.579245487</v>
      </c>
      <c r="F126" s="8">
        <f t="shared" si="9"/>
        <v>0.8613441818</v>
      </c>
      <c r="G126" s="8">
        <f t="shared" si="9"/>
        <v>0.6209997143</v>
      </c>
      <c r="H126" s="8">
        <f t="shared" si="9"/>
        <v>-0.8734965577</v>
      </c>
      <c r="I126" s="8">
        <f t="shared" si="9"/>
        <v>-0.2013446606</v>
      </c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8.0</v>
      </c>
      <c r="B127" s="8">
        <f t="shared" ref="B127:I127" si="10">(B9-B$115)/B$116</f>
        <v>-0.6779527165</v>
      </c>
      <c r="C127" s="8">
        <f t="shared" si="10"/>
        <v>-0.9617522089</v>
      </c>
      <c r="D127" s="8">
        <f t="shared" si="10"/>
        <v>1.377287373</v>
      </c>
      <c r="E127" s="8">
        <f t="shared" si="10"/>
        <v>1.539761448</v>
      </c>
      <c r="F127" s="8">
        <f t="shared" si="10"/>
        <v>0.9448669729</v>
      </c>
      <c r="G127" s="8">
        <f t="shared" si="10"/>
        <v>0.2719857076</v>
      </c>
      <c r="H127" s="8">
        <f t="shared" si="10"/>
        <v>1.767048099</v>
      </c>
      <c r="I127" s="8">
        <f t="shared" si="10"/>
        <v>1.353402198</v>
      </c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9.0</v>
      </c>
      <c r="B128" s="8">
        <f t="shared" ref="B128:I128" si="11">(B10-B$115)/B$116</f>
        <v>-0.4325206515</v>
      </c>
      <c r="C128" s="8">
        <f t="shared" si="11"/>
        <v>-0.9617522089</v>
      </c>
      <c r="D128" s="8">
        <f t="shared" si="11"/>
        <v>1.818748333</v>
      </c>
      <c r="E128" s="8">
        <f t="shared" si="11"/>
        <v>1.53061327</v>
      </c>
      <c r="F128" s="8">
        <f t="shared" si="11"/>
        <v>-1.214793768</v>
      </c>
      <c r="G128" s="8">
        <f t="shared" si="11"/>
        <v>-0.3238058797</v>
      </c>
      <c r="H128" s="8">
        <f t="shared" si="11"/>
        <v>-0.1930781057</v>
      </c>
      <c r="I128" s="8">
        <f t="shared" si="11"/>
        <v>-0.1822167843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10.0</v>
      </c>
      <c r="B129" s="8">
        <f t="shared" ref="B129:I129" si="12">(B11-B$115)/B$116</f>
        <v>-0.4579101755</v>
      </c>
      <c r="C129" s="8">
        <f t="shared" si="12"/>
        <v>-0.435619368</v>
      </c>
      <c r="D129" s="8">
        <f t="shared" si="12"/>
        <v>0.7399100977</v>
      </c>
      <c r="E129" s="8">
        <f t="shared" si="12"/>
        <v>1.502526284</v>
      </c>
      <c r="F129" s="8">
        <f t="shared" si="12"/>
        <v>0.7102077027</v>
      </c>
      <c r="G129" s="8">
        <f t="shared" si="12"/>
        <v>0.8501503248</v>
      </c>
      <c r="H129" s="8">
        <f t="shared" si="12"/>
        <v>0.7590683811</v>
      </c>
      <c r="I129" s="8">
        <f t="shared" si="12"/>
        <v>0.8844861001</v>
      </c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11.0</v>
      </c>
      <c r="B130" s="8">
        <f t="shared" ref="B130:I130" si="13">(B12-B$115)/B$116</f>
        <v>-0.8810689081</v>
      </c>
      <c r="C130" s="8">
        <f t="shared" si="13"/>
        <v>-0.9617522089</v>
      </c>
      <c r="D130" s="8">
        <f t="shared" si="13"/>
        <v>1.64505688</v>
      </c>
      <c r="E130" s="8">
        <f t="shared" si="13"/>
        <v>1.376275167</v>
      </c>
      <c r="F130" s="8">
        <f t="shared" si="13"/>
        <v>-1.27843018</v>
      </c>
      <c r="G130" s="8">
        <f t="shared" si="13"/>
        <v>0.8501503248</v>
      </c>
      <c r="H130" s="8">
        <f t="shared" si="13"/>
        <v>0.564143083</v>
      </c>
      <c r="I130" s="8">
        <f t="shared" si="13"/>
        <v>0.5998928979</v>
      </c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12.0</v>
      </c>
      <c r="B131" s="8">
        <f t="shared" ref="B131:I131" si="14">(B13-B$115)/B$116</f>
        <v>-0.8810689081</v>
      </c>
      <c r="C131" s="8">
        <f t="shared" si="14"/>
        <v>0.4482838046</v>
      </c>
      <c r="D131" s="8">
        <f t="shared" si="14"/>
        <v>1.630507456</v>
      </c>
      <c r="E131" s="8">
        <f t="shared" si="14"/>
        <v>1.363346894</v>
      </c>
      <c r="F131" s="8">
        <f t="shared" si="14"/>
        <v>-1.807407857</v>
      </c>
      <c r="G131" s="8">
        <f t="shared" si="14"/>
        <v>-0.5600072782</v>
      </c>
      <c r="H131" s="8">
        <f t="shared" si="14"/>
        <v>-0.4331251102</v>
      </c>
      <c r="I131" s="8">
        <f t="shared" si="14"/>
        <v>-0.4301537006</v>
      </c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13.0</v>
      </c>
      <c r="B132" s="8">
        <f t="shared" ref="B132:I132" si="15">(B14-B$115)/B$116</f>
        <v>-0.6694895418</v>
      </c>
      <c r="C132" s="8">
        <f t="shared" si="15"/>
        <v>-0.7092084453</v>
      </c>
      <c r="D132" s="8">
        <f t="shared" si="15"/>
        <v>1.33786984</v>
      </c>
      <c r="E132" s="8">
        <f t="shared" si="15"/>
        <v>1.326924723</v>
      </c>
      <c r="F132" s="8">
        <f t="shared" si="15"/>
        <v>1.354526377</v>
      </c>
      <c r="G132" s="8">
        <f t="shared" si="15"/>
        <v>0.8501503248</v>
      </c>
      <c r="H132" s="8">
        <f t="shared" si="15"/>
        <v>1.263886451</v>
      </c>
      <c r="I132" s="8">
        <f t="shared" si="15"/>
        <v>1.804171203</v>
      </c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14.0</v>
      </c>
      <c r="B133" s="8">
        <f t="shared" ref="B133:I133" si="16">(B15-B$115)/B$116</f>
        <v>-0.5594682713</v>
      </c>
      <c r="C133" s="8">
        <f t="shared" si="16"/>
        <v>-0.5618912498</v>
      </c>
      <c r="D133" s="8">
        <f t="shared" si="16"/>
        <v>1.086699622</v>
      </c>
      <c r="E133" s="8">
        <f t="shared" si="16"/>
        <v>1.244113871</v>
      </c>
      <c r="F133" s="8">
        <f t="shared" si="16"/>
        <v>0.9687306275</v>
      </c>
      <c r="G133" s="8">
        <f t="shared" si="16"/>
        <v>-0.3238058797</v>
      </c>
      <c r="H133" s="8">
        <f t="shared" si="16"/>
        <v>1.325406728</v>
      </c>
      <c r="I133" s="8">
        <f t="shared" si="16"/>
        <v>0.7619559609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15.0</v>
      </c>
      <c r="B134" s="8">
        <f t="shared" ref="B134:I134" si="17">(B16-B$115)/B$116</f>
        <v>1.471693645</v>
      </c>
      <c r="C134" s="8">
        <f t="shared" si="17"/>
        <v>0.2167853546</v>
      </c>
      <c r="D134" s="8">
        <f t="shared" si="17"/>
        <v>1.487494635</v>
      </c>
      <c r="E134" s="8">
        <f t="shared" si="17"/>
        <v>1.236269094</v>
      </c>
      <c r="F134" s="8">
        <f t="shared" si="17"/>
        <v>-1.58865769</v>
      </c>
      <c r="G134" s="8">
        <f t="shared" si="17"/>
        <v>-2.675243683</v>
      </c>
      <c r="H134" s="8">
        <f t="shared" si="17"/>
        <v>-0.872329175</v>
      </c>
      <c r="I134" s="8">
        <f t="shared" si="17"/>
        <v>-1.012589461</v>
      </c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16.0</v>
      </c>
      <c r="B135" s="8">
        <f t="shared" ref="B135:I135" si="18">(B17-B$115)/B$116</f>
        <v>-0.4071311276</v>
      </c>
      <c r="C135" s="8">
        <f t="shared" si="18"/>
        <v>1.374277604</v>
      </c>
      <c r="D135" s="8">
        <f t="shared" si="18"/>
        <v>1.424364931</v>
      </c>
      <c r="E135" s="8">
        <f t="shared" si="18"/>
        <v>1.180173537</v>
      </c>
      <c r="F135" s="8">
        <f t="shared" si="18"/>
        <v>0.399980193</v>
      </c>
      <c r="G135" s="8">
        <f t="shared" si="18"/>
        <v>0.5786949862</v>
      </c>
      <c r="H135" s="8">
        <f t="shared" si="18"/>
        <v>-1.16591014</v>
      </c>
      <c r="I135" s="8">
        <f t="shared" si="18"/>
        <v>0.222648367</v>
      </c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17.0</v>
      </c>
      <c r="B136" s="8">
        <f t="shared" ref="B136:I136" si="19">(B18-B$115)/B$116</f>
        <v>0.8115660225</v>
      </c>
      <c r="C136" s="8">
        <f t="shared" si="19"/>
        <v>1.332186977</v>
      </c>
      <c r="D136" s="8">
        <f t="shared" si="19"/>
        <v>1.416473718</v>
      </c>
      <c r="E136" s="8">
        <f t="shared" si="19"/>
        <v>1.173161593</v>
      </c>
      <c r="F136" s="8">
        <f t="shared" si="19"/>
        <v>-1.819339685</v>
      </c>
      <c r="G136" s="8">
        <f t="shared" si="19"/>
        <v>-2.675243683</v>
      </c>
      <c r="H136" s="8">
        <f t="shared" si="19"/>
        <v>-0.8873473953</v>
      </c>
      <c r="I136" s="8">
        <f t="shared" si="19"/>
        <v>-1.399870076</v>
      </c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18.0</v>
      </c>
      <c r="B137" s="8">
        <f t="shared" ref="B137:I137" si="20">(B19-B$115)/B$116</f>
        <v>-0.8810689081</v>
      </c>
      <c r="C137" s="8">
        <f t="shared" si="20"/>
        <v>-0.2041209181</v>
      </c>
      <c r="D137" s="8">
        <f t="shared" si="20"/>
        <v>1.33652895</v>
      </c>
      <c r="E137" s="8">
        <f t="shared" si="20"/>
        <v>1.102124569</v>
      </c>
      <c r="F137" s="8">
        <f t="shared" si="20"/>
        <v>0.228957335</v>
      </c>
      <c r="G137" s="8">
        <f t="shared" si="20"/>
        <v>0.1062921892</v>
      </c>
      <c r="H137" s="8">
        <f t="shared" si="20"/>
        <v>1.310897266</v>
      </c>
      <c r="I137" s="8">
        <f t="shared" si="20"/>
        <v>0.009219314378</v>
      </c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19.0</v>
      </c>
      <c r="B138" s="8">
        <f t="shared" ref="B138:I138" si="21">(B20-B$115)/B$116</f>
        <v>-0.8810689081</v>
      </c>
      <c r="C138" s="8">
        <f t="shared" si="21"/>
        <v>-0.9617522089</v>
      </c>
      <c r="D138" s="8">
        <f t="shared" si="21"/>
        <v>0.2601721308</v>
      </c>
      <c r="E138" s="8">
        <f t="shared" si="21"/>
        <v>1.066043847</v>
      </c>
      <c r="F138" s="8">
        <f t="shared" si="21"/>
        <v>0.3960029172</v>
      </c>
      <c r="G138" s="8">
        <f t="shared" si="21"/>
        <v>0.6915075945</v>
      </c>
      <c r="H138" s="8">
        <f t="shared" si="21"/>
        <v>1.096047586</v>
      </c>
      <c r="I138" s="8">
        <f t="shared" si="21"/>
        <v>0.8284055711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20.0</v>
      </c>
      <c r="B139" s="8">
        <f t="shared" ref="B139:I139" si="22">(B21-B$115)/B$116</f>
        <v>0.8115660225</v>
      </c>
      <c r="C139" s="8">
        <f t="shared" si="22"/>
        <v>-0.9617522089</v>
      </c>
      <c r="D139" s="8">
        <f t="shared" si="22"/>
        <v>1.180908682</v>
      </c>
      <c r="E139" s="8">
        <f t="shared" si="22"/>
        <v>0.9638440917</v>
      </c>
      <c r="F139" s="8">
        <f t="shared" si="22"/>
        <v>-0.4829750271</v>
      </c>
      <c r="G139" s="8">
        <f t="shared" si="22"/>
        <v>0.1450715233</v>
      </c>
      <c r="H139" s="8">
        <f t="shared" si="22"/>
        <v>0.1503414227</v>
      </c>
      <c r="I139" s="8">
        <f t="shared" si="22"/>
        <v>2.578487268</v>
      </c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21.0</v>
      </c>
      <c r="B140" s="8">
        <f t="shared" ref="B140:I140" si="23">(B22-B$115)/B$116</f>
        <v>-0.5848577953</v>
      </c>
      <c r="C140" s="8">
        <f t="shared" si="23"/>
        <v>-0.5829365635</v>
      </c>
      <c r="D140" s="8">
        <f t="shared" si="23"/>
        <v>0.3269777215</v>
      </c>
      <c r="E140" s="8">
        <f t="shared" si="23"/>
        <v>0.9097621677</v>
      </c>
      <c r="F140" s="8">
        <f t="shared" si="23"/>
        <v>0.9369124214</v>
      </c>
      <c r="G140" s="8">
        <f t="shared" si="23"/>
        <v>0.483509348</v>
      </c>
      <c r="H140" s="8">
        <f t="shared" si="23"/>
        <v>0.6625423989</v>
      </c>
      <c r="I140" s="8">
        <f t="shared" si="23"/>
        <v>1.090891867</v>
      </c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22.0</v>
      </c>
      <c r="B141" s="8">
        <f t="shared" ref="B141:I141" si="24">(B23-B$115)/B$116</f>
        <v>-0.8810689081</v>
      </c>
      <c r="C141" s="8">
        <f t="shared" si="24"/>
        <v>-0.3935287408</v>
      </c>
      <c r="D141" s="8">
        <f t="shared" si="24"/>
        <v>0.6046035386</v>
      </c>
      <c r="E141" s="8">
        <f t="shared" si="24"/>
        <v>0.7299505908</v>
      </c>
      <c r="F141" s="8">
        <f t="shared" si="24"/>
        <v>0.960776076</v>
      </c>
      <c r="G141" s="8">
        <f t="shared" si="24"/>
        <v>0.5716441982</v>
      </c>
      <c r="H141" s="8">
        <f t="shared" si="24"/>
        <v>1.782760439</v>
      </c>
      <c r="I141" s="8">
        <f t="shared" si="24"/>
        <v>0.9638477882</v>
      </c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23.0</v>
      </c>
      <c r="B142" s="8">
        <f t="shared" ref="B142:I142" si="25">(B24-B$115)/B$116</f>
        <v>-0.8810689081</v>
      </c>
      <c r="C142" s="8">
        <f t="shared" si="25"/>
        <v>-0.1830756044</v>
      </c>
      <c r="D142" s="8">
        <f t="shared" si="25"/>
        <v>0.7394168969</v>
      </c>
      <c r="E142" s="8">
        <f t="shared" si="25"/>
        <v>0.674966729</v>
      </c>
      <c r="F142" s="8">
        <f t="shared" si="25"/>
        <v>0.3403210565</v>
      </c>
      <c r="G142" s="8">
        <f t="shared" si="25"/>
        <v>0.1203937653</v>
      </c>
      <c r="H142" s="8">
        <f t="shared" si="25"/>
        <v>1.215688533</v>
      </c>
      <c r="I142" s="8">
        <f t="shared" si="25"/>
        <v>1.721526213</v>
      </c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24.0</v>
      </c>
      <c r="B143" s="8">
        <f t="shared" ref="B143:I143" si="26">(B25-B$115)/B$116</f>
        <v>-0.8810689081</v>
      </c>
      <c r="C143" s="8">
        <f t="shared" si="26"/>
        <v>-0.9617522089</v>
      </c>
      <c r="D143" s="8">
        <f t="shared" si="26"/>
        <v>0.8463104657</v>
      </c>
      <c r="E143" s="8">
        <f t="shared" si="26"/>
        <v>0.6665280559</v>
      </c>
      <c r="F143" s="8">
        <f t="shared" si="26"/>
        <v>-1.023884531</v>
      </c>
      <c r="G143" s="8">
        <f t="shared" si="26"/>
        <v>0.8501503248</v>
      </c>
      <c r="H143" s="8">
        <f t="shared" si="26"/>
        <v>1.495966857</v>
      </c>
      <c r="I143" s="8">
        <f t="shared" si="26"/>
        <v>1.468731186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25.0</v>
      </c>
      <c r="B144" s="8">
        <f t="shared" ref="B144:I144" si="27">(B26-B$115)/B$116</f>
        <v>-0.8133635109</v>
      </c>
      <c r="C144" s="8">
        <f t="shared" si="27"/>
        <v>-0.6250271907</v>
      </c>
      <c r="D144" s="8">
        <f t="shared" si="27"/>
        <v>-0.04131227546</v>
      </c>
      <c r="E144" s="8">
        <f t="shared" si="27"/>
        <v>0.6535834851</v>
      </c>
      <c r="F144" s="8">
        <f t="shared" si="27"/>
        <v>1.159639864</v>
      </c>
      <c r="G144" s="8">
        <f t="shared" si="27"/>
        <v>0.7902186267</v>
      </c>
      <c r="H144" s="8">
        <f t="shared" si="27"/>
        <v>1.758872477</v>
      </c>
      <c r="I144" s="8">
        <f t="shared" si="27"/>
        <v>1.843080495</v>
      </c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26.0</v>
      </c>
      <c r="B145" s="8">
        <f t="shared" ref="B145:I145" si="28">(B27-B$115)/B$116</f>
        <v>-0.6610263671</v>
      </c>
      <c r="C145" s="8">
        <f t="shared" si="28"/>
        <v>-0.9617522089</v>
      </c>
      <c r="D145" s="8">
        <f t="shared" si="28"/>
        <v>-0.009986317904</v>
      </c>
      <c r="E145" s="8">
        <f t="shared" si="28"/>
        <v>0.6267332787</v>
      </c>
      <c r="F145" s="8">
        <f t="shared" si="28"/>
        <v>1.402253686</v>
      </c>
      <c r="G145" s="8">
        <f t="shared" si="28"/>
        <v>0.6597790484</v>
      </c>
      <c r="H145" s="8">
        <f t="shared" si="28"/>
        <v>0.8341949771</v>
      </c>
      <c r="I145" s="8">
        <f t="shared" si="28"/>
        <v>-0.1260883018</v>
      </c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27.0</v>
      </c>
      <c r="B146" s="8">
        <f t="shared" ref="B146:I146" si="29">(B28-B$115)/B$116</f>
        <v>-0.7879739869</v>
      </c>
      <c r="C146" s="8">
        <f t="shared" si="29"/>
        <v>-0.7302537589</v>
      </c>
      <c r="D146" s="8">
        <f t="shared" si="29"/>
        <v>1.284349846</v>
      </c>
      <c r="E146" s="8">
        <f t="shared" si="29"/>
        <v>0.5842658837</v>
      </c>
      <c r="F146" s="8">
        <f t="shared" si="29"/>
        <v>1.187480795</v>
      </c>
      <c r="G146" s="8">
        <f t="shared" si="29"/>
        <v>0.7620154746</v>
      </c>
      <c r="H146" s="8">
        <f t="shared" si="29"/>
        <v>2.539831761</v>
      </c>
      <c r="I146" s="8">
        <f t="shared" si="29"/>
        <v>1.360473556</v>
      </c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28.0</v>
      </c>
      <c r="B147" s="8">
        <f t="shared" ref="B147:I147" si="30">(B29-B$115)/B$116</f>
        <v>-0.7287317644</v>
      </c>
      <c r="C147" s="8">
        <f t="shared" si="30"/>
        <v>-0.4566646817</v>
      </c>
      <c r="D147" s="8">
        <f t="shared" si="30"/>
        <v>0.3212288495</v>
      </c>
      <c r="E147" s="8">
        <f t="shared" si="30"/>
        <v>0.5676454091</v>
      </c>
      <c r="F147" s="8">
        <f t="shared" si="30"/>
        <v>0.7300940816</v>
      </c>
      <c r="G147" s="8">
        <f t="shared" si="30"/>
        <v>0.7479138986</v>
      </c>
      <c r="H147" s="8">
        <f t="shared" si="30"/>
        <v>1.592307478</v>
      </c>
      <c r="I147" s="8">
        <f t="shared" si="30"/>
        <v>1.109913867</v>
      </c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29.0</v>
      </c>
      <c r="B148" s="8">
        <f t="shared" ref="B148:I148" si="31">(B30-B$115)/B$116</f>
        <v>0.1175857009</v>
      </c>
      <c r="C148" s="8">
        <f t="shared" si="31"/>
        <v>0.2799212955</v>
      </c>
      <c r="D148" s="8">
        <f t="shared" si="31"/>
        <v>0.7030125123</v>
      </c>
      <c r="E148" s="8">
        <f t="shared" si="31"/>
        <v>0.5391968947</v>
      </c>
      <c r="F148" s="8">
        <f t="shared" si="31"/>
        <v>-1.536953105</v>
      </c>
      <c r="G148" s="8">
        <f t="shared" si="31"/>
        <v>0.8501503248</v>
      </c>
      <c r="H148" s="8">
        <f t="shared" si="31"/>
        <v>-0.5241651827</v>
      </c>
      <c r="I148" s="8">
        <f t="shared" si="31"/>
        <v>-0.5241860959</v>
      </c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30.0</v>
      </c>
      <c r="B149" s="8">
        <f t="shared" ref="B149:I149" si="32">(B31-B$115)/B$116</f>
        <v>-0.8810689081</v>
      </c>
      <c r="C149" s="8">
        <f t="shared" si="32"/>
        <v>-0.7092084453</v>
      </c>
      <c r="D149" s="8">
        <f t="shared" si="32"/>
        <v>0.462708125</v>
      </c>
      <c r="E149" s="8">
        <f t="shared" si="32"/>
        <v>0.5264955369</v>
      </c>
      <c r="F149" s="8">
        <f t="shared" si="32"/>
        <v>0.9687306275</v>
      </c>
      <c r="G149" s="8">
        <f t="shared" si="32"/>
        <v>0.6738806244</v>
      </c>
      <c r="H149" s="8">
        <f t="shared" si="32"/>
        <v>0.8847039967</v>
      </c>
      <c r="I149" s="8">
        <f t="shared" si="32"/>
        <v>1.173902202</v>
      </c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31.0</v>
      </c>
      <c r="B150" s="8">
        <f t="shared" ref="B150:I150" si="33">(B32-B$115)/B$116</f>
        <v>-0.8810689081</v>
      </c>
      <c r="C150" s="8">
        <f t="shared" si="33"/>
        <v>-0.3935287408</v>
      </c>
      <c r="D150" s="8">
        <f t="shared" si="33"/>
        <v>0.4098431634</v>
      </c>
      <c r="E150" s="8">
        <f t="shared" si="33"/>
        <v>0.5152549471</v>
      </c>
      <c r="F150" s="8">
        <f t="shared" si="33"/>
        <v>0.5511166721</v>
      </c>
      <c r="G150" s="8">
        <f t="shared" si="33"/>
        <v>0.7866932327</v>
      </c>
      <c r="H150" s="8">
        <f t="shared" si="33"/>
        <v>-0.1405537734</v>
      </c>
      <c r="I150" s="8">
        <f t="shared" si="33"/>
        <v>1.061779602</v>
      </c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32.0</v>
      </c>
      <c r="B151" s="8">
        <f t="shared" ref="B151:I151" si="34">(B33-B$115)/B$116</f>
        <v>-0.1109200147</v>
      </c>
      <c r="C151" s="8">
        <f t="shared" si="34"/>
        <v>-0.01471309537</v>
      </c>
      <c r="D151" s="8">
        <f t="shared" si="34"/>
        <v>0.6670936222</v>
      </c>
      <c r="E151" s="8">
        <f t="shared" si="34"/>
        <v>0.5072802213</v>
      </c>
      <c r="F151" s="8">
        <f t="shared" si="34"/>
        <v>-0.4829750271</v>
      </c>
      <c r="G151" s="8">
        <f t="shared" si="34"/>
        <v>0.5293394701</v>
      </c>
      <c r="H151" s="8">
        <f t="shared" si="34"/>
        <v>1.151245855</v>
      </c>
      <c r="I151" s="8">
        <f t="shared" si="34"/>
        <v>0.2794980443</v>
      </c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33.0</v>
      </c>
      <c r="B152" s="8">
        <f t="shared" ref="B152:I152" si="35">(B34-B$115)/B$116</f>
        <v>1.073924437</v>
      </c>
      <c r="C152" s="8">
        <f t="shared" si="35"/>
        <v>0.6587369409</v>
      </c>
      <c r="D152" s="8">
        <f t="shared" si="35"/>
        <v>0.6476969592</v>
      </c>
      <c r="E152" s="8">
        <f t="shared" si="35"/>
        <v>0.4900448068</v>
      </c>
      <c r="F152" s="8">
        <f t="shared" si="35"/>
        <v>-0.6341115062</v>
      </c>
      <c r="G152" s="8">
        <f t="shared" si="35"/>
        <v>-0.3238058797</v>
      </c>
      <c r="H152" s="8">
        <f t="shared" si="35"/>
        <v>-0.2043890972</v>
      </c>
      <c r="I152" s="8">
        <f t="shared" si="35"/>
        <v>-0.534905071</v>
      </c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34.0</v>
      </c>
      <c r="B153" s="8">
        <f t="shared" ref="B153:I153" si="36">(B35-B$115)/B$116</f>
        <v>-0.153235888</v>
      </c>
      <c r="C153" s="8">
        <f t="shared" si="36"/>
        <v>-0.9617522089</v>
      </c>
      <c r="D153" s="8">
        <f t="shared" si="36"/>
        <v>0.2922687146</v>
      </c>
      <c r="E153" s="8">
        <f t="shared" si="36"/>
        <v>0.4211202134</v>
      </c>
      <c r="F153" s="8">
        <f t="shared" si="36"/>
        <v>0.4079347445</v>
      </c>
      <c r="G153" s="8">
        <f t="shared" si="36"/>
        <v>0.5998473503</v>
      </c>
      <c r="H153" s="8">
        <f t="shared" si="36"/>
        <v>1.794505255</v>
      </c>
      <c r="I153" s="8">
        <f t="shared" si="36"/>
        <v>0.5374367505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35.0</v>
      </c>
      <c r="B154" s="8">
        <f t="shared" ref="B154:I154" si="37">(B36-B$115)/B$116</f>
        <v>-0.1870885866</v>
      </c>
      <c r="C154" s="8">
        <f t="shared" si="37"/>
        <v>0.4272384909</v>
      </c>
      <c r="D154" s="8">
        <f t="shared" si="37"/>
        <v>0.3775693356</v>
      </c>
      <c r="E154" s="8">
        <f t="shared" si="37"/>
        <v>0.4209839179</v>
      </c>
      <c r="F154" s="8">
        <f t="shared" si="37"/>
        <v>-1.688089584</v>
      </c>
      <c r="G154" s="8">
        <f t="shared" si="37"/>
        <v>-2.675243683</v>
      </c>
      <c r="H154" s="8">
        <f t="shared" si="37"/>
        <v>0.2588251895</v>
      </c>
      <c r="I154" s="8">
        <f t="shared" si="37"/>
        <v>0.8302515271</v>
      </c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36.0</v>
      </c>
      <c r="B155" s="8">
        <f t="shared" ref="B155:I155" si="38">(B37-B$115)/B$116</f>
        <v>-0.8810689081</v>
      </c>
      <c r="C155" s="8">
        <f t="shared" si="38"/>
        <v>-0.2462115453</v>
      </c>
      <c r="D155" s="8">
        <f t="shared" si="38"/>
        <v>0.5583043128</v>
      </c>
      <c r="E155" s="8">
        <f t="shared" si="38"/>
        <v>0.4106126224</v>
      </c>
      <c r="F155" s="8">
        <f t="shared" si="38"/>
        <v>1.099980728</v>
      </c>
      <c r="G155" s="8">
        <f t="shared" si="38"/>
        <v>0.2508333435</v>
      </c>
      <c r="H155" s="8">
        <f t="shared" si="38"/>
        <v>-0.4549701527</v>
      </c>
      <c r="I155" s="8">
        <f t="shared" si="38"/>
        <v>0.3425297516</v>
      </c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37.0</v>
      </c>
      <c r="B156" s="8">
        <f t="shared" ref="B156:I156" si="39">(B38-B$115)/B$116</f>
        <v>1.429377772</v>
      </c>
      <c r="C156" s="8">
        <f t="shared" si="39"/>
        <v>0.4693291182</v>
      </c>
      <c r="D156" s="8">
        <f t="shared" si="39"/>
        <v>0.5234565932</v>
      </c>
      <c r="E156" s="8">
        <f t="shared" si="39"/>
        <v>0.3796477657</v>
      </c>
      <c r="F156" s="8">
        <f t="shared" si="39"/>
        <v>-1.477293969</v>
      </c>
      <c r="G156" s="8">
        <f t="shared" si="39"/>
        <v>0.2085286155</v>
      </c>
      <c r="H156" s="8">
        <f t="shared" si="39"/>
        <v>-0.6974939015</v>
      </c>
      <c r="I156" s="8">
        <f t="shared" si="39"/>
        <v>-0.4144660539</v>
      </c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38.0</v>
      </c>
      <c r="B157" s="8">
        <f t="shared" ref="B157:I157" si="40">(B39-B$115)/B$116</f>
        <v>-0.1109200147</v>
      </c>
      <c r="C157" s="8">
        <f t="shared" si="40"/>
        <v>0.4061931773</v>
      </c>
      <c r="D157" s="8">
        <f t="shared" si="40"/>
        <v>0.5187634793</v>
      </c>
      <c r="E157" s="8">
        <f t="shared" si="40"/>
        <v>0.375477576</v>
      </c>
      <c r="F157" s="8">
        <f t="shared" si="40"/>
        <v>0.9369124214</v>
      </c>
      <c r="G157" s="8">
        <f t="shared" si="40"/>
        <v>0.7443885046</v>
      </c>
      <c r="H157" s="8">
        <f t="shared" si="40"/>
        <v>0.3973375092</v>
      </c>
      <c r="I157" s="8">
        <f t="shared" si="40"/>
        <v>0.007219528669</v>
      </c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39.0</v>
      </c>
      <c r="B158" s="8">
        <f t="shared" ref="B158:I158" si="41">(B40-B$115)/B$116</f>
        <v>-0.8810689081</v>
      </c>
      <c r="C158" s="8">
        <f t="shared" si="41"/>
        <v>0.2167853546</v>
      </c>
      <c r="D158" s="8">
        <f t="shared" si="41"/>
        <v>-0.773715475</v>
      </c>
      <c r="E158" s="8">
        <f t="shared" si="41"/>
        <v>0.3553765819</v>
      </c>
      <c r="F158" s="8">
        <f t="shared" si="41"/>
        <v>1.064185246</v>
      </c>
      <c r="G158" s="8">
        <f t="shared" si="41"/>
        <v>0.6315758964</v>
      </c>
      <c r="H158" s="8">
        <f t="shared" si="41"/>
        <v>0.9829258389</v>
      </c>
      <c r="I158" s="8">
        <f t="shared" si="41"/>
        <v>0.7968560672</v>
      </c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40.0</v>
      </c>
      <c r="B159" s="8">
        <f t="shared" ref="B159:I159" si="42">(B41-B$115)/B$116</f>
        <v>-0.7287317644</v>
      </c>
      <c r="C159" s="8">
        <f t="shared" si="42"/>
        <v>-0.5829365635</v>
      </c>
      <c r="D159" s="8">
        <f t="shared" si="42"/>
        <v>0.9741034188</v>
      </c>
      <c r="E159" s="8">
        <f t="shared" si="42"/>
        <v>0.3406339559</v>
      </c>
      <c r="F159" s="8">
        <f t="shared" si="42"/>
        <v>-1.966498888</v>
      </c>
      <c r="G159" s="8">
        <f t="shared" si="42"/>
        <v>-0.6622437044</v>
      </c>
      <c r="H159" s="8">
        <f t="shared" si="42"/>
        <v>0.792145538</v>
      </c>
      <c r="I159" s="8">
        <f t="shared" si="42"/>
        <v>1.352123489</v>
      </c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41.0</v>
      </c>
      <c r="B160" s="8">
        <f t="shared" ref="B160:I160" si="43">(B42-B$115)/B$116</f>
        <v>-0.6864158911</v>
      </c>
      <c r="C160" s="8">
        <f t="shared" si="43"/>
        <v>-0.4777099953</v>
      </c>
      <c r="D160" s="8">
        <f t="shared" si="43"/>
        <v>0.3878032523</v>
      </c>
      <c r="E160" s="8">
        <f t="shared" si="43"/>
        <v>0.3321798511</v>
      </c>
      <c r="F160" s="8">
        <f t="shared" si="43"/>
        <v>0.9050942153</v>
      </c>
      <c r="G160" s="8">
        <f t="shared" si="43"/>
        <v>0.6104235323</v>
      </c>
      <c r="H160" s="8">
        <f t="shared" si="43"/>
        <v>0.3500585112</v>
      </c>
      <c r="I160" s="8">
        <f t="shared" si="43"/>
        <v>0.6405314724</v>
      </c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42.0</v>
      </c>
      <c r="B161" s="8">
        <f t="shared" ref="B161:I161" si="44">(B43-B$115)/B$116</f>
        <v>-0.09399366539</v>
      </c>
      <c r="C161" s="8">
        <f t="shared" si="44"/>
        <v>0.02737753189</v>
      </c>
      <c r="D161" s="8">
        <f t="shared" si="44"/>
        <v>-0.3943592849</v>
      </c>
      <c r="E161" s="8">
        <f t="shared" si="44"/>
        <v>0.3011574891</v>
      </c>
      <c r="F161" s="8">
        <f t="shared" si="44"/>
        <v>0.02611627096</v>
      </c>
      <c r="G161" s="8">
        <f t="shared" si="44"/>
        <v>-0.06292672312</v>
      </c>
      <c r="H161" s="8">
        <f t="shared" si="44"/>
        <v>-1.10207876</v>
      </c>
      <c r="I161" s="8">
        <f t="shared" si="44"/>
        <v>-0.312837521</v>
      </c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43.0</v>
      </c>
      <c r="B162" s="8">
        <f t="shared" ref="B162:I162" si="45">(B44-B$115)/B$116</f>
        <v>-0.6779527165</v>
      </c>
      <c r="C162" s="8">
        <f t="shared" si="45"/>
        <v>-0.9617522089</v>
      </c>
      <c r="D162" s="8">
        <f t="shared" si="45"/>
        <v>0.3815072358</v>
      </c>
      <c r="E162" s="8">
        <f t="shared" si="45"/>
        <v>0.2535149349</v>
      </c>
      <c r="F162" s="8">
        <f t="shared" si="45"/>
        <v>-0.9562708433</v>
      </c>
      <c r="G162" s="8">
        <f t="shared" si="45"/>
        <v>-0.03119817706</v>
      </c>
      <c r="H162" s="8">
        <f t="shared" si="45"/>
        <v>0.883027856</v>
      </c>
      <c r="I162" s="8">
        <f t="shared" si="45"/>
        <v>0.07063581008</v>
      </c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44.0</v>
      </c>
      <c r="B163" s="8">
        <f t="shared" ref="B163:I163" si="46">(B45-B$115)/B$116</f>
        <v>-0.5256155727</v>
      </c>
      <c r="C163" s="8">
        <f t="shared" si="46"/>
        <v>0.7850088227</v>
      </c>
      <c r="D163" s="8">
        <f t="shared" si="46"/>
        <v>0.1290269535</v>
      </c>
      <c r="E163" s="8">
        <f t="shared" si="46"/>
        <v>0.2281750542</v>
      </c>
      <c r="F163" s="8">
        <f t="shared" si="46"/>
        <v>0.3442983322</v>
      </c>
      <c r="G163" s="8">
        <f t="shared" si="46"/>
        <v>-1.222781352</v>
      </c>
      <c r="H163" s="8">
        <f t="shared" si="46"/>
        <v>-0.3666276807</v>
      </c>
      <c r="I163" s="8">
        <f t="shared" si="46"/>
        <v>-0.3226105123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45.0</v>
      </c>
      <c r="B164" s="8">
        <f t="shared" ref="B164:I164" si="47">(B46-B$115)/B$116</f>
        <v>-0.6017841446</v>
      </c>
      <c r="C164" s="8">
        <f t="shared" si="47"/>
        <v>-0.267256859</v>
      </c>
      <c r="D164" s="8">
        <f t="shared" si="47"/>
        <v>0.2974010855</v>
      </c>
      <c r="E164" s="8">
        <f t="shared" si="47"/>
        <v>0.2051108329</v>
      </c>
      <c r="F164" s="8">
        <f t="shared" si="47"/>
        <v>1.23918538</v>
      </c>
      <c r="G164" s="8">
        <f t="shared" si="47"/>
        <v>0.6597790484</v>
      </c>
      <c r="H164" s="8">
        <f t="shared" si="47"/>
        <v>3.297549876</v>
      </c>
      <c r="I164" s="8">
        <f t="shared" si="47"/>
        <v>1.017039204</v>
      </c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46.0</v>
      </c>
      <c r="B165" s="8">
        <f t="shared" ref="B165:I165" si="48">(B47-B$115)/B$116</f>
        <v>-0.8810689081</v>
      </c>
      <c r="C165" s="8">
        <f t="shared" si="48"/>
        <v>-0.9617522089</v>
      </c>
      <c r="D165" s="8">
        <f t="shared" si="48"/>
        <v>-0.375933611</v>
      </c>
      <c r="E165" s="8">
        <f t="shared" si="48"/>
        <v>0.1911367618</v>
      </c>
      <c r="F165" s="8">
        <f t="shared" si="48"/>
        <v>1.048276143</v>
      </c>
      <c r="G165" s="8">
        <f t="shared" si="48"/>
        <v>0.7831678387</v>
      </c>
      <c r="H165" s="8">
        <f t="shared" si="48"/>
        <v>0.1610687229</v>
      </c>
      <c r="I165" s="8">
        <f t="shared" si="48"/>
        <v>0.7547548094</v>
      </c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47.0</v>
      </c>
      <c r="B166" s="8">
        <f t="shared" ref="B166:I166" si="49">(B48-B$115)/B$116</f>
        <v>0.0329539544</v>
      </c>
      <c r="C166" s="8">
        <f t="shared" si="49"/>
        <v>-0.3935287408</v>
      </c>
      <c r="D166" s="8">
        <f t="shared" si="49"/>
        <v>0.3018630116</v>
      </c>
      <c r="E166" s="8">
        <f t="shared" si="49"/>
        <v>0.1827449671</v>
      </c>
      <c r="F166" s="8">
        <f t="shared" si="49"/>
        <v>-1.505134899</v>
      </c>
      <c r="G166" s="8">
        <f t="shared" si="49"/>
        <v>0.06751285515</v>
      </c>
      <c r="H166" s="8">
        <f t="shared" si="49"/>
        <v>-0.1017067489</v>
      </c>
      <c r="I166" s="8">
        <f t="shared" si="49"/>
        <v>-1.073256037</v>
      </c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48.0</v>
      </c>
      <c r="B167" s="8">
        <f t="shared" ref="B167:I167" si="50">(B49-B$115)/B$116</f>
        <v>-0.1786254119</v>
      </c>
      <c r="C167" s="8">
        <f t="shared" si="50"/>
        <v>-0.9617522089</v>
      </c>
      <c r="D167" s="8">
        <f t="shared" si="50"/>
        <v>0.3657710475</v>
      </c>
      <c r="E167" s="8">
        <f t="shared" si="50"/>
        <v>0.1817550907</v>
      </c>
      <c r="F167" s="8">
        <f t="shared" si="50"/>
        <v>0.5113439144</v>
      </c>
      <c r="G167" s="8">
        <f t="shared" si="50"/>
        <v>0.8501503248</v>
      </c>
      <c r="H167" s="8">
        <f t="shared" si="50"/>
        <v>-1.263217007</v>
      </c>
      <c r="I167" s="8">
        <f t="shared" si="50"/>
        <v>0.0941429065</v>
      </c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49.0</v>
      </c>
      <c r="B168" s="8">
        <f t="shared" ref="B168:I168" si="51">(B50-B$115)/B$116</f>
        <v>1.268577454</v>
      </c>
      <c r="C168" s="8">
        <f t="shared" si="51"/>
        <v>1.711002623</v>
      </c>
      <c r="D168" s="8">
        <f t="shared" si="51"/>
        <v>0.276170332</v>
      </c>
      <c r="E168" s="8">
        <f t="shared" si="51"/>
        <v>0.1599150617</v>
      </c>
      <c r="F168" s="8">
        <f t="shared" si="51"/>
        <v>-1.572748587</v>
      </c>
      <c r="G168" s="8">
        <f t="shared" si="51"/>
        <v>-1.666980997</v>
      </c>
      <c r="H168" s="8">
        <f t="shared" si="51"/>
        <v>-0.9084115534</v>
      </c>
      <c r="I168" s="8">
        <f t="shared" si="51"/>
        <v>-1.114890998</v>
      </c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50.0</v>
      </c>
      <c r="B169" s="8">
        <f t="shared" ref="B169:I169" si="52">(B51-B$115)/B$116</f>
        <v>0.4222599884</v>
      </c>
      <c r="C169" s="8">
        <f t="shared" si="52"/>
        <v>0.6587369409</v>
      </c>
      <c r="D169" s="8">
        <f t="shared" si="52"/>
        <v>0.2713847429</v>
      </c>
      <c r="E169" s="8">
        <f t="shared" si="52"/>
        <v>0.1556627008</v>
      </c>
      <c r="F169" s="8">
        <f t="shared" si="52"/>
        <v>-0.025588314</v>
      </c>
      <c r="G169" s="8">
        <f t="shared" si="52"/>
        <v>-0.2497726055</v>
      </c>
      <c r="H169" s="8">
        <f t="shared" si="52"/>
        <v>-0.5295840468</v>
      </c>
      <c r="I169" s="8">
        <f t="shared" si="52"/>
        <v>-1.912045962</v>
      </c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51.0</v>
      </c>
      <c r="B170" s="8">
        <f t="shared" ref="B170:I170" si="53">(B52-B$115)/B$116</f>
        <v>0.9046609437</v>
      </c>
      <c r="C170" s="8">
        <f t="shared" si="53"/>
        <v>2.363407345</v>
      </c>
      <c r="D170" s="8">
        <f t="shared" si="53"/>
        <v>0.2654432144</v>
      </c>
      <c r="E170" s="8">
        <f t="shared" si="53"/>
        <v>0.1503831996</v>
      </c>
      <c r="F170" s="8">
        <f t="shared" si="53"/>
        <v>-1.425589384</v>
      </c>
      <c r="G170" s="8">
        <f t="shared" si="53"/>
        <v>-1.970164881</v>
      </c>
      <c r="H170" s="8">
        <f t="shared" si="53"/>
        <v>0.1783033926</v>
      </c>
      <c r="I170" s="8">
        <f t="shared" si="53"/>
        <v>-0.445751163</v>
      </c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52.0</v>
      </c>
      <c r="B171" s="8">
        <f t="shared" ref="B171:I171" si="54">(B53-B$115)/B$116</f>
        <v>-0.7879739869</v>
      </c>
      <c r="C171" s="8">
        <f t="shared" si="54"/>
        <v>-0.4987553089</v>
      </c>
      <c r="D171" s="8">
        <f t="shared" si="54"/>
        <v>-0.2919430547</v>
      </c>
      <c r="E171" s="8">
        <f t="shared" si="54"/>
        <v>0.1401243984</v>
      </c>
      <c r="F171" s="8">
        <f t="shared" si="54"/>
        <v>0.893162388</v>
      </c>
      <c r="G171" s="8">
        <f t="shared" si="54"/>
        <v>0.7126599585</v>
      </c>
      <c r="H171" s="8">
        <f t="shared" si="54"/>
        <v>1.145823047</v>
      </c>
      <c r="I171" s="8">
        <f t="shared" si="54"/>
        <v>0.401739753</v>
      </c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53.0</v>
      </c>
      <c r="B172" s="8">
        <f t="shared" ref="B172:I172" si="55">(B54-B$115)/B$116</f>
        <v>1.234724755</v>
      </c>
      <c r="C172" s="8">
        <f t="shared" si="55"/>
        <v>-0.9617522089</v>
      </c>
      <c r="D172" s="8">
        <f t="shared" si="55"/>
        <v>0.1566693175</v>
      </c>
      <c r="E172" s="8">
        <f t="shared" si="55"/>
        <v>0.05372929584</v>
      </c>
      <c r="F172" s="8">
        <f t="shared" si="55"/>
        <v>0.5113439144</v>
      </c>
      <c r="G172" s="8">
        <f t="shared" si="55"/>
        <v>0.1450715233</v>
      </c>
      <c r="H172" s="8">
        <f t="shared" si="55"/>
        <v>-0.1758237166</v>
      </c>
      <c r="I172" s="8">
        <f t="shared" si="55"/>
        <v>-0.5124459392</v>
      </c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54.0</v>
      </c>
      <c r="B173" s="8">
        <f t="shared" ref="B173:I173" si="56">(B55-B$115)/B$116</f>
        <v>-0.6864158911</v>
      </c>
      <c r="C173" s="8">
        <f t="shared" si="56"/>
        <v>-0.4777099953</v>
      </c>
      <c r="D173" s="8">
        <f t="shared" si="56"/>
        <v>0.2536141013</v>
      </c>
      <c r="E173" s="8">
        <f t="shared" si="56"/>
        <v>0.0003874739821</v>
      </c>
      <c r="F173" s="8">
        <f t="shared" si="56"/>
        <v>1.227253552</v>
      </c>
      <c r="G173" s="8">
        <f t="shared" si="56"/>
        <v>-0.2956027276</v>
      </c>
      <c r="H173" s="8">
        <f t="shared" si="56"/>
        <v>1.748807745</v>
      </c>
      <c r="I173" s="8">
        <f t="shared" si="56"/>
        <v>1.04992991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55.0</v>
      </c>
      <c r="B174" s="8">
        <f t="shared" ref="B174:I174" si="57">(B56-B$115)/B$116</f>
        <v>0.2106806221</v>
      </c>
      <c r="C174" s="8">
        <f t="shared" si="57"/>
        <v>1.75309325</v>
      </c>
      <c r="D174" s="8">
        <f t="shared" si="57"/>
        <v>-0.6736188298</v>
      </c>
      <c r="E174" s="8">
        <f t="shared" si="57"/>
        <v>-0.0002788593974</v>
      </c>
      <c r="F174" s="8">
        <f t="shared" si="57"/>
        <v>-0.03354286553</v>
      </c>
      <c r="G174" s="8">
        <f t="shared" si="57"/>
        <v>0.2931380716</v>
      </c>
      <c r="H174" s="8">
        <f t="shared" si="57"/>
        <v>-0.212951218</v>
      </c>
      <c r="I174" s="8">
        <f t="shared" si="57"/>
        <v>-0.7954733031</v>
      </c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56.0</v>
      </c>
      <c r="B175" s="8">
        <f t="shared" ref="B175:I175" si="58">(B57-B$115)/B$116</f>
        <v>-0.5256155727</v>
      </c>
      <c r="C175" s="8">
        <f t="shared" si="58"/>
        <v>-0.07784903627</v>
      </c>
      <c r="D175" s="8">
        <f t="shared" si="58"/>
        <v>0.4023989137</v>
      </c>
      <c r="E175" s="8">
        <f t="shared" si="58"/>
        <v>-0.02109420554</v>
      </c>
      <c r="F175" s="8">
        <f t="shared" si="58"/>
        <v>0.5113439144</v>
      </c>
      <c r="G175" s="8">
        <f t="shared" si="58"/>
        <v>0.6527282604</v>
      </c>
      <c r="H175" s="8">
        <f t="shared" si="58"/>
        <v>0.04033532574</v>
      </c>
      <c r="I175" s="8">
        <f t="shared" si="58"/>
        <v>0.3371120629</v>
      </c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57.0</v>
      </c>
      <c r="B176" s="8">
        <f t="shared" ref="B176:I176" si="59">(B58-B$115)/B$116</f>
        <v>0.1345120502</v>
      </c>
      <c r="C176" s="8">
        <f t="shared" si="59"/>
        <v>-0.1199396635</v>
      </c>
      <c r="D176" s="8">
        <f t="shared" si="59"/>
        <v>0.03557310671</v>
      </c>
      <c r="E176" s="8">
        <f t="shared" si="59"/>
        <v>-0.05387392366</v>
      </c>
      <c r="F176" s="8">
        <f t="shared" si="59"/>
        <v>-0.8807026037</v>
      </c>
      <c r="G176" s="8">
        <f t="shared" si="59"/>
        <v>0.1450715233</v>
      </c>
      <c r="H176" s="8">
        <f t="shared" si="59"/>
        <v>-1.185578172</v>
      </c>
      <c r="I176" s="8">
        <f t="shared" si="59"/>
        <v>-0.6793895885</v>
      </c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58.0</v>
      </c>
      <c r="B177" s="8">
        <f t="shared" ref="B177:I177" si="60">(B59-B$115)/B$116</f>
        <v>-0.8810689081</v>
      </c>
      <c r="C177" s="8">
        <f t="shared" si="60"/>
        <v>-0.9617522089</v>
      </c>
      <c r="D177" s="8">
        <f t="shared" si="60"/>
        <v>0.006343252589</v>
      </c>
      <c r="E177" s="8">
        <f t="shared" si="60"/>
        <v>-0.07984687844</v>
      </c>
      <c r="F177" s="8">
        <f t="shared" si="60"/>
        <v>1.505662856</v>
      </c>
      <c r="G177" s="8">
        <f t="shared" si="60"/>
        <v>0.7197107465</v>
      </c>
      <c r="H177" s="8">
        <f t="shared" si="60"/>
        <v>0.3843819279</v>
      </c>
      <c r="I177" s="8">
        <f t="shared" si="60"/>
        <v>1.864059016</v>
      </c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59.0</v>
      </c>
      <c r="B178" s="8">
        <f t="shared" ref="B178:I178" si="61">(B60-B$115)/B$116</f>
        <v>0.1345120502</v>
      </c>
      <c r="C178" s="8">
        <f t="shared" si="61"/>
        <v>-0.9617522089</v>
      </c>
      <c r="D178" s="8">
        <f t="shared" si="61"/>
        <v>0.9910880216</v>
      </c>
      <c r="E178" s="8">
        <f t="shared" si="61"/>
        <v>-0.09934673179</v>
      </c>
      <c r="F178" s="8">
        <f t="shared" si="61"/>
        <v>-0.7216115731</v>
      </c>
      <c r="G178" s="8">
        <f t="shared" si="61"/>
        <v>0.8501503248</v>
      </c>
      <c r="H178" s="8">
        <f t="shared" si="61"/>
        <v>-0.04403567889</v>
      </c>
      <c r="I178" s="8">
        <f t="shared" si="61"/>
        <v>1.215022796</v>
      </c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60.0</v>
      </c>
      <c r="B179" s="8">
        <f t="shared" ref="B179:I179" si="62">(B61-B$115)/B$116</f>
        <v>-0.4155943022</v>
      </c>
      <c r="C179" s="8">
        <f t="shared" si="62"/>
        <v>-0.0988943499</v>
      </c>
      <c r="D179" s="8">
        <f t="shared" si="62"/>
        <v>-0.1006042601</v>
      </c>
      <c r="E179" s="8">
        <f t="shared" si="62"/>
        <v>-0.1405609657</v>
      </c>
      <c r="F179" s="8">
        <f t="shared" si="62"/>
        <v>1.449980995</v>
      </c>
      <c r="G179" s="8">
        <f t="shared" si="62"/>
        <v>0.3601205578</v>
      </c>
      <c r="H179" s="8">
        <f t="shared" si="62"/>
        <v>-0.3668800878</v>
      </c>
      <c r="I179" s="8">
        <f t="shared" si="62"/>
        <v>0.3045290159</v>
      </c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61.0</v>
      </c>
      <c r="B180" s="8">
        <f t="shared" ref="B180:I180" si="63">(B62-B$115)/B$116</f>
        <v>0.4222599884</v>
      </c>
      <c r="C180" s="8">
        <f t="shared" si="63"/>
        <v>-0.1620302908</v>
      </c>
      <c r="D180" s="8">
        <f t="shared" si="63"/>
        <v>-0.08610878007</v>
      </c>
      <c r="E180" s="8">
        <f t="shared" si="63"/>
        <v>-0.1619975609</v>
      </c>
      <c r="F180" s="8">
        <f t="shared" si="63"/>
        <v>-1.246611974</v>
      </c>
      <c r="G180" s="8">
        <f t="shared" si="63"/>
        <v>0.4094760739</v>
      </c>
      <c r="H180" s="8">
        <f t="shared" si="63"/>
        <v>-0.9797283803</v>
      </c>
      <c r="I180" s="8">
        <f t="shared" si="63"/>
        <v>0.315547066</v>
      </c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62.0</v>
      </c>
      <c r="B181" s="8">
        <f t="shared" ref="B181:I181" si="64">(B63-B$115)/B$116</f>
        <v>-0.09399366539</v>
      </c>
      <c r="C181" s="8">
        <f t="shared" si="64"/>
        <v>-0.4566646817</v>
      </c>
      <c r="D181" s="8">
        <f t="shared" si="64"/>
        <v>-0.1460326782</v>
      </c>
      <c r="E181" s="8">
        <f t="shared" si="64"/>
        <v>-0.2152445149</v>
      </c>
      <c r="F181" s="8">
        <f t="shared" si="64"/>
        <v>0.6744122208</v>
      </c>
      <c r="G181" s="8">
        <f t="shared" si="64"/>
        <v>0.6421520784</v>
      </c>
      <c r="H181" s="8">
        <f t="shared" si="64"/>
        <v>2.058803057</v>
      </c>
      <c r="I181" s="8">
        <f t="shared" si="64"/>
        <v>1.718622678</v>
      </c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63.0</v>
      </c>
      <c r="B182" s="8">
        <f t="shared" ref="B182:I182" si="65">(B64-B$115)/B$116</f>
        <v>0.26145967</v>
      </c>
      <c r="C182" s="8">
        <f t="shared" si="65"/>
        <v>-0.9617522089</v>
      </c>
      <c r="D182" s="8">
        <f t="shared" si="65"/>
        <v>-0.1544016794</v>
      </c>
      <c r="E182" s="8">
        <f t="shared" si="65"/>
        <v>-0.2226810108</v>
      </c>
      <c r="F182" s="8">
        <f t="shared" si="65"/>
        <v>0.7539577362</v>
      </c>
      <c r="G182" s="8">
        <f t="shared" si="65"/>
        <v>0.8501503248</v>
      </c>
      <c r="H182" s="8">
        <f t="shared" si="65"/>
        <v>-0.347752365</v>
      </c>
      <c r="I182" s="8">
        <f t="shared" si="65"/>
        <v>-0.2783075673</v>
      </c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64.0</v>
      </c>
      <c r="B183" s="8">
        <f t="shared" ref="B183:I183" si="66">(B65-B$115)/B$116</f>
        <v>-0.737194939</v>
      </c>
      <c r="C183" s="8">
        <f t="shared" si="66"/>
        <v>0.1326041001</v>
      </c>
      <c r="D183" s="8">
        <f t="shared" si="66"/>
        <v>-0.7584724875</v>
      </c>
      <c r="E183" s="8">
        <f t="shared" si="66"/>
        <v>-0.2230840832</v>
      </c>
      <c r="F183" s="8">
        <f t="shared" si="66"/>
        <v>1.088048901</v>
      </c>
      <c r="G183" s="8">
        <f t="shared" si="66"/>
        <v>0.2296809795</v>
      </c>
      <c r="H183" s="8">
        <f t="shared" si="66"/>
        <v>-0.223824441</v>
      </c>
      <c r="I183" s="8">
        <f t="shared" si="66"/>
        <v>-0.242811371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65.0</v>
      </c>
      <c r="B184" s="8">
        <f t="shared" ref="B184:I184" si="67">(B66-B$115)/B$116</f>
        <v>-0.5510050967</v>
      </c>
      <c r="C184" s="8">
        <f t="shared" si="67"/>
        <v>-0.6250271907</v>
      </c>
      <c r="D184" s="8">
        <f t="shared" si="67"/>
        <v>0.1088981955</v>
      </c>
      <c r="E184" s="8">
        <f t="shared" si="67"/>
        <v>-0.2673195332</v>
      </c>
      <c r="F184" s="8">
        <f t="shared" si="67"/>
        <v>0.6903213239</v>
      </c>
      <c r="G184" s="8">
        <f t="shared" si="67"/>
        <v>0.7091345645</v>
      </c>
      <c r="H184" s="8">
        <f t="shared" si="67"/>
        <v>0.9508583103</v>
      </c>
      <c r="I184" s="8">
        <f t="shared" si="67"/>
        <v>0.8559506963</v>
      </c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66.0</v>
      </c>
      <c r="B185" s="8">
        <f t="shared" ref="B185:I185" si="68">(B67-B$115)/B$116</f>
        <v>-0.02628826817</v>
      </c>
      <c r="C185" s="8">
        <f t="shared" si="68"/>
        <v>0.1115587864</v>
      </c>
      <c r="D185" s="8">
        <f t="shared" si="68"/>
        <v>-0.4939319042</v>
      </c>
      <c r="E185" s="8">
        <f t="shared" si="68"/>
        <v>-0.303210672</v>
      </c>
      <c r="F185" s="8">
        <f t="shared" si="68"/>
        <v>-0.9125208098</v>
      </c>
      <c r="G185" s="8">
        <f t="shared" si="68"/>
        <v>0.5081871061</v>
      </c>
      <c r="H185" s="8">
        <f t="shared" si="68"/>
        <v>-0.1055362373</v>
      </c>
      <c r="I185" s="8">
        <f t="shared" si="68"/>
        <v>-0.165353325</v>
      </c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67.0</v>
      </c>
      <c r="B186" s="8">
        <f t="shared" ref="B186:I186" si="69">(B68-B$115)/B$116</f>
        <v>-0.3902047782</v>
      </c>
      <c r="C186" s="8">
        <f t="shared" si="69"/>
        <v>-0.5618912498</v>
      </c>
      <c r="D186" s="8">
        <f t="shared" si="69"/>
        <v>0.7608865446</v>
      </c>
      <c r="E186" s="8">
        <f t="shared" si="69"/>
        <v>-0.3180820216</v>
      </c>
      <c r="F186" s="8">
        <f t="shared" si="69"/>
        <v>0.8175941484</v>
      </c>
      <c r="G186" s="8">
        <f t="shared" si="69"/>
        <v>0.7690662626</v>
      </c>
      <c r="H186" s="8">
        <f t="shared" si="69"/>
        <v>-0.2889336317</v>
      </c>
      <c r="I186" s="8">
        <f t="shared" si="69"/>
        <v>0.6148178816</v>
      </c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68.0</v>
      </c>
      <c r="B187" s="8">
        <f t="shared" ref="B187:I187" si="70">(B69-B$115)/B$116</f>
        <v>-0.4071311276</v>
      </c>
      <c r="C187" s="8">
        <f t="shared" si="70"/>
        <v>-0.035758409</v>
      </c>
      <c r="D187" s="8">
        <f t="shared" si="70"/>
        <v>-0.4698729523</v>
      </c>
      <c r="E187" s="8">
        <f t="shared" si="70"/>
        <v>-0.3289326549</v>
      </c>
      <c r="F187" s="8">
        <f t="shared" si="70"/>
        <v>0.7022531512</v>
      </c>
      <c r="G187" s="8">
        <f t="shared" si="70"/>
        <v>0.4306284379</v>
      </c>
      <c r="H187" s="8">
        <f t="shared" si="70"/>
        <v>-0.1851903849</v>
      </c>
      <c r="I187" s="8">
        <f t="shared" si="70"/>
        <v>0.03018341408</v>
      </c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69.0</v>
      </c>
      <c r="B188" s="8">
        <f t="shared" ref="B188:I188" si="71">(B70-B$115)/B$116</f>
        <v>0.007564430442</v>
      </c>
      <c r="C188" s="8">
        <f t="shared" si="71"/>
        <v>0.36410255</v>
      </c>
      <c r="D188" s="8">
        <f t="shared" si="71"/>
        <v>-1.317407715</v>
      </c>
      <c r="E188" s="8">
        <f t="shared" si="71"/>
        <v>-0.3697872202</v>
      </c>
      <c r="F188" s="8">
        <f t="shared" si="71"/>
        <v>0.8772532849</v>
      </c>
      <c r="G188" s="8">
        <f t="shared" si="71"/>
        <v>0.4094760739</v>
      </c>
      <c r="H188" s="8">
        <f t="shared" si="71"/>
        <v>-0.9495933433</v>
      </c>
      <c r="I188" s="8">
        <f t="shared" si="71"/>
        <v>-0.7749274278</v>
      </c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70.0</v>
      </c>
      <c r="B189" s="8">
        <f t="shared" ref="B189:I189" si="72">(B71-B$115)/B$116</f>
        <v>-0.8810689081</v>
      </c>
      <c r="C189" s="8">
        <f t="shared" si="72"/>
        <v>-0.6881631316</v>
      </c>
      <c r="D189" s="8">
        <f t="shared" si="72"/>
        <v>-0.6110825086</v>
      </c>
      <c r="E189" s="8">
        <f t="shared" si="72"/>
        <v>-0.389425125</v>
      </c>
      <c r="F189" s="8">
        <f t="shared" si="72"/>
        <v>0.8692987334</v>
      </c>
      <c r="G189" s="8">
        <f t="shared" si="72"/>
        <v>0.5152378941</v>
      </c>
      <c r="H189" s="8">
        <f t="shared" si="72"/>
        <v>0.4198648395</v>
      </c>
      <c r="I189" s="8">
        <f t="shared" si="72"/>
        <v>0.752870396</v>
      </c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71.0</v>
      </c>
      <c r="B190" s="8">
        <f t="shared" ref="B190:I190" si="73">(B72-B$115)/B$116</f>
        <v>0.6592288787</v>
      </c>
      <c r="C190" s="8">
        <f t="shared" si="73"/>
        <v>-0.9617522089</v>
      </c>
      <c r="D190" s="8">
        <f t="shared" si="73"/>
        <v>-0.3477441023</v>
      </c>
      <c r="E190" s="8">
        <f t="shared" si="73"/>
        <v>-0.3944805</v>
      </c>
      <c r="F190" s="8">
        <f t="shared" si="73"/>
        <v>-1.385816626</v>
      </c>
      <c r="G190" s="8">
        <f t="shared" si="73"/>
        <v>0.8501503248</v>
      </c>
      <c r="H190" s="8">
        <f t="shared" si="73"/>
        <v>-0.4316540503</v>
      </c>
      <c r="I190" s="8">
        <f t="shared" si="73"/>
        <v>-0.4286342896</v>
      </c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72.0</v>
      </c>
      <c r="B191" s="8">
        <f t="shared" ref="B191:I191" si="74">(B73-B$115)/B$116</f>
        <v>0.4222599884</v>
      </c>
      <c r="C191" s="8">
        <f t="shared" si="74"/>
        <v>0.6587369409</v>
      </c>
      <c r="D191" s="8">
        <f t="shared" si="74"/>
        <v>0.0009411624921</v>
      </c>
      <c r="E191" s="8">
        <f t="shared" si="74"/>
        <v>-0.4512578338</v>
      </c>
      <c r="F191" s="8">
        <f t="shared" si="74"/>
        <v>-0.331838548</v>
      </c>
      <c r="G191" s="8">
        <f t="shared" si="74"/>
        <v>0.09571600721</v>
      </c>
      <c r="H191" s="8">
        <f t="shared" si="74"/>
        <v>0.2826579377</v>
      </c>
      <c r="I191" s="8">
        <f t="shared" si="74"/>
        <v>-0.9981967721</v>
      </c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73.0</v>
      </c>
      <c r="B192" s="8">
        <f t="shared" ref="B192:I192" si="75">(B74-B$115)/B$116</f>
        <v>-0.4240574769</v>
      </c>
      <c r="C192" s="8">
        <f t="shared" si="75"/>
        <v>0.1746947273</v>
      </c>
      <c r="D192" s="8">
        <f t="shared" si="75"/>
        <v>-0.4229495192</v>
      </c>
      <c r="E192" s="8">
        <f t="shared" si="75"/>
        <v>-0.461306249</v>
      </c>
      <c r="F192" s="8">
        <f t="shared" si="75"/>
        <v>0.6465712905</v>
      </c>
      <c r="G192" s="8">
        <f t="shared" si="75"/>
        <v>0.487034742</v>
      </c>
      <c r="H192" s="8">
        <f t="shared" si="75"/>
        <v>-0.4197002095</v>
      </c>
      <c r="I192" s="8">
        <f t="shared" si="75"/>
        <v>-0.6084404604</v>
      </c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74.0</v>
      </c>
      <c r="B193" s="8">
        <f t="shared" ref="B193:I193" si="76">(B75-B$115)/B$116</f>
        <v>0.3799441152</v>
      </c>
      <c r="C193" s="8">
        <f t="shared" si="76"/>
        <v>-0.5198006226</v>
      </c>
      <c r="D193" s="8">
        <f t="shared" si="76"/>
        <v>-0.4310642138</v>
      </c>
      <c r="E193" s="8">
        <f t="shared" si="76"/>
        <v>-0.468516774</v>
      </c>
      <c r="F193" s="8">
        <f t="shared" si="76"/>
        <v>-0.1011565536</v>
      </c>
      <c r="G193" s="8">
        <f t="shared" si="76"/>
        <v>0.472933166</v>
      </c>
      <c r="H193" s="8">
        <f t="shared" si="76"/>
        <v>-0.2846624309</v>
      </c>
      <c r="I193" s="8">
        <f t="shared" si="76"/>
        <v>0.1507954896</v>
      </c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75.0</v>
      </c>
      <c r="B194" s="8">
        <f t="shared" ref="B194:I194" si="77">(B76-B$115)/B$116</f>
        <v>-0.009361918864</v>
      </c>
      <c r="C194" s="8">
        <f t="shared" si="77"/>
        <v>0.4903744318</v>
      </c>
      <c r="D194" s="8">
        <f t="shared" si="77"/>
        <v>0.1065709042</v>
      </c>
      <c r="E194" s="8">
        <f t="shared" si="77"/>
        <v>-0.481466209</v>
      </c>
      <c r="F194" s="8">
        <f t="shared" si="77"/>
        <v>-0.2761566873</v>
      </c>
      <c r="G194" s="8">
        <f t="shared" si="77"/>
        <v>0.6315758964</v>
      </c>
      <c r="H194" s="8">
        <f t="shared" si="77"/>
        <v>0.1826929092</v>
      </c>
      <c r="I194" s="8">
        <f t="shared" si="77"/>
        <v>-0.4403142456</v>
      </c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76.0</v>
      </c>
      <c r="B195" s="8">
        <f t="shared" ref="B195:I195" si="78">(B77-B$115)/B$116</f>
        <v>3.350518418</v>
      </c>
      <c r="C195" s="8">
        <f t="shared" si="78"/>
        <v>0.2167853546</v>
      </c>
      <c r="D195" s="8">
        <f t="shared" si="78"/>
        <v>-0.4625982404</v>
      </c>
      <c r="E195" s="8">
        <f t="shared" si="78"/>
        <v>-0.4965371618</v>
      </c>
      <c r="F195" s="8">
        <f t="shared" si="78"/>
        <v>-0.2602475842</v>
      </c>
      <c r="G195" s="8">
        <f t="shared" si="78"/>
        <v>-2.675243683</v>
      </c>
      <c r="H195" s="8">
        <f t="shared" si="78"/>
        <v>-0.7559340243</v>
      </c>
      <c r="I195" s="8">
        <f t="shared" si="78"/>
        <v>-0.8719602993</v>
      </c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77.0</v>
      </c>
      <c r="B196" s="8">
        <f t="shared" ref="B196:I196" si="79">(B78-B$115)/B$116</f>
        <v>-0.517152398</v>
      </c>
      <c r="C196" s="8">
        <f t="shared" si="79"/>
        <v>-0.05680372264</v>
      </c>
      <c r="D196" s="8">
        <f t="shared" si="79"/>
        <v>-1.11788487</v>
      </c>
      <c r="E196" s="8">
        <f t="shared" si="79"/>
        <v>-0.628438151</v>
      </c>
      <c r="F196" s="8">
        <f t="shared" si="79"/>
        <v>0.6425940147</v>
      </c>
      <c r="G196" s="8">
        <f t="shared" si="79"/>
        <v>0.6527282604</v>
      </c>
      <c r="H196" s="8">
        <f t="shared" si="79"/>
        <v>-1.20280101</v>
      </c>
      <c r="I196" s="8">
        <f t="shared" si="79"/>
        <v>-1.021030864</v>
      </c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78.0</v>
      </c>
      <c r="B197" s="8">
        <f t="shared" ref="B197:I197" si="80">(B79-B$115)/B$116</f>
        <v>-0.2632571585</v>
      </c>
      <c r="C197" s="8">
        <f t="shared" si="80"/>
        <v>-0.4566646817</v>
      </c>
      <c r="D197" s="8">
        <f t="shared" si="80"/>
        <v>-0.7326256827</v>
      </c>
      <c r="E197" s="8">
        <f t="shared" si="80"/>
        <v>-0.6570261246</v>
      </c>
      <c r="F197" s="8">
        <f t="shared" si="80"/>
        <v>0.1494118197</v>
      </c>
      <c r="G197" s="8">
        <f t="shared" si="80"/>
        <v>0.45883159</v>
      </c>
      <c r="H197" s="8">
        <f t="shared" si="80"/>
        <v>-0.2587354929</v>
      </c>
      <c r="I197" s="8">
        <f t="shared" si="80"/>
        <v>-0.3194666184</v>
      </c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79.0</v>
      </c>
      <c r="B198" s="8">
        <f t="shared" ref="B198:I198" si="81">(B80-B$115)/B$116</f>
        <v>-0.05167779213</v>
      </c>
      <c r="C198" s="8">
        <f t="shared" si="81"/>
        <v>0.5745556864</v>
      </c>
      <c r="D198" s="8">
        <f t="shared" si="81"/>
        <v>-1.461252813</v>
      </c>
      <c r="E198" s="8">
        <f t="shared" si="81"/>
        <v>-0.6869505509</v>
      </c>
      <c r="F198" s="8">
        <f t="shared" si="81"/>
        <v>0.535207569</v>
      </c>
      <c r="G198" s="8">
        <f t="shared" si="81"/>
        <v>0.5645934102</v>
      </c>
      <c r="H198" s="8">
        <f t="shared" si="81"/>
        <v>-0.4163282089</v>
      </c>
      <c r="I198" s="8">
        <f t="shared" si="81"/>
        <v>-0.6080895365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80.0</v>
      </c>
      <c r="B199" s="8">
        <f t="shared" ref="B199:I199" si="82">(B81-B$115)/B$116</f>
        <v>-0.4325206515</v>
      </c>
      <c r="C199" s="8">
        <f t="shared" si="82"/>
        <v>-0.5408459362</v>
      </c>
      <c r="D199" s="8">
        <f t="shared" si="82"/>
        <v>-0.5138988307</v>
      </c>
      <c r="E199" s="8">
        <f t="shared" si="82"/>
        <v>-0.6898013977</v>
      </c>
      <c r="F199" s="8">
        <f t="shared" si="82"/>
        <v>0.7698668392</v>
      </c>
      <c r="G199" s="8">
        <f t="shared" si="82"/>
        <v>0.8219471728</v>
      </c>
      <c r="H199" s="8">
        <f t="shared" si="82"/>
        <v>-0.3184968089</v>
      </c>
      <c r="I199" s="8">
        <f t="shared" si="82"/>
        <v>0.1449307334</v>
      </c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81.0</v>
      </c>
      <c r="B200" s="8">
        <f t="shared" ref="B200:I200" si="83">(B82-B$115)/B$116</f>
        <v>-0.8810689081</v>
      </c>
      <c r="C200" s="8">
        <f t="shared" si="83"/>
        <v>-0.9617522089</v>
      </c>
      <c r="D200" s="8">
        <f t="shared" si="83"/>
        <v>-0.6828201073</v>
      </c>
      <c r="E200" s="8">
        <f t="shared" si="83"/>
        <v>-0.6922210872</v>
      </c>
      <c r="F200" s="8">
        <f t="shared" si="83"/>
        <v>-0.3039976176</v>
      </c>
      <c r="G200" s="8">
        <f t="shared" si="83"/>
        <v>-0.03119817706</v>
      </c>
      <c r="H200" s="8">
        <f t="shared" si="83"/>
        <v>-0.244017006</v>
      </c>
      <c r="I200" s="8">
        <f t="shared" si="83"/>
        <v>-0.07174316375</v>
      </c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82.0</v>
      </c>
      <c r="B201" s="8">
        <f t="shared" ref="B201:I201" si="84">(B83-B$115)/B$116</f>
        <v>-0.5763946206</v>
      </c>
      <c r="C201" s="8">
        <f t="shared" si="84"/>
        <v>2.047727641</v>
      </c>
      <c r="D201" s="8">
        <f t="shared" si="84"/>
        <v>-0.7726134794</v>
      </c>
      <c r="E201" s="8">
        <f t="shared" si="84"/>
        <v>-0.701939266</v>
      </c>
      <c r="F201" s="8">
        <f t="shared" si="84"/>
        <v>0.5113439144</v>
      </c>
      <c r="G201" s="8">
        <f t="shared" si="84"/>
        <v>0.3460189817</v>
      </c>
      <c r="H201" s="8">
        <f t="shared" si="84"/>
        <v>-1.17668871</v>
      </c>
      <c r="I201" s="8">
        <f t="shared" si="84"/>
        <v>-0.7086893334</v>
      </c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83.0</v>
      </c>
      <c r="B202" s="8">
        <f t="shared" ref="B202:I202" si="85">(B84-B$115)/B$116</f>
        <v>1.429377772</v>
      </c>
      <c r="C202" s="8">
        <f t="shared" si="85"/>
        <v>-0.9617522089</v>
      </c>
      <c r="D202" s="8">
        <f t="shared" si="85"/>
        <v>-0.7466741994</v>
      </c>
      <c r="E202" s="8">
        <f t="shared" si="85"/>
        <v>-0.7489603182</v>
      </c>
      <c r="F202" s="8">
        <f t="shared" si="85"/>
        <v>-1.206839217</v>
      </c>
      <c r="G202" s="8">
        <f t="shared" si="85"/>
        <v>0.8501503248</v>
      </c>
      <c r="H202" s="8">
        <f t="shared" si="85"/>
        <v>0.2395554878</v>
      </c>
      <c r="I202" s="8">
        <f t="shared" si="85"/>
        <v>-0.8445401606</v>
      </c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84.0</v>
      </c>
      <c r="B203" s="8">
        <f t="shared" ref="B203:I203" si="86">(B85-B$115)/B$116</f>
        <v>-0.09399366539</v>
      </c>
      <c r="C203" s="8">
        <f t="shared" si="86"/>
        <v>1.479504173</v>
      </c>
      <c r="D203" s="8">
        <f t="shared" si="86"/>
        <v>-0.9723289815</v>
      </c>
      <c r="E203" s="8">
        <f t="shared" si="86"/>
        <v>-0.7792452959</v>
      </c>
      <c r="F203" s="8">
        <f t="shared" si="86"/>
        <v>1.044298867</v>
      </c>
      <c r="G203" s="8">
        <f t="shared" si="86"/>
        <v>0.3847983158</v>
      </c>
      <c r="H203" s="8">
        <f t="shared" si="86"/>
        <v>0.173125104</v>
      </c>
      <c r="I203" s="8">
        <f t="shared" si="86"/>
        <v>-0.4368146206</v>
      </c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85.0</v>
      </c>
      <c r="B204" s="8">
        <f t="shared" ref="B204:I204" si="87">(B86-B$115)/B$116</f>
        <v>-0.04321461748</v>
      </c>
      <c r="C204" s="8">
        <f t="shared" si="87"/>
        <v>-0.435619368</v>
      </c>
      <c r="D204" s="8">
        <f t="shared" si="87"/>
        <v>-0.6039465094</v>
      </c>
      <c r="E204" s="8">
        <f t="shared" si="87"/>
        <v>-0.8080339267</v>
      </c>
      <c r="F204" s="8">
        <f t="shared" si="87"/>
        <v>1.111912555</v>
      </c>
      <c r="G204" s="8">
        <f t="shared" si="87"/>
        <v>0.07808903717</v>
      </c>
      <c r="H204" s="8">
        <f t="shared" si="87"/>
        <v>-0.8811949731</v>
      </c>
      <c r="I204" s="8">
        <f t="shared" si="87"/>
        <v>-0.450039165</v>
      </c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86.0</v>
      </c>
      <c r="B205" s="8">
        <f t="shared" ref="B205:I205" si="88">(B87-B$115)/B$116</f>
        <v>0.1345120502</v>
      </c>
      <c r="C205" s="8">
        <f t="shared" si="88"/>
        <v>0.09051347279</v>
      </c>
      <c r="D205" s="8">
        <f t="shared" si="88"/>
        <v>0.3200035538</v>
      </c>
      <c r="E205" s="8">
        <f t="shared" si="88"/>
        <v>-0.8422175863</v>
      </c>
      <c r="F205" s="8">
        <f t="shared" si="88"/>
        <v>0.05395720132</v>
      </c>
      <c r="G205" s="8">
        <f t="shared" si="88"/>
        <v>0.2155794035</v>
      </c>
      <c r="H205" s="8">
        <f t="shared" si="88"/>
        <v>0.1565056764</v>
      </c>
      <c r="I205" s="8">
        <f t="shared" si="88"/>
        <v>-0.4014674468</v>
      </c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87.0</v>
      </c>
      <c r="B206" s="8">
        <f t="shared" ref="B206:I206" si="89">(B88-B$115)/B$116</f>
        <v>-0.3563520796</v>
      </c>
      <c r="C206" s="8">
        <f t="shared" si="89"/>
        <v>-0.5198006226</v>
      </c>
      <c r="D206" s="8">
        <f t="shared" si="89"/>
        <v>-0.552846282</v>
      </c>
      <c r="E206" s="8">
        <f t="shared" si="89"/>
        <v>-0.8462950922</v>
      </c>
      <c r="F206" s="8">
        <f t="shared" si="89"/>
        <v>0.2329346108</v>
      </c>
      <c r="G206" s="8">
        <f t="shared" si="89"/>
        <v>0.2614095256</v>
      </c>
      <c r="H206" s="8">
        <f t="shared" si="89"/>
        <v>0.1265441693</v>
      </c>
      <c r="I206" s="8">
        <f t="shared" si="89"/>
        <v>-0.5192144447</v>
      </c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88.0</v>
      </c>
      <c r="B207" s="8">
        <f t="shared" ref="B207:I207" si="90">(B89-B$115)/B$116</f>
        <v>-0.6864158911</v>
      </c>
      <c r="C207" s="8">
        <f t="shared" si="90"/>
        <v>0.5114197455</v>
      </c>
      <c r="D207" s="8">
        <f t="shared" si="90"/>
        <v>-0.2527875343</v>
      </c>
      <c r="E207" s="8">
        <f t="shared" si="90"/>
        <v>-0.8548968504</v>
      </c>
      <c r="F207" s="8">
        <f t="shared" si="90"/>
        <v>0.02611627096</v>
      </c>
      <c r="G207" s="8">
        <f t="shared" si="90"/>
        <v>0.3283920117</v>
      </c>
      <c r="H207" s="8">
        <f t="shared" si="90"/>
        <v>-0.9738796354</v>
      </c>
      <c r="I207" s="8">
        <f t="shared" si="90"/>
        <v>-0.2579347504</v>
      </c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89.0</v>
      </c>
      <c r="B208" s="8">
        <f t="shared" ref="B208:I208" si="91">(B90-B$115)/B$116</f>
        <v>-0.6187104939</v>
      </c>
      <c r="C208" s="8">
        <f t="shared" si="91"/>
        <v>0.995461959</v>
      </c>
      <c r="D208" s="8">
        <f t="shared" si="91"/>
        <v>-0.2366660329</v>
      </c>
      <c r="E208" s="8">
        <f t="shared" si="91"/>
        <v>-0.8549649982</v>
      </c>
      <c r="F208" s="8">
        <f t="shared" si="91"/>
        <v>1.179526243</v>
      </c>
      <c r="G208" s="8">
        <f t="shared" si="91"/>
        <v>0.8501503248</v>
      </c>
      <c r="H208" s="8">
        <f t="shared" si="91"/>
        <v>-1.191158734</v>
      </c>
      <c r="I208" s="8">
        <f t="shared" si="91"/>
        <v>-0.2859605934</v>
      </c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90.0</v>
      </c>
      <c r="B209" s="8">
        <f t="shared" ref="B209:I209" si="92">(B91-B$115)/B$116</f>
        <v>-0.2124781105</v>
      </c>
      <c r="C209" s="8">
        <f t="shared" si="92"/>
        <v>-0.7933896998</v>
      </c>
      <c r="D209" s="8">
        <f t="shared" si="92"/>
        <v>-1.242048173</v>
      </c>
      <c r="E209" s="8">
        <f t="shared" si="92"/>
        <v>-0.8628549911</v>
      </c>
      <c r="F209" s="8">
        <f t="shared" si="92"/>
        <v>1.159639864</v>
      </c>
      <c r="G209" s="8">
        <f t="shared" si="92"/>
        <v>0.6033727443</v>
      </c>
      <c r="H209" s="8">
        <f t="shared" si="92"/>
        <v>-0.5412539296</v>
      </c>
      <c r="I209" s="8">
        <f t="shared" si="92"/>
        <v>-0.7978336271</v>
      </c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91.0</v>
      </c>
      <c r="B210" s="8">
        <f t="shared" ref="B210:I210" si="93">(B92-B$115)/B$116</f>
        <v>1.293966978</v>
      </c>
      <c r="C210" s="8">
        <f t="shared" si="93"/>
        <v>0.1536494137</v>
      </c>
      <c r="D210" s="8">
        <f t="shared" si="93"/>
        <v>-1.193121112</v>
      </c>
      <c r="E210" s="8">
        <f t="shared" si="93"/>
        <v>-0.8659784288</v>
      </c>
      <c r="F210" s="8">
        <f t="shared" si="93"/>
        <v>-0.04149741706</v>
      </c>
      <c r="G210" s="8">
        <f t="shared" si="93"/>
        <v>0.08513982519</v>
      </c>
      <c r="H210" s="8">
        <f t="shared" si="93"/>
        <v>-0.6471741872</v>
      </c>
      <c r="I210" s="8">
        <f t="shared" si="93"/>
        <v>-0.7984489458</v>
      </c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92.0</v>
      </c>
      <c r="B211" s="8">
        <f t="shared" ref="B211:I211" si="94">(B93-B$115)/B$116</f>
        <v>-0.5086892234</v>
      </c>
      <c r="C211" s="8">
        <f t="shared" si="94"/>
        <v>-0.7302537589</v>
      </c>
      <c r="D211" s="8">
        <f t="shared" si="94"/>
        <v>-0.8008646382</v>
      </c>
      <c r="E211" s="8">
        <f t="shared" si="94"/>
        <v>-0.9098617823</v>
      </c>
      <c r="F211" s="8">
        <f t="shared" si="94"/>
        <v>0.8494123545</v>
      </c>
      <c r="G211" s="8">
        <f t="shared" si="94"/>
        <v>0.7126599585</v>
      </c>
      <c r="H211" s="8">
        <f t="shared" si="94"/>
        <v>0.192244939</v>
      </c>
      <c r="I211" s="8">
        <f t="shared" si="94"/>
        <v>-0.1639111719</v>
      </c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93.0</v>
      </c>
      <c r="B212" s="8">
        <f t="shared" ref="B212:I212" si="95">(B94-B$115)/B$116</f>
        <v>0.5576707829</v>
      </c>
      <c r="C212" s="8">
        <f t="shared" si="95"/>
        <v>0.8270994499</v>
      </c>
      <c r="D212" s="8">
        <f t="shared" si="95"/>
        <v>0.2372074682</v>
      </c>
      <c r="E212" s="8">
        <f t="shared" si="95"/>
        <v>-0.9138597825</v>
      </c>
      <c r="F212" s="8">
        <f t="shared" si="95"/>
        <v>-0.9483162917</v>
      </c>
      <c r="G212" s="8">
        <f t="shared" si="95"/>
        <v>-0.1299092093</v>
      </c>
      <c r="H212" s="8">
        <f t="shared" si="95"/>
        <v>-1.102169469</v>
      </c>
      <c r="I212" s="8">
        <f t="shared" si="95"/>
        <v>-0.04723136729</v>
      </c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94.0</v>
      </c>
      <c r="B213" s="8">
        <f t="shared" ref="B213:I213" si="96">(B95-B$115)/B$116</f>
        <v>-0.09399366539</v>
      </c>
      <c r="C213" s="8">
        <f t="shared" si="96"/>
        <v>0.595601</v>
      </c>
      <c r="D213" s="8">
        <f t="shared" si="96"/>
        <v>-1.293425826</v>
      </c>
      <c r="E213" s="8">
        <f t="shared" si="96"/>
        <v>-0.9196599117</v>
      </c>
      <c r="F213" s="8">
        <f t="shared" si="96"/>
        <v>1.064185246</v>
      </c>
      <c r="G213" s="8">
        <f t="shared" si="96"/>
        <v>0.5575426222</v>
      </c>
      <c r="H213" s="8">
        <f t="shared" si="96"/>
        <v>-1.822294707</v>
      </c>
      <c r="I213" s="8">
        <f t="shared" si="96"/>
        <v>-0.8774933602</v>
      </c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95.0</v>
      </c>
      <c r="B214" s="8">
        <f t="shared" ref="B214:I214" si="97">(B96-B$115)/B$116</f>
        <v>-0.8810689081</v>
      </c>
      <c r="C214" s="8">
        <f t="shared" si="97"/>
        <v>-0.7512990725</v>
      </c>
      <c r="D214" s="8">
        <f t="shared" si="97"/>
        <v>0.01682376975</v>
      </c>
      <c r="E214" s="8">
        <f t="shared" si="97"/>
        <v>-0.9197999932</v>
      </c>
      <c r="F214" s="8">
        <f t="shared" si="97"/>
        <v>0.8175941484</v>
      </c>
      <c r="G214" s="8">
        <f t="shared" si="97"/>
        <v>0.7620154746</v>
      </c>
      <c r="H214" s="8">
        <f t="shared" si="97"/>
        <v>0.1178361256</v>
      </c>
      <c r="I214" s="8">
        <f t="shared" si="97"/>
        <v>2.722048807</v>
      </c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96.0</v>
      </c>
      <c r="B215" s="8">
        <f t="shared" ref="B215:I215" si="98">(B97-B$115)/B$116</f>
        <v>0.4730390364</v>
      </c>
      <c r="C215" s="8">
        <f t="shared" si="98"/>
        <v>-0.1199396635</v>
      </c>
      <c r="D215" s="8">
        <f t="shared" si="98"/>
        <v>-1.769927163</v>
      </c>
      <c r="E215" s="8">
        <f t="shared" si="98"/>
        <v>-0.9212500255</v>
      </c>
      <c r="F215" s="8">
        <f t="shared" si="98"/>
        <v>0.07384358015</v>
      </c>
      <c r="G215" s="8">
        <f t="shared" si="98"/>
        <v>0.1873762514</v>
      </c>
      <c r="H215" s="8">
        <f t="shared" si="98"/>
        <v>-1.106961259</v>
      </c>
      <c r="I215" s="8">
        <f t="shared" si="98"/>
        <v>-0.8698259126</v>
      </c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97.0</v>
      </c>
      <c r="B216" s="8">
        <f t="shared" ref="B216:I216" si="99">(B98-B$115)/B$116</f>
        <v>-0.2378676345</v>
      </c>
      <c r="C216" s="8">
        <f t="shared" si="99"/>
        <v>0.3220119228</v>
      </c>
      <c r="D216" s="8">
        <f t="shared" si="99"/>
        <v>-0.9529169059</v>
      </c>
      <c r="E216" s="8">
        <f t="shared" si="99"/>
        <v>-0.9429626501</v>
      </c>
      <c r="F216" s="8">
        <f t="shared" si="99"/>
        <v>0.4795257083</v>
      </c>
      <c r="G216" s="8">
        <f t="shared" si="99"/>
        <v>0.3460189817</v>
      </c>
      <c r="H216" s="8">
        <f t="shared" si="99"/>
        <v>-1.132000829</v>
      </c>
      <c r="I216" s="8">
        <f t="shared" si="99"/>
        <v>-0.6260876079</v>
      </c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98.0</v>
      </c>
      <c r="B217" s="8">
        <f t="shared" ref="B217:I217" si="100">(B99-B$115)/B$116</f>
        <v>-0.2294044598</v>
      </c>
      <c r="C217" s="8">
        <f t="shared" si="100"/>
        <v>-0.9617522089</v>
      </c>
      <c r="D217" s="8">
        <f t="shared" si="100"/>
        <v>-1.05315997</v>
      </c>
      <c r="E217" s="8">
        <f t="shared" si="100"/>
        <v>-1.021296302</v>
      </c>
      <c r="F217" s="8">
        <f t="shared" si="100"/>
        <v>-0.6341115062</v>
      </c>
      <c r="G217" s="8">
        <f t="shared" si="100"/>
        <v>-0.3238058797</v>
      </c>
      <c r="H217" s="8">
        <f t="shared" si="100"/>
        <v>-0.8646859737</v>
      </c>
      <c r="I217" s="8">
        <f t="shared" si="100"/>
        <v>-0.8758991906</v>
      </c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99.0</v>
      </c>
      <c r="B218" s="8">
        <f t="shared" ref="B218:I218" si="101">(B100-B$115)/B$116</f>
        <v>2.986601908</v>
      </c>
      <c r="C218" s="8">
        <f t="shared" si="101"/>
        <v>0.2378306682</v>
      </c>
      <c r="D218" s="8">
        <f t="shared" si="101"/>
        <v>-1.167921633</v>
      </c>
      <c r="E218" s="8">
        <f t="shared" si="101"/>
        <v>-1.03445098</v>
      </c>
      <c r="F218" s="8">
        <f t="shared" si="101"/>
        <v>-0.7653616065</v>
      </c>
      <c r="G218" s="8">
        <f t="shared" si="101"/>
        <v>-2.675243683</v>
      </c>
      <c r="H218" s="8">
        <f t="shared" si="101"/>
        <v>-1.543593927</v>
      </c>
      <c r="I218" s="8">
        <f t="shared" si="101"/>
        <v>-1.15649231</v>
      </c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100.0</v>
      </c>
      <c r="B219" s="8">
        <f t="shared" ref="B219:I219" si="102">(B101-B$115)/B$116</f>
        <v>4.679236839</v>
      </c>
      <c r="C219" s="8">
        <f t="shared" si="102"/>
        <v>2.636996422</v>
      </c>
      <c r="D219" s="8">
        <f t="shared" si="102"/>
        <v>-0.9073883064</v>
      </c>
      <c r="E219" s="8">
        <f t="shared" si="102"/>
        <v>-1.088647357</v>
      </c>
      <c r="F219" s="8">
        <f t="shared" si="102"/>
        <v>-1.107407322</v>
      </c>
      <c r="G219" s="8">
        <f t="shared" si="102"/>
        <v>-1.501287478</v>
      </c>
      <c r="H219" s="8">
        <f t="shared" si="102"/>
        <v>-1.625507907</v>
      </c>
      <c r="I219" s="8">
        <f t="shared" si="102"/>
        <v>-1.290102992</v>
      </c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101.0</v>
      </c>
      <c r="B220" s="8">
        <f t="shared" ref="B220:I220" si="103">(B102-B$115)/B$116</f>
        <v>-0.2547939838</v>
      </c>
      <c r="C220" s="8">
        <f t="shared" si="103"/>
        <v>1.5215948</v>
      </c>
      <c r="D220" s="8">
        <f t="shared" si="103"/>
        <v>-1.792236793</v>
      </c>
      <c r="E220" s="8">
        <f t="shared" si="103"/>
        <v>-1.13003196</v>
      </c>
      <c r="F220" s="8">
        <f t="shared" si="103"/>
        <v>0.5710030509</v>
      </c>
      <c r="G220" s="8">
        <f t="shared" si="103"/>
        <v>0.444730014</v>
      </c>
      <c r="H220" s="8">
        <f t="shared" si="103"/>
        <v>-0.8452111912</v>
      </c>
      <c r="I220" s="8">
        <f t="shared" si="103"/>
        <v>-0.676582197</v>
      </c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102.0</v>
      </c>
      <c r="B221" s="8">
        <f t="shared" ref="B221:I221" si="104">(B103-B$115)/B$116</f>
        <v>0.6423025294</v>
      </c>
      <c r="C221" s="8">
        <f t="shared" si="104"/>
        <v>-0.6250271907</v>
      </c>
      <c r="D221" s="8">
        <f t="shared" si="104"/>
        <v>-0.3509267888</v>
      </c>
      <c r="E221" s="8">
        <f t="shared" si="104"/>
        <v>-1.152195117</v>
      </c>
      <c r="F221" s="8">
        <f t="shared" si="104"/>
        <v>0.3323665049</v>
      </c>
      <c r="G221" s="8">
        <f t="shared" si="104"/>
        <v>0.6033727443</v>
      </c>
      <c r="H221" s="8">
        <f t="shared" si="104"/>
        <v>-0.9398914468</v>
      </c>
      <c r="I221" s="8">
        <f t="shared" si="104"/>
        <v>-0.3293790177</v>
      </c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103.0</v>
      </c>
      <c r="B222" s="8">
        <f t="shared" ref="B222:I222" si="105">(B104-B$115)/B$116</f>
        <v>-0.3563520796</v>
      </c>
      <c r="C222" s="8">
        <f t="shared" si="105"/>
        <v>-0.9617522089</v>
      </c>
      <c r="D222" s="8">
        <f t="shared" si="105"/>
        <v>-1.204167001</v>
      </c>
      <c r="E222" s="8">
        <f t="shared" si="105"/>
        <v>-1.155477566</v>
      </c>
      <c r="F222" s="8">
        <f t="shared" si="105"/>
        <v>0.5113439144</v>
      </c>
      <c r="G222" s="8">
        <f t="shared" si="105"/>
        <v>-0.3238058797</v>
      </c>
      <c r="H222" s="8">
        <f t="shared" si="105"/>
        <v>-1.160459725</v>
      </c>
      <c r="I222" s="8">
        <f t="shared" si="105"/>
        <v>-0.5799867787</v>
      </c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104.0</v>
      </c>
      <c r="B223" s="8">
        <f t="shared" ref="B223:I223" si="106">(B105-B$115)/B$116</f>
        <v>-0.09399366539</v>
      </c>
      <c r="C223" s="8">
        <f t="shared" si="106"/>
        <v>0.3430572364</v>
      </c>
      <c r="D223" s="8">
        <f t="shared" si="106"/>
        <v>-1.26754049</v>
      </c>
      <c r="E223" s="8">
        <f t="shared" si="106"/>
        <v>-1.211789745</v>
      </c>
      <c r="F223" s="8">
        <f t="shared" si="106"/>
        <v>-0.1846793446</v>
      </c>
      <c r="G223" s="8">
        <f t="shared" si="106"/>
        <v>0.3918491038</v>
      </c>
      <c r="H223" s="8">
        <f t="shared" si="106"/>
        <v>-2.018517535</v>
      </c>
      <c r="I223" s="8">
        <f t="shared" si="106"/>
        <v>-1.283286415</v>
      </c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105.0</v>
      </c>
      <c r="B224" s="8">
        <f t="shared" ref="B224:I224" si="107">(B106-B$115)/B$116</f>
        <v>0.2106806221</v>
      </c>
      <c r="C224" s="8">
        <f t="shared" si="107"/>
        <v>-0.9617522089</v>
      </c>
      <c r="D224" s="8">
        <f t="shared" si="107"/>
        <v>-1.299845143</v>
      </c>
      <c r="E224" s="8">
        <f t="shared" si="107"/>
        <v>-1.240494893</v>
      </c>
      <c r="F224" s="8">
        <f t="shared" si="107"/>
        <v>-1.445475762</v>
      </c>
      <c r="G224" s="8">
        <f t="shared" si="107"/>
        <v>-1.793895181</v>
      </c>
      <c r="H224" s="8">
        <f t="shared" si="107"/>
        <v>-0.970302554</v>
      </c>
      <c r="I224" s="8">
        <f t="shared" si="107"/>
        <v>-1.207323401</v>
      </c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106.0</v>
      </c>
      <c r="B225" s="8">
        <f t="shared" ref="B225:I225" si="108">(B107-B$115)/B$116</f>
        <v>-0.1447727133</v>
      </c>
      <c r="C225" s="8">
        <f t="shared" si="108"/>
        <v>1.774138563</v>
      </c>
      <c r="D225" s="8">
        <f t="shared" si="108"/>
        <v>-1.385610262</v>
      </c>
      <c r="E225" s="8">
        <f t="shared" si="108"/>
        <v>-1.316703742</v>
      </c>
      <c r="F225" s="8">
        <f t="shared" si="108"/>
        <v>-1.433543935</v>
      </c>
      <c r="G225" s="8">
        <f t="shared" si="108"/>
        <v>-0.3238058797</v>
      </c>
      <c r="H225" s="8">
        <f t="shared" si="108"/>
        <v>-0.5781053608</v>
      </c>
      <c r="I225" s="8">
        <f t="shared" si="108"/>
        <v>-0.2124492399</v>
      </c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107.0</v>
      </c>
      <c r="B226" s="8">
        <f t="shared" ref="B226:I226" si="109">(B108-B$115)/B$116</f>
        <v>0.08373300232</v>
      </c>
      <c r="C226" s="8">
        <f t="shared" si="109"/>
        <v>1.437413545</v>
      </c>
      <c r="D226" s="8">
        <f t="shared" si="109"/>
        <v>-0.5651223583</v>
      </c>
      <c r="E226" s="8">
        <f t="shared" si="109"/>
        <v>-1.370354937</v>
      </c>
      <c r="F226" s="8">
        <f t="shared" si="109"/>
        <v>0.3323665049</v>
      </c>
      <c r="G226" s="8">
        <f t="shared" si="109"/>
        <v>-1.42372881</v>
      </c>
      <c r="H226" s="8">
        <f t="shared" si="109"/>
        <v>0.5169429622</v>
      </c>
      <c r="I226" s="8">
        <f t="shared" si="109"/>
        <v>-0.8028571272</v>
      </c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108.0</v>
      </c>
      <c r="B227" s="8">
        <f t="shared" ref="B227:I227" si="110">(B109-B$115)/B$116</f>
        <v>1.310893327</v>
      </c>
      <c r="C227" s="8">
        <f t="shared" si="110"/>
        <v>0.595601</v>
      </c>
      <c r="D227" s="8">
        <f t="shared" si="110"/>
        <v>-1.54091245</v>
      </c>
      <c r="E227" s="8">
        <f t="shared" si="110"/>
        <v>-1.454701582</v>
      </c>
      <c r="F227" s="8">
        <f t="shared" si="110"/>
        <v>-1.14718008</v>
      </c>
      <c r="G227" s="8">
        <f t="shared" si="110"/>
        <v>-2.675243683</v>
      </c>
      <c r="H227" s="8">
        <f t="shared" si="110"/>
        <v>-0.8955585125</v>
      </c>
      <c r="I227" s="8">
        <f t="shared" si="110"/>
        <v>-1.364470023</v>
      </c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109.0</v>
      </c>
      <c r="B228" s="8">
        <f t="shared" ref="B228:I228" si="111">(B110-B$115)/B$116</f>
        <v>1.133166659</v>
      </c>
      <c r="C228" s="8">
        <f t="shared" si="111"/>
        <v>3.036857381</v>
      </c>
      <c r="D228" s="8">
        <f t="shared" si="111"/>
        <v>-1.206136989</v>
      </c>
      <c r="E228" s="8">
        <f t="shared" si="111"/>
        <v>-1.498582467</v>
      </c>
      <c r="F228" s="8">
        <f t="shared" si="111"/>
        <v>-1.334112041</v>
      </c>
      <c r="G228" s="8">
        <f t="shared" si="111"/>
        <v>-0.9125466789</v>
      </c>
      <c r="H228" s="8">
        <f t="shared" si="111"/>
        <v>-0.7287844896</v>
      </c>
      <c r="I228" s="8">
        <f t="shared" si="111"/>
        <v>-1.534850804</v>
      </c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110.0</v>
      </c>
      <c r="B229" s="8">
        <f t="shared" ref="B229:I229" si="112">(B111-B$115)/B$116</f>
        <v>2.783485717</v>
      </c>
      <c r="C229" s="8">
        <f t="shared" si="112"/>
        <v>4.657346531</v>
      </c>
      <c r="D229" s="8">
        <f t="shared" si="112"/>
        <v>-1.628031749</v>
      </c>
      <c r="E229" s="8">
        <f t="shared" si="112"/>
        <v>-1.532113723</v>
      </c>
      <c r="F229" s="8">
        <f t="shared" si="112"/>
        <v>-1.27843018</v>
      </c>
      <c r="G229" s="8">
        <f t="shared" si="112"/>
        <v>-2.283924948</v>
      </c>
      <c r="H229" s="8">
        <f t="shared" si="112"/>
        <v>0.9455183234</v>
      </c>
      <c r="I229" s="8">
        <f t="shared" si="112"/>
        <v>-1.230407466</v>
      </c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111.0</v>
      </c>
      <c r="B230" s="8">
        <f t="shared" ref="B230:I230" si="113">(B112-B$115)/B$116</f>
        <v>-0.7033422404</v>
      </c>
      <c r="C230" s="8">
        <f t="shared" si="113"/>
        <v>-0.9617522089</v>
      </c>
      <c r="D230" s="8">
        <f t="shared" si="113"/>
        <v>0.660512474</v>
      </c>
      <c r="E230" s="8">
        <f t="shared" si="113"/>
        <v>-1.685807003</v>
      </c>
      <c r="F230" s="8">
        <f t="shared" si="113"/>
        <v>0.01418444366</v>
      </c>
      <c r="G230" s="8">
        <f t="shared" si="113"/>
        <v>-0.5600072782</v>
      </c>
      <c r="H230" s="8">
        <f t="shared" si="113"/>
        <v>-0.1700696243</v>
      </c>
      <c r="I230" s="8">
        <f t="shared" si="113"/>
        <v>0.02387639761</v>
      </c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112.0</v>
      </c>
      <c r="B231" s="8">
        <f t="shared" ref="B231:I231" si="114">(B113-B$115)/B$116</f>
        <v>1.327819676</v>
      </c>
      <c r="C231" s="8">
        <f t="shared" si="114"/>
        <v>1.774138563</v>
      </c>
      <c r="D231" s="8">
        <f t="shared" si="114"/>
        <v>-1.915113151</v>
      </c>
      <c r="E231" s="8">
        <f t="shared" si="114"/>
        <v>-1.787207445</v>
      </c>
      <c r="F231" s="8">
        <f t="shared" si="114"/>
        <v>-1.262521077</v>
      </c>
      <c r="G231" s="8">
        <f t="shared" si="114"/>
        <v>-0.1581123613</v>
      </c>
      <c r="H231" s="8">
        <f t="shared" si="114"/>
        <v>-0.3953153209</v>
      </c>
      <c r="I231" s="8">
        <f t="shared" si="114"/>
        <v>-0.9623015801</v>
      </c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113.0</v>
      </c>
      <c r="B232" s="8">
        <f t="shared" ref="B232:I232" si="115">(B114-B$115)/B$116</f>
        <v>2.233379364</v>
      </c>
      <c r="C232" s="8">
        <f t="shared" si="115"/>
        <v>0.1536494137</v>
      </c>
      <c r="D232" s="8">
        <f t="shared" si="115"/>
        <v>-1.006845332</v>
      </c>
      <c r="E232" s="8">
        <f t="shared" si="115"/>
        <v>-2.503288266</v>
      </c>
      <c r="F232" s="8">
        <f t="shared" si="115"/>
        <v>-1.007975428</v>
      </c>
      <c r="G232" s="8">
        <f t="shared" si="115"/>
        <v>-2.675243683</v>
      </c>
      <c r="H232" s="8">
        <f t="shared" si="115"/>
        <v>-0.7691538442</v>
      </c>
      <c r="I232" s="8">
        <f t="shared" si="115"/>
        <v>-1.001720433</v>
      </c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5" t="s">
        <v>404</v>
      </c>
      <c r="B233" s="16">
        <f t="shared" ref="B233:C233" si="116">MIN(B120:B232)</f>
        <v>-0.8810689081</v>
      </c>
      <c r="C233" s="16">
        <f t="shared" si="116"/>
        <v>-0.9617522089</v>
      </c>
      <c r="D233" s="16">
        <f t="shared" ref="D233:I233" si="117">max(D120:D232)</f>
        <v>3.634351513</v>
      </c>
      <c r="E233" s="16">
        <f t="shared" si="117"/>
        <v>2.784347588</v>
      </c>
      <c r="F233" s="16">
        <f t="shared" si="117"/>
        <v>1.505662856</v>
      </c>
      <c r="G233" s="16">
        <f t="shared" si="117"/>
        <v>0.8501503248</v>
      </c>
      <c r="H233" s="16">
        <f t="shared" si="117"/>
        <v>3.297549876</v>
      </c>
      <c r="I233" s="16">
        <f t="shared" si="117"/>
        <v>2.857885213</v>
      </c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 t="s">
        <v>405</v>
      </c>
      <c r="B234" s="8"/>
      <c r="C234" s="8"/>
      <c r="D234" s="8"/>
      <c r="E234" s="8"/>
      <c r="F234" s="8"/>
      <c r="G234" s="8"/>
      <c r="H234" s="8"/>
      <c r="I234" s="8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 t="s">
        <v>0</v>
      </c>
      <c r="B235" s="18" t="s">
        <v>5</v>
      </c>
      <c r="C235" s="18" t="s">
        <v>6</v>
      </c>
      <c r="D235" s="18" t="s">
        <v>7</v>
      </c>
      <c r="E235" s="18" t="s">
        <v>8</v>
      </c>
      <c r="F235" s="18" t="s">
        <v>9</v>
      </c>
      <c r="G235" s="18" t="s">
        <v>10</v>
      </c>
      <c r="H235" s="18" t="s">
        <v>11</v>
      </c>
      <c r="I235" s="18" t="s">
        <v>12</v>
      </c>
      <c r="J235" s="19" t="s">
        <v>406</v>
      </c>
      <c r="K235" s="20" t="s">
        <v>407</v>
      </c>
      <c r="L235" s="21" t="s">
        <v>408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1.0</v>
      </c>
      <c r="B236" s="22">
        <f t="shared" ref="B236:I236" si="118">(B120-B$233)^2</f>
        <v>0.1146005203</v>
      </c>
      <c r="C236" s="22">
        <f t="shared" si="118"/>
        <v>0</v>
      </c>
      <c r="D236" s="22">
        <f t="shared" si="118"/>
        <v>0.1637463571</v>
      </c>
      <c r="E236" s="22">
        <f t="shared" si="118"/>
        <v>0</v>
      </c>
      <c r="F236" s="22">
        <f t="shared" si="118"/>
        <v>12.25001872</v>
      </c>
      <c r="G236" s="22">
        <f t="shared" si="118"/>
        <v>5.529259741</v>
      </c>
      <c r="H236" s="22">
        <f t="shared" si="118"/>
        <v>13.61503753</v>
      </c>
      <c r="I236" s="22">
        <f t="shared" si="118"/>
        <v>18.41013808</v>
      </c>
      <c r="J236" s="23">
        <f t="shared" ref="J236:J348" si="120">SQRT(SUM(B236:I236))</f>
        <v>7.076920301</v>
      </c>
      <c r="K236" s="4">
        <f t="shared" ref="K236:K348" si="121">(J236-$J$349)^2</f>
        <v>0.001856040185</v>
      </c>
      <c r="L236" s="5">
        <f t="shared" ref="L236:L348" si="122">1-J236/$K$351</f>
        <v>0.3312456163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2.0</v>
      </c>
      <c r="B237" s="22">
        <f t="shared" ref="B237:I237" si="119">(B121-B$233)^2</f>
        <v>0.03788979703</v>
      </c>
      <c r="C237" s="22">
        <f t="shared" si="119"/>
        <v>0.2342968645</v>
      </c>
      <c r="D237" s="22">
        <f t="shared" si="119"/>
        <v>0</v>
      </c>
      <c r="E237" s="22">
        <f t="shared" si="119"/>
        <v>0.0590048449</v>
      </c>
      <c r="F237" s="22">
        <f t="shared" si="119"/>
        <v>0.4202876386</v>
      </c>
      <c r="G237" s="22">
        <f t="shared" si="119"/>
        <v>0.00974386788</v>
      </c>
      <c r="H237" s="22">
        <f t="shared" si="119"/>
        <v>5.397981911</v>
      </c>
      <c r="I237" s="22">
        <f t="shared" si="119"/>
        <v>0</v>
      </c>
      <c r="J237" s="23">
        <f t="shared" si="120"/>
        <v>2.481774551</v>
      </c>
      <c r="K237" s="4">
        <f t="shared" si="121"/>
        <v>20.72128634</v>
      </c>
      <c r="L237" s="5">
        <f t="shared" si="122"/>
        <v>0.7654774195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3.0</v>
      </c>
      <c r="B238" s="22">
        <f t="shared" ref="B238:I238" si="123">(B122-B$233)^2</f>
        <v>14.95887754</v>
      </c>
      <c r="C238" s="22">
        <f t="shared" si="123"/>
        <v>5.262156989</v>
      </c>
      <c r="D238" s="22">
        <f t="shared" si="123"/>
        <v>17.10462579</v>
      </c>
      <c r="E238" s="22">
        <f t="shared" si="123"/>
        <v>0.2307697914</v>
      </c>
      <c r="F238" s="22">
        <f t="shared" si="123"/>
        <v>8.638936561</v>
      </c>
      <c r="G238" s="22">
        <f t="shared" si="123"/>
        <v>12.42840291</v>
      </c>
      <c r="H238" s="22">
        <f t="shared" si="123"/>
        <v>18.46340847</v>
      </c>
      <c r="I238" s="22">
        <f t="shared" si="123"/>
        <v>11.91604046</v>
      </c>
      <c r="J238" s="23">
        <f t="shared" si="120"/>
        <v>9.434151711</v>
      </c>
      <c r="K238" s="4">
        <f t="shared" si="121"/>
        <v>5.761503434</v>
      </c>
      <c r="L238" s="5">
        <f t="shared" si="122"/>
        <v>0.108492106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4.0</v>
      </c>
      <c r="B239" s="22">
        <f t="shared" ref="B239:I239" si="124">(B123-B$233)^2</f>
        <v>0.08774102338</v>
      </c>
      <c r="C239" s="22">
        <f t="shared" si="124"/>
        <v>0.06377835253</v>
      </c>
      <c r="D239" s="22">
        <f t="shared" si="124"/>
        <v>6.962500982</v>
      </c>
      <c r="E239" s="22">
        <f t="shared" si="124"/>
        <v>0.2540104037</v>
      </c>
      <c r="F239" s="22">
        <f t="shared" si="124"/>
        <v>8.756232389</v>
      </c>
      <c r="G239" s="22">
        <f t="shared" si="124"/>
        <v>3.691546374</v>
      </c>
      <c r="H239" s="22">
        <f t="shared" si="124"/>
        <v>6.756830836</v>
      </c>
      <c r="I239" s="22">
        <f t="shared" si="124"/>
        <v>6.322298189</v>
      </c>
      <c r="J239" s="23">
        <f t="shared" si="120"/>
        <v>5.735410931</v>
      </c>
      <c r="K239" s="4">
        <f t="shared" si="121"/>
        <v>1.685914194</v>
      </c>
      <c r="L239" s="5">
        <f t="shared" si="122"/>
        <v>0.458015487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5.0</v>
      </c>
      <c r="B240" s="22">
        <f t="shared" ref="B240:I240" si="125">(B124-B$233)^2</f>
        <v>0.249327757</v>
      </c>
      <c r="C240" s="22">
        <f t="shared" si="125"/>
        <v>0</v>
      </c>
      <c r="D240" s="22">
        <f t="shared" si="125"/>
        <v>2.369310887</v>
      </c>
      <c r="E240" s="22">
        <f t="shared" si="125"/>
        <v>0.5778228972</v>
      </c>
      <c r="F240" s="22">
        <f t="shared" si="125"/>
        <v>9.97269215</v>
      </c>
      <c r="G240" s="22">
        <f t="shared" si="125"/>
        <v>2.2873357</v>
      </c>
      <c r="H240" s="22">
        <f t="shared" si="125"/>
        <v>4.430526783</v>
      </c>
      <c r="I240" s="22">
        <f t="shared" si="125"/>
        <v>23.29043536</v>
      </c>
      <c r="J240" s="23">
        <f t="shared" si="120"/>
        <v>6.570955147</v>
      </c>
      <c r="K240" s="4">
        <f t="shared" si="121"/>
        <v>0.214261014</v>
      </c>
      <c r="L240" s="5">
        <f t="shared" si="122"/>
        <v>0.3790582806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6.0</v>
      </c>
      <c r="B241" s="22">
        <f t="shared" ref="B241:I241" si="126">(B125-B$233)^2</f>
        <v>0.01833608325</v>
      </c>
      <c r="C241" s="22">
        <f t="shared" si="126"/>
        <v>0</v>
      </c>
      <c r="D241" s="22">
        <f t="shared" si="126"/>
        <v>9.674982371</v>
      </c>
      <c r="E241" s="22">
        <f t="shared" si="126"/>
        <v>0.9137828912</v>
      </c>
      <c r="F241" s="22">
        <f t="shared" si="126"/>
        <v>0.2092026053</v>
      </c>
      <c r="G241" s="22">
        <f t="shared" si="126"/>
        <v>0.00974386788</v>
      </c>
      <c r="H241" s="22">
        <f t="shared" si="126"/>
        <v>2.272654944</v>
      </c>
      <c r="I241" s="22">
        <f t="shared" si="126"/>
        <v>0.5022325509</v>
      </c>
      <c r="J241" s="23">
        <f t="shared" si="120"/>
        <v>3.687944592</v>
      </c>
      <c r="K241" s="4">
        <f t="shared" si="121"/>
        <v>11.19500615</v>
      </c>
      <c r="L241" s="5">
        <f t="shared" si="122"/>
        <v>0.6514968365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7.0</v>
      </c>
      <c r="B242" s="22">
        <f t="shared" ref="B242:I242" si="127">(B126-B$233)^2</f>
        <v>0.2088594483</v>
      </c>
      <c r="C242" s="22">
        <f t="shared" si="127"/>
        <v>1.291511639</v>
      </c>
      <c r="D242" s="22">
        <f t="shared" si="127"/>
        <v>22.96844096</v>
      </c>
      <c r="E242" s="22">
        <f t="shared" si="127"/>
        <v>1.452271073</v>
      </c>
      <c r="F242" s="22">
        <f t="shared" si="127"/>
        <v>0.4151465538</v>
      </c>
      <c r="G242" s="22">
        <f t="shared" si="127"/>
        <v>0.05251000229</v>
      </c>
      <c r="H242" s="22">
        <f t="shared" si="127"/>
        <v>17.39762835</v>
      </c>
      <c r="I242" s="22">
        <f t="shared" si="127"/>
        <v>9.358887419</v>
      </c>
      <c r="J242" s="23">
        <f t="shared" si="120"/>
        <v>7.290079248</v>
      </c>
      <c r="K242" s="4">
        <f t="shared" si="121"/>
        <v>0.06565931264</v>
      </c>
      <c r="L242" s="5">
        <f t="shared" si="122"/>
        <v>0.3111025351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8.0</v>
      </c>
      <c r="B243" s="22">
        <f t="shared" ref="B243:I243" si="128">(B127-B$233)^2</f>
        <v>0.04125618732</v>
      </c>
      <c r="C243" s="22">
        <f t="shared" si="128"/>
        <v>0</v>
      </c>
      <c r="D243" s="22">
        <f t="shared" si="128"/>
        <v>5.094338533</v>
      </c>
      <c r="E243" s="22">
        <f t="shared" si="128"/>
        <v>1.548994659</v>
      </c>
      <c r="F243" s="22">
        <f t="shared" si="128"/>
        <v>0.3144920224</v>
      </c>
      <c r="G243" s="22">
        <f t="shared" si="128"/>
        <v>0.3342743246</v>
      </c>
      <c r="H243" s="22">
        <f t="shared" si="128"/>
        <v>2.342435688</v>
      </c>
      <c r="I243" s="22">
        <f t="shared" si="128"/>
        <v>2.263469141</v>
      </c>
      <c r="J243" s="23">
        <f t="shared" si="120"/>
        <v>3.45532351</v>
      </c>
      <c r="K243" s="4">
        <f t="shared" si="121"/>
        <v>12.80576965</v>
      </c>
      <c r="L243" s="5">
        <f t="shared" si="122"/>
        <v>0.6734790494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9.0</v>
      </c>
      <c r="B244" s="22">
        <f t="shared" ref="B244:I244" si="129">(B128-B$233)^2</f>
        <v>0.2011955385</v>
      </c>
      <c r="C244" s="22">
        <f t="shared" si="129"/>
        <v>0</v>
      </c>
      <c r="D244" s="22">
        <f t="shared" si="129"/>
        <v>3.296414906</v>
      </c>
      <c r="E244" s="22">
        <f t="shared" si="129"/>
        <v>1.571849738</v>
      </c>
      <c r="F244" s="22">
        <f t="shared" si="129"/>
        <v>7.400884243</v>
      </c>
      <c r="G244" s="22">
        <f t="shared" si="129"/>
        <v>1.37817317</v>
      </c>
      <c r="H244" s="22">
        <f t="shared" si="129"/>
        <v>12.1844837</v>
      </c>
      <c r="I244" s="22">
        <f t="shared" si="129"/>
        <v>9.242220154</v>
      </c>
      <c r="J244" s="23">
        <f t="shared" si="120"/>
        <v>5.939294693</v>
      </c>
      <c r="K244" s="4">
        <f t="shared" si="121"/>
        <v>1.198026181</v>
      </c>
      <c r="L244" s="5">
        <f t="shared" si="122"/>
        <v>0.4387488917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10.0</v>
      </c>
      <c r="B245" s="22">
        <f t="shared" ref="B245:I245" si="130">(B129-B$233)^2</f>
        <v>0.179063313</v>
      </c>
      <c r="C245" s="22">
        <f t="shared" si="130"/>
        <v>0.2768157662</v>
      </c>
      <c r="D245" s="22">
        <f t="shared" si="130"/>
        <v>8.377791107</v>
      </c>
      <c r="E245" s="22">
        <f t="shared" si="130"/>
        <v>1.643065853</v>
      </c>
      <c r="F245" s="22">
        <f t="shared" si="130"/>
        <v>0.6327489008</v>
      </c>
      <c r="G245" s="22">
        <f t="shared" si="130"/>
        <v>0</v>
      </c>
      <c r="H245" s="22">
        <f t="shared" si="130"/>
        <v>6.443888298</v>
      </c>
      <c r="I245" s="22">
        <f t="shared" si="130"/>
        <v>3.894304058</v>
      </c>
      <c r="J245" s="23">
        <f t="shared" si="120"/>
        <v>4.631163709</v>
      </c>
      <c r="K245" s="4">
        <f t="shared" si="121"/>
        <v>5.772846231</v>
      </c>
      <c r="L245" s="5">
        <f t="shared" si="122"/>
        <v>0.5623645738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11.0</v>
      </c>
      <c r="B246" s="22">
        <f t="shared" ref="B246:I246" si="131">(B130-B$233)^2</f>
        <v>0</v>
      </c>
      <c r="C246" s="22">
        <f t="shared" si="131"/>
        <v>0</v>
      </c>
      <c r="D246" s="22">
        <f t="shared" si="131"/>
        <v>3.957293137</v>
      </c>
      <c r="E246" s="22">
        <f t="shared" si="131"/>
        <v>1.982667943</v>
      </c>
      <c r="F246" s="22">
        <f t="shared" si="131"/>
        <v>7.751174035</v>
      </c>
      <c r="G246" s="22">
        <f t="shared" si="131"/>
        <v>0</v>
      </c>
      <c r="H246" s="22">
        <f t="shared" si="131"/>
        <v>7.471512694</v>
      </c>
      <c r="I246" s="22">
        <f t="shared" si="131"/>
        <v>5.098529295</v>
      </c>
      <c r="J246" s="23">
        <f t="shared" si="120"/>
        <v>5.12456604</v>
      </c>
      <c r="K246" s="4">
        <f t="shared" si="121"/>
        <v>3.645321387</v>
      </c>
      <c r="L246" s="5">
        <f t="shared" si="122"/>
        <v>0.5157390703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12.0</v>
      </c>
      <c r="B247" s="22">
        <f t="shared" ref="B247:I247" si="132">(B131-B$233)^2</f>
        <v>0</v>
      </c>
      <c r="C247" s="22">
        <f t="shared" si="132"/>
        <v>1.988201559</v>
      </c>
      <c r="D247" s="22">
        <f t="shared" si="132"/>
        <v>4.015391004</v>
      </c>
      <c r="E247" s="22">
        <f t="shared" si="132"/>
        <v>2.019242972</v>
      </c>
      <c r="F247" s="22">
        <f t="shared" si="132"/>
        <v>10.97643755</v>
      </c>
      <c r="G247" s="22">
        <f t="shared" si="132"/>
        <v>1.988544465</v>
      </c>
      <c r="H247" s="22">
        <f t="shared" si="132"/>
        <v>13.91793585</v>
      </c>
      <c r="I247" s="22">
        <f t="shared" si="132"/>
        <v>10.8111999</v>
      </c>
      <c r="J247" s="23">
        <f t="shared" si="120"/>
        <v>6.761431305</v>
      </c>
      <c r="K247" s="4">
        <f t="shared" si="121"/>
        <v>0.07420568861</v>
      </c>
      <c r="L247" s="5">
        <f t="shared" si="122"/>
        <v>0.3610586762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13.0</v>
      </c>
      <c r="B248" s="22">
        <f t="shared" ref="B248:I248" si="133">(B132-B$233)^2</f>
        <v>0.04476582825</v>
      </c>
      <c r="C248" s="22">
        <f t="shared" si="133"/>
        <v>0.06377835253</v>
      </c>
      <c r="D248" s="22">
        <f t="shared" si="133"/>
        <v>5.273828077</v>
      </c>
      <c r="E248" s="22">
        <f t="shared" si="133"/>
        <v>2.124081406</v>
      </c>
      <c r="F248" s="22">
        <f t="shared" si="133"/>
        <v>0.02284223532</v>
      </c>
      <c r="G248" s="22">
        <f t="shared" si="133"/>
        <v>0</v>
      </c>
      <c r="H248" s="22">
        <f t="shared" si="133"/>
        <v>4.135786926</v>
      </c>
      <c r="I248" s="22">
        <f t="shared" si="133"/>
        <v>1.110313215</v>
      </c>
      <c r="J248" s="23">
        <f t="shared" si="120"/>
        <v>3.574268602</v>
      </c>
      <c r="K248" s="4">
        <f t="shared" si="121"/>
        <v>11.96862399</v>
      </c>
      <c r="L248" s="5">
        <f t="shared" si="122"/>
        <v>0.6622389833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14.0</v>
      </c>
      <c r="B249" s="22">
        <f t="shared" ref="B249:I249" si="134">(B133-B$233)^2</f>
        <v>0.1034269696</v>
      </c>
      <c r="C249" s="22">
        <f t="shared" si="134"/>
        <v>0.1598887866</v>
      </c>
      <c r="D249" s="22">
        <f t="shared" si="134"/>
        <v>6.490530159</v>
      </c>
      <c r="E249" s="22">
        <f t="shared" si="134"/>
        <v>2.372319903</v>
      </c>
      <c r="F249" s="22">
        <f t="shared" si="134"/>
        <v>0.2882962179</v>
      </c>
      <c r="G249" s="22">
        <f t="shared" si="134"/>
        <v>1.37817317</v>
      </c>
      <c r="H249" s="22">
        <f t="shared" si="134"/>
        <v>3.889348593</v>
      </c>
      <c r="I249" s="22">
        <f t="shared" si="134"/>
        <v>4.39291943</v>
      </c>
      <c r="J249" s="23">
        <f t="shared" si="120"/>
        <v>4.367482482</v>
      </c>
      <c r="K249" s="4">
        <f t="shared" si="121"/>
        <v>7.109454504</v>
      </c>
      <c r="L249" s="5">
        <f t="shared" si="122"/>
        <v>0.5872819064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15.0</v>
      </c>
      <c r="B250" s="22">
        <f t="shared" ref="B250:I250" si="135">(B134-B$233)^2</f>
        <v>5.535491633</v>
      </c>
      <c r="C250" s="22">
        <f t="shared" si="135"/>
        <v>1.388950788</v>
      </c>
      <c r="D250" s="22">
        <f t="shared" si="135"/>
        <v>4.608994457</v>
      </c>
      <c r="E250" s="22">
        <f t="shared" si="135"/>
        <v>2.396547023</v>
      </c>
      <c r="F250" s="22">
        <f t="shared" si="135"/>
        <v>9.574819642</v>
      </c>
      <c r="G250" s="22">
        <f t="shared" si="135"/>
        <v>12.42840291</v>
      </c>
      <c r="H250" s="22">
        <f t="shared" si="135"/>
        <v>17.3878913</v>
      </c>
      <c r="I250" s="22">
        <f t="shared" si="135"/>
        <v>14.9805742</v>
      </c>
      <c r="J250" s="23">
        <f t="shared" si="120"/>
        <v>8.264482558</v>
      </c>
      <c r="K250" s="4">
        <f t="shared" si="121"/>
        <v>1.514484756</v>
      </c>
      <c r="L250" s="5">
        <f t="shared" si="122"/>
        <v>0.2190234305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16.0</v>
      </c>
      <c r="B251" s="22">
        <f t="shared" ref="B251:I251" si="136">(B135-B$233)^2</f>
        <v>0.2246170199</v>
      </c>
      <c r="C251" s="22">
        <f t="shared" si="136"/>
        <v>5.457035288</v>
      </c>
      <c r="D251" s="22">
        <f t="shared" si="136"/>
        <v>4.884040692</v>
      </c>
      <c r="E251" s="22">
        <f t="shared" si="136"/>
        <v>2.573374383</v>
      </c>
      <c r="F251" s="22">
        <f t="shared" si="136"/>
        <v>1.222534151</v>
      </c>
      <c r="G251" s="22">
        <f t="shared" si="136"/>
        <v>0.07368800084</v>
      </c>
      <c r="H251" s="22">
        <f t="shared" si="136"/>
        <v>19.92247531</v>
      </c>
      <c r="I251" s="22">
        <f t="shared" si="136"/>
        <v>6.944473234</v>
      </c>
      <c r="J251" s="23">
        <f t="shared" si="120"/>
        <v>6.426681732</v>
      </c>
      <c r="K251" s="4">
        <f t="shared" si="121"/>
        <v>0.3686393611</v>
      </c>
      <c r="L251" s="5">
        <f t="shared" si="122"/>
        <v>0.392691821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17.0</v>
      </c>
      <c r="B252" s="22">
        <f t="shared" ref="B252:I252" si="137">(B136-B$233)^2</f>
        <v>2.865013008</v>
      </c>
      <c r="C252" s="22">
        <f t="shared" si="137"/>
        <v>5.262156989</v>
      </c>
      <c r="D252" s="22">
        <f t="shared" si="137"/>
        <v>4.918981913</v>
      </c>
      <c r="E252" s="22">
        <f t="shared" si="137"/>
        <v>2.59592031</v>
      </c>
      <c r="F252" s="22">
        <f t="shared" si="137"/>
        <v>11.05564189</v>
      </c>
      <c r="G252" s="22">
        <f t="shared" si="137"/>
        <v>12.42840291</v>
      </c>
      <c r="H252" s="22">
        <f t="shared" si="137"/>
        <v>17.51336517</v>
      </c>
      <c r="I252" s="22">
        <f t="shared" si="137"/>
        <v>18.1284801</v>
      </c>
      <c r="J252" s="23">
        <f t="shared" si="120"/>
        <v>8.646846957</v>
      </c>
      <c r="K252" s="4">
        <f t="shared" si="121"/>
        <v>2.601796228</v>
      </c>
      <c r="L252" s="5">
        <f t="shared" si="122"/>
        <v>0.1828907828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18.0</v>
      </c>
      <c r="B253" s="22">
        <f t="shared" ref="B253:I253" si="138">(B137-B$233)^2</f>
        <v>0</v>
      </c>
      <c r="C253" s="22">
        <f t="shared" si="138"/>
        <v>0.5740051728</v>
      </c>
      <c r="D253" s="22">
        <f t="shared" si="138"/>
        <v>5.279988532</v>
      </c>
      <c r="E253" s="22">
        <f t="shared" si="138"/>
        <v>2.829874286</v>
      </c>
      <c r="F253" s="22">
        <f t="shared" si="138"/>
        <v>1.629976987</v>
      </c>
      <c r="G253" s="22">
        <f t="shared" si="138"/>
        <v>0.5533249259</v>
      </c>
      <c r="H253" s="22">
        <f t="shared" si="138"/>
        <v>3.946788591</v>
      </c>
      <c r="I253" s="22">
        <f t="shared" si="138"/>
        <v>8.114897401</v>
      </c>
      <c r="J253" s="23">
        <f t="shared" si="120"/>
        <v>4.788408493</v>
      </c>
      <c r="K253" s="4">
        <f t="shared" si="121"/>
        <v>5.04195599</v>
      </c>
      <c r="L253" s="5">
        <f t="shared" si="122"/>
        <v>0.5475052658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19.0</v>
      </c>
      <c r="B254" s="22">
        <f t="shared" ref="B254:I254" si="139">(B138-B$233)^2</f>
        <v>0</v>
      </c>
      <c r="C254" s="22">
        <f t="shared" si="139"/>
        <v>0</v>
      </c>
      <c r="D254" s="22">
        <f t="shared" si="139"/>
        <v>11.3850865</v>
      </c>
      <c r="E254" s="22">
        <f t="shared" si="139"/>
        <v>2.952567745</v>
      </c>
      <c r="F254" s="22">
        <f t="shared" si="139"/>
        <v>1.23134518</v>
      </c>
      <c r="G254" s="22">
        <f t="shared" si="139"/>
        <v>0.02516751589</v>
      </c>
      <c r="H254" s="22">
        <f t="shared" si="139"/>
        <v>4.846612334</v>
      </c>
      <c r="I254" s="22">
        <f t="shared" si="139"/>
        <v>4.118787617</v>
      </c>
      <c r="J254" s="23">
        <f t="shared" si="120"/>
        <v>4.95576098</v>
      </c>
      <c r="K254" s="4">
        <f t="shared" si="121"/>
        <v>4.318406246</v>
      </c>
      <c r="L254" s="5">
        <f t="shared" si="122"/>
        <v>0.5316908006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20.0</v>
      </c>
      <c r="B255" s="22">
        <f t="shared" ref="B255:I255" si="140">(B139-B$233)^2</f>
        <v>2.865013008</v>
      </c>
      <c r="C255" s="22">
        <f t="shared" si="140"/>
        <v>0</v>
      </c>
      <c r="D255" s="22">
        <f t="shared" si="140"/>
        <v>6.019381723</v>
      </c>
      <c r="E255" s="22">
        <f t="shared" si="140"/>
        <v>3.314232979</v>
      </c>
      <c r="F255" s="22">
        <f t="shared" si="140"/>
        <v>3.95468063</v>
      </c>
      <c r="G255" s="22">
        <f t="shared" si="140"/>
        <v>0.4971361163</v>
      </c>
      <c r="H255" s="22">
        <f t="shared" si="140"/>
        <v>9.904921047</v>
      </c>
      <c r="I255" s="22">
        <f t="shared" si="140"/>
        <v>0.07806321172</v>
      </c>
      <c r="J255" s="23">
        <f t="shared" si="120"/>
        <v>5.160758541</v>
      </c>
      <c r="K255" s="4">
        <f t="shared" si="121"/>
        <v>3.508428596</v>
      </c>
      <c r="L255" s="5">
        <f t="shared" si="122"/>
        <v>0.5123189536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21.0</v>
      </c>
      <c r="B256" s="22">
        <f t="shared" ref="B256:I256" si="141">(B140-B$233)^2</f>
        <v>0.08774102338</v>
      </c>
      <c r="C256" s="22">
        <f t="shared" si="141"/>
        <v>0.1435012932</v>
      </c>
      <c r="D256" s="22">
        <f t="shared" si="141"/>
        <v>10.9387214</v>
      </c>
      <c r="E256" s="22">
        <f t="shared" si="141"/>
        <v>3.514070497</v>
      </c>
      <c r="F256" s="22">
        <f t="shared" si="141"/>
        <v>0.3234770568</v>
      </c>
      <c r="G256" s="22">
        <f t="shared" si="141"/>
        <v>0.1344256059</v>
      </c>
      <c r="H256" s="22">
        <f t="shared" si="141"/>
        <v>6.943264403</v>
      </c>
      <c r="I256" s="22">
        <f t="shared" si="141"/>
        <v>3.122265485</v>
      </c>
      <c r="J256" s="23">
        <f t="shared" si="120"/>
        <v>5.020703811</v>
      </c>
      <c r="K256" s="4">
        <f t="shared" si="121"/>
        <v>4.05271134</v>
      </c>
      <c r="L256" s="5">
        <f t="shared" si="122"/>
        <v>0.5255538369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22.0</v>
      </c>
      <c r="B257" s="22">
        <f t="shared" ref="B257:I257" si="142">(B141-B$233)^2</f>
        <v>0</v>
      </c>
      <c r="C257" s="22">
        <f t="shared" si="142"/>
        <v>0.3228779097</v>
      </c>
      <c r="D257" s="22">
        <f t="shared" si="142"/>
        <v>9.179372789</v>
      </c>
      <c r="E257" s="22">
        <f t="shared" si="142"/>
        <v>4.220547021</v>
      </c>
      <c r="F257" s="22">
        <f t="shared" si="142"/>
        <v>0.296901603</v>
      </c>
      <c r="G257" s="22">
        <f t="shared" si="142"/>
        <v>0.07756566255</v>
      </c>
      <c r="H257" s="22">
        <f t="shared" si="142"/>
        <v>2.294587038</v>
      </c>
      <c r="I257" s="22">
        <f t="shared" si="142"/>
        <v>3.587377766</v>
      </c>
      <c r="J257" s="23">
        <f t="shared" si="120"/>
        <v>4.469813172</v>
      </c>
      <c r="K257" s="4">
        <f t="shared" si="121"/>
        <v>6.574225969</v>
      </c>
      <c r="L257" s="5">
        <f t="shared" si="122"/>
        <v>0.5776118671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23.0</v>
      </c>
      <c r="B258" s="22">
        <f t="shared" ref="B258:I258" si="143">(B142-B$233)^2</f>
        <v>0</v>
      </c>
      <c r="C258" s="22">
        <f t="shared" si="143"/>
        <v>0.6063372543</v>
      </c>
      <c r="D258" s="22">
        <f t="shared" si="143"/>
        <v>8.380646432</v>
      </c>
      <c r="E258" s="22">
        <f t="shared" si="143"/>
        <v>4.449487607</v>
      </c>
      <c r="F258" s="22">
        <f t="shared" si="143"/>
        <v>1.35802151</v>
      </c>
      <c r="G258" s="22">
        <f t="shared" si="143"/>
        <v>0.5325446362</v>
      </c>
      <c r="H258" s="22">
        <f t="shared" si="143"/>
        <v>4.334146649</v>
      </c>
      <c r="I258" s="22">
        <f t="shared" si="143"/>
        <v>1.291311777</v>
      </c>
      <c r="J258" s="23">
        <f t="shared" si="120"/>
        <v>4.577389634</v>
      </c>
      <c r="K258" s="4">
        <f t="shared" si="121"/>
        <v>6.03414111</v>
      </c>
      <c r="L258" s="5">
        <f t="shared" si="122"/>
        <v>0.567446113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24.0</v>
      </c>
      <c r="B259" s="22">
        <f t="shared" ref="B259:I259" si="144">(B143-B$233)^2</f>
        <v>0</v>
      </c>
      <c r="C259" s="22">
        <f t="shared" si="144"/>
        <v>0</v>
      </c>
      <c r="D259" s="22">
        <f t="shared" si="144"/>
        <v>7.773172882</v>
      </c>
      <c r="E259" s="22">
        <f t="shared" si="144"/>
        <v>4.485159569</v>
      </c>
      <c r="F259" s="22">
        <f t="shared" si="144"/>
        <v>6.398609984</v>
      </c>
      <c r="G259" s="22">
        <f t="shared" si="144"/>
        <v>0</v>
      </c>
      <c r="H259" s="22">
        <f t="shared" si="144"/>
        <v>3.245701372</v>
      </c>
      <c r="I259" s="22">
        <f t="shared" si="144"/>
        <v>1.92974891</v>
      </c>
      <c r="J259" s="23">
        <f t="shared" si="120"/>
        <v>4.881843168</v>
      </c>
      <c r="K259" s="4">
        <f t="shared" si="121"/>
        <v>4.63108398</v>
      </c>
      <c r="L259" s="5">
        <f t="shared" si="122"/>
        <v>0.5386758815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25.0</v>
      </c>
      <c r="B260" s="22">
        <f t="shared" ref="B260:I260" si="145">(B144-B$233)^2</f>
        <v>0.004584020813</v>
      </c>
      <c r="C260" s="22">
        <f t="shared" si="145"/>
        <v>0.1133837378</v>
      </c>
      <c r="D260" s="22">
        <f t="shared" si="145"/>
        <v>13.51050429</v>
      </c>
      <c r="E260" s="22">
        <f t="shared" si="145"/>
        <v>4.54015566</v>
      </c>
      <c r="F260" s="22">
        <f t="shared" si="145"/>
        <v>0.1197319108</v>
      </c>
      <c r="G260" s="22">
        <f t="shared" si="145"/>
        <v>0.00359180844</v>
      </c>
      <c r="H260" s="22">
        <f t="shared" si="145"/>
        <v>2.367528139</v>
      </c>
      <c r="I260" s="22">
        <f t="shared" si="145"/>
        <v>1.029828615</v>
      </c>
      <c r="J260" s="23">
        <f t="shared" si="120"/>
        <v>4.657178135</v>
      </c>
      <c r="K260" s="4">
        <f t="shared" si="121"/>
        <v>5.64851457</v>
      </c>
      <c r="L260" s="5">
        <f t="shared" si="122"/>
        <v>0.5599062642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26.0</v>
      </c>
      <c r="B261" s="22">
        <f t="shared" ref="B261:I261" si="146">(B145-B$233)^2</f>
        <v>0.04841871984</v>
      </c>
      <c r="C261" s="22">
        <f t="shared" si="146"/>
        <v>0</v>
      </c>
      <c r="D261" s="22">
        <f t="shared" si="146"/>
        <v>13.28119823</v>
      </c>
      <c r="E261" s="22">
        <f t="shared" si="146"/>
        <v>4.655299506</v>
      </c>
      <c r="F261" s="22">
        <f t="shared" si="146"/>
        <v>0.01069345642</v>
      </c>
      <c r="G261" s="22">
        <f t="shared" si="146"/>
        <v>0.03624122288</v>
      </c>
      <c r="H261" s="22">
        <f t="shared" si="146"/>
        <v>6.068117356</v>
      </c>
      <c r="I261" s="22">
        <f t="shared" si="146"/>
        <v>8.904097937</v>
      </c>
      <c r="J261" s="23">
        <f t="shared" si="120"/>
        <v>5.744916572</v>
      </c>
      <c r="K261" s="4">
        <f t="shared" si="121"/>
        <v>1.661319778</v>
      </c>
      <c r="L261" s="5">
        <f t="shared" si="122"/>
        <v>0.4571172235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27.0</v>
      </c>
      <c r="B262" s="22">
        <f t="shared" ref="B262:I262" si="147">(B146-B$233)^2</f>
        <v>0.00866666435</v>
      </c>
      <c r="C262" s="22">
        <f t="shared" si="147"/>
        <v>0.05359153234</v>
      </c>
      <c r="D262" s="22">
        <f t="shared" si="147"/>
        <v>5.522507837</v>
      </c>
      <c r="E262" s="22">
        <f t="shared" si="147"/>
        <v>4.840359504</v>
      </c>
      <c r="F262" s="22">
        <f t="shared" si="147"/>
        <v>0.1012398241</v>
      </c>
      <c r="G262" s="22">
        <f t="shared" si="147"/>
        <v>0.007767751818</v>
      </c>
      <c r="H262" s="22">
        <f t="shared" si="147"/>
        <v>0.5741367419</v>
      </c>
      <c r="I262" s="22">
        <f t="shared" si="147"/>
        <v>2.24224167</v>
      </c>
      <c r="J262" s="23">
        <f t="shared" si="120"/>
        <v>3.65383518</v>
      </c>
      <c r="K262" s="4">
        <f t="shared" si="121"/>
        <v>11.42442255</v>
      </c>
      <c r="L262" s="5">
        <f t="shared" si="122"/>
        <v>0.6547201056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28.0</v>
      </c>
      <c r="B263" s="22">
        <f t="shared" ref="B263:I263" si="148">(B147-B$233)^2</f>
        <v>0.02320660537</v>
      </c>
      <c r="C263" s="22">
        <f t="shared" si="148"/>
        <v>0.2551134101</v>
      </c>
      <c r="D263" s="22">
        <f t="shared" si="148"/>
        <v>10.97678178</v>
      </c>
      <c r="E263" s="22">
        <f t="shared" si="148"/>
        <v>4.913768548</v>
      </c>
      <c r="F263" s="22">
        <f t="shared" si="148"/>
        <v>0.6015069238</v>
      </c>
      <c r="G263" s="22">
        <f t="shared" si="148"/>
        <v>0.01045228685</v>
      </c>
      <c r="H263" s="22">
        <f t="shared" si="148"/>
        <v>2.907851634</v>
      </c>
      <c r="I263" s="22">
        <f t="shared" si="148"/>
        <v>3.055403826</v>
      </c>
      <c r="J263" s="23">
        <f t="shared" si="120"/>
        <v>4.769075908</v>
      </c>
      <c r="K263" s="4">
        <f t="shared" si="121"/>
        <v>5.129149671</v>
      </c>
      <c r="L263" s="5">
        <f t="shared" si="122"/>
        <v>0.5493321552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29.0</v>
      </c>
      <c r="B264" s="22">
        <f t="shared" ref="B264:I264" si="149">(B148-B$233)^2</f>
        <v>0.9973110282</v>
      </c>
      <c r="C264" s="22">
        <f t="shared" si="149"/>
        <v>1.541753091</v>
      </c>
      <c r="D264" s="22">
        <f t="shared" si="149"/>
        <v>8.592748338</v>
      </c>
      <c r="E264" s="22">
        <f t="shared" si="149"/>
        <v>5.040701634</v>
      </c>
      <c r="F264" s="22">
        <f t="shared" si="149"/>
        <v>9.257511886</v>
      </c>
      <c r="G264" s="22">
        <f t="shared" si="149"/>
        <v>0</v>
      </c>
      <c r="H264" s="22">
        <f t="shared" si="149"/>
        <v>14.60550599</v>
      </c>
      <c r="I264" s="22">
        <f t="shared" si="149"/>
        <v>11.43840634</v>
      </c>
      <c r="J264" s="23">
        <f t="shared" si="120"/>
        <v>7.174534013</v>
      </c>
      <c r="K264" s="4">
        <f t="shared" si="121"/>
        <v>0.01979522275</v>
      </c>
      <c r="L264" s="5">
        <f t="shared" si="122"/>
        <v>0.3220213217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30.0</v>
      </c>
      <c r="B265" s="22">
        <f t="shared" ref="B265:I265" si="150">(B149-B$233)^2</f>
        <v>0</v>
      </c>
      <c r="C265" s="22">
        <f t="shared" si="150"/>
        <v>0.06377835253</v>
      </c>
      <c r="D265" s="22">
        <f t="shared" si="150"/>
        <v>10.05932178</v>
      </c>
      <c r="E265" s="22">
        <f t="shared" si="150"/>
        <v>5.097895883</v>
      </c>
      <c r="F265" s="22">
        <f t="shared" si="150"/>
        <v>0.2882962179</v>
      </c>
      <c r="G265" s="22">
        <f t="shared" si="150"/>
        <v>0.03107100727</v>
      </c>
      <c r="H265" s="22">
        <f t="shared" si="150"/>
        <v>5.821825236</v>
      </c>
      <c r="I265" s="22">
        <f t="shared" si="150"/>
        <v>2.83579878</v>
      </c>
      <c r="J265" s="23">
        <f t="shared" si="120"/>
        <v>4.919144972</v>
      </c>
      <c r="K265" s="4">
        <f t="shared" si="121"/>
        <v>4.471928786</v>
      </c>
      <c r="L265" s="5">
        <f t="shared" si="122"/>
        <v>0.5351509379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31.0</v>
      </c>
      <c r="B266" s="22">
        <f t="shared" ref="B266:I266" si="151">(B150-B$233)^2</f>
        <v>0</v>
      </c>
      <c r="C266" s="22">
        <f t="shared" si="151"/>
        <v>0.3228779097</v>
      </c>
      <c r="D266" s="22">
        <f t="shared" si="151"/>
        <v>10.3974541</v>
      </c>
      <c r="E266" s="22">
        <f t="shared" si="151"/>
        <v>5.148781411</v>
      </c>
      <c r="F266" s="22">
        <f t="shared" si="151"/>
        <v>0.9111584171</v>
      </c>
      <c r="G266" s="22">
        <f t="shared" si="151"/>
        <v>0.004026802542</v>
      </c>
      <c r="H266" s="22">
        <f t="shared" si="151"/>
        <v>11.8205567</v>
      </c>
      <c r="I266" s="22">
        <f t="shared" si="151"/>
        <v>3.225995366</v>
      </c>
      <c r="J266" s="23">
        <f t="shared" si="120"/>
        <v>5.641883613</v>
      </c>
      <c r="K266" s="4">
        <f t="shared" si="121"/>
        <v>1.937538452</v>
      </c>
      <c r="L266" s="5">
        <f t="shared" si="122"/>
        <v>0.4668536258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32.0</v>
      </c>
      <c r="B267" s="22">
        <f t="shared" ref="B267:I267" si="152">(B151-B$233)^2</f>
        <v>0.593129318</v>
      </c>
      <c r="C267" s="22">
        <f t="shared" si="152"/>
        <v>0.8968830825</v>
      </c>
      <c r="D267" s="22">
        <f t="shared" si="152"/>
        <v>8.804619391</v>
      </c>
      <c r="E267" s="22">
        <f t="shared" si="152"/>
        <v>5.185035791</v>
      </c>
      <c r="F267" s="22">
        <f t="shared" si="152"/>
        <v>3.95468063</v>
      </c>
      <c r="G267" s="22">
        <f t="shared" si="152"/>
        <v>0.1029196045</v>
      </c>
      <c r="H267" s="22">
        <f t="shared" si="152"/>
        <v>4.606620949</v>
      </c>
      <c r="I267" s="22">
        <f t="shared" si="152"/>
        <v>6.648080391</v>
      </c>
      <c r="J267" s="23">
        <f t="shared" si="120"/>
        <v>5.549051194</v>
      </c>
      <c r="K267" s="4">
        <f t="shared" si="121"/>
        <v>2.204593392</v>
      </c>
      <c r="L267" s="5">
        <f t="shared" si="122"/>
        <v>0.4756260981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33.0</v>
      </c>
      <c r="B268" s="22">
        <f t="shared" ref="B268:I268" si="153">(B152-B$233)^2</f>
        <v>3.821998978</v>
      </c>
      <c r="C268" s="22">
        <f t="shared" si="153"/>
        <v>2.625985084</v>
      </c>
      <c r="D268" s="22">
        <f t="shared" si="153"/>
        <v>8.920105424</v>
      </c>
      <c r="E268" s="22">
        <f t="shared" si="153"/>
        <v>5.26382525</v>
      </c>
      <c r="F268" s="22">
        <f t="shared" si="153"/>
        <v>4.578634321</v>
      </c>
      <c r="G268" s="22">
        <f t="shared" si="153"/>
        <v>1.37817317</v>
      </c>
      <c r="H268" s="22">
        <f t="shared" si="153"/>
        <v>12.26357657</v>
      </c>
      <c r="I268" s="22">
        <f t="shared" si="153"/>
        <v>11.51102591</v>
      </c>
      <c r="J268" s="23">
        <f t="shared" si="120"/>
        <v>7.096712246</v>
      </c>
      <c r="K268" s="4">
        <f t="shared" si="121"/>
        <v>0.003953105929</v>
      </c>
      <c r="L268" s="5">
        <f t="shared" si="122"/>
        <v>0.3293753182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34.0</v>
      </c>
      <c r="B269" s="22">
        <f t="shared" ref="B269:I269" si="154">(B153-B$233)^2</f>
        <v>0.5297409052</v>
      </c>
      <c r="C269" s="22">
        <f t="shared" si="154"/>
        <v>0</v>
      </c>
      <c r="D269" s="22">
        <f t="shared" si="154"/>
        <v>11.16951743</v>
      </c>
      <c r="E269" s="22">
        <f t="shared" si="154"/>
        <v>5.584843623</v>
      </c>
      <c r="F269" s="22">
        <f t="shared" si="154"/>
        <v>1.205007007</v>
      </c>
      <c r="G269" s="22">
        <f t="shared" si="154"/>
        <v>0.06265157906</v>
      </c>
      <c r="H269" s="22">
        <f t="shared" si="154"/>
        <v>2.259143132</v>
      </c>
      <c r="I269" s="22">
        <f t="shared" si="154"/>
        <v>5.384481067</v>
      </c>
      <c r="J269" s="23">
        <f t="shared" si="120"/>
        <v>5.118142705</v>
      </c>
      <c r="K269" s="4">
        <f t="shared" si="121"/>
        <v>3.669890443</v>
      </c>
      <c r="L269" s="5">
        <f t="shared" si="122"/>
        <v>0.5163460623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35.0</v>
      </c>
      <c r="B270" s="22">
        <f t="shared" ref="B270:I270" si="155">(B154-B$233)^2</f>
        <v>0.4816086867</v>
      </c>
      <c r="C270" s="22">
        <f t="shared" si="155"/>
        <v>1.929295164</v>
      </c>
      <c r="D270" s="22">
        <f t="shared" si="155"/>
        <v>10.60663015</v>
      </c>
      <c r="E270" s="22">
        <f t="shared" si="155"/>
        <v>5.585487835</v>
      </c>
      <c r="F270" s="22">
        <f t="shared" si="155"/>
        <v>10.20005465</v>
      </c>
      <c r="G270" s="22">
        <f t="shared" si="155"/>
        <v>12.42840291</v>
      </c>
      <c r="H270" s="22">
        <f t="shared" si="155"/>
        <v>9.233847718</v>
      </c>
      <c r="I270" s="22">
        <f t="shared" si="155"/>
        <v>4.111298364</v>
      </c>
      <c r="J270" s="23">
        <f t="shared" si="120"/>
        <v>7.387599439</v>
      </c>
      <c r="K270" s="4">
        <f t="shared" si="121"/>
        <v>0.1251467907</v>
      </c>
      <c r="L270" s="5">
        <f t="shared" si="122"/>
        <v>0.301887078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36.0</v>
      </c>
      <c r="B271" s="22">
        <f t="shared" ref="B271:I271" si="156">(B155-B$233)^2</f>
        <v>0</v>
      </c>
      <c r="C271" s="22">
        <f t="shared" si="156"/>
        <v>0.5119984412</v>
      </c>
      <c r="D271" s="22">
        <f t="shared" si="156"/>
        <v>9.462066378</v>
      </c>
      <c r="E271" s="22">
        <f t="shared" si="156"/>
        <v>5.634617685</v>
      </c>
      <c r="F271" s="22">
        <f t="shared" si="156"/>
        <v>0.1645779891</v>
      </c>
      <c r="G271" s="22">
        <f t="shared" si="156"/>
        <v>0.359180844</v>
      </c>
      <c r="H271" s="22">
        <f t="shared" si="156"/>
        <v>14.08140656</v>
      </c>
      <c r="I271" s="22">
        <f t="shared" si="156"/>
        <v>6.327013097</v>
      </c>
      <c r="J271" s="23">
        <f t="shared" si="120"/>
        <v>6.044903721</v>
      </c>
      <c r="K271" s="4">
        <f t="shared" si="121"/>
        <v>0.9779920292</v>
      </c>
      <c r="L271" s="5">
        <f t="shared" si="122"/>
        <v>0.4287690562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37.0</v>
      </c>
      <c r="B272" s="22">
        <f t="shared" ref="B272:I272" si="157">(B156-B$233)^2</f>
        <v>5.338163862</v>
      </c>
      <c r="C272" s="22">
        <f t="shared" si="157"/>
        <v>2.047993765</v>
      </c>
      <c r="D272" s="22">
        <f t="shared" si="157"/>
        <v>9.677667203</v>
      </c>
      <c r="E272" s="22">
        <f t="shared" si="157"/>
        <v>5.782581234</v>
      </c>
      <c r="F272" s="22">
        <f t="shared" si="157"/>
        <v>8.898031417</v>
      </c>
      <c r="G272" s="22">
        <f t="shared" si="157"/>
        <v>0.4116784179</v>
      </c>
      <c r="H272" s="22">
        <f t="shared" si="157"/>
        <v>15.96037478</v>
      </c>
      <c r="I272" s="22">
        <f t="shared" si="157"/>
        <v>10.70828281</v>
      </c>
      <c r="J272" s="23">
        <f t="shared" si="120"/>
        <v>7.669730992</v>
      </c>
      <c r="K272" s="4">
        <f t="shared" si="121"/>
        <v>0.4043592409</v>
      </c>
      <c r="L272" s="5">
        <f t="shared" si="122"/>
        <v>0.2752262277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38.0</v>
      </c>
      <c r="B273" s="22">
        <f t="shared" ref="B273:I273" si="158">(B157-B$233)^2</f>
        <v>0.593129318</v>
      </c>
      <c r="C273" s="22">
        <f t="shared" si="158"/>
        <v>1.871274579</v>
      </c>
      <c r="D273" s="22">
        <f t="shared" si="158"/>
        <v>9.706888796</v>
      </c>
      <c r="E273" s="22">
        <f t="shared" si="158"/>
        <v>5.802654733</v>
      </c>
      <c r="F273" s="22">
        <f t="shared" si="158"/>
        <v>0.3234770568</v>
      </c>
      <c r="G273" s="22">
        <f t="shared" si="158"/>
        <v>0.01118556262</v>
      </c>
      <c r="H273" s="22">
        <f t="shared" si="158"/>
        <v>8.411231771</v>
      </c>
      <c r="I273" s="22">
        <f t="shared" si="158"/>
        <v>8.126294843</v>
      </c>
      <c r="J273" s="23">
        <f t="shared" si="120"/>
        <v>5.903061634</v>
      </c>
      <c r="K273" s="4">
        <f t="shared" si="121"/>
        <v>1.278656357</v>
      </c>
      <c r="L273" s="5">
        <f t="shared" si="122"/>
        <v>0.4421728411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39.0</v>
      </c>
      <c r="B274" s="22">
        <f t="shared" ref="B274:I274" si="159">(B158-B$233)^2</f>
        <v>0</v>
      </c>
      <c r="C274" s="22">
        <f t="shared" si="159"/>
        <v>1.388950788</v>
      </c>
      <c r="D274" s="22">
        <f t="shared" si="159"/>
        <v>19.43105457</v>
      </c>
      <c r="E274" s="22">
        <f t="shared" si="159"/>
        <v>5.899900147</v>
      </c>
      <c r="F274" s="22">
        <f t="shared" si="159"/>
        <v>0.1949024802</v>
      </c>
      <c r="G274" s="22">
        <f t="shared" si="159"/>
        <v>0.04777478078</v>
      </c>
      <c r="H274" s="22">
        <f t="shared" si="159"/>
        <v>5.357484432</v>
      </c>
      <c r="I274" s="22">
        <f t="shared" si="159"/>
        <v>4.247841139</v>
      </c>
      <c r="J274" s="23">
        <f t="shared" si="120"/>
        <v>6.047140509</v>
      </c>
      <c r="K274" s="4">
        <f t="shared" si="121"/>
        <v>0.9735729573</v>
      </c>
      <c r="L274" s="5">
        <f t="shared" si="122"/>
        <v>0.4285576843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40.0</v>
      </c>
      <c r="B275" s="22">
        <f t="shared" ref="B275:I275" si="160">(B159-B$233)^2</f>
        <v>0.02320660537</v>
      </c>
      <c r="C275" s="22">
        <f t="shared" si="160"/>
        <v>0.1435012932</v>
      </c>
      <c r="D275" s="22">
        <f t="shared" si="160"/>
        <v>7.076919923</v>
      </c>
      <c r="E275" s="22">
        <f t="shared" si="160"/>
        <v>5.971736314</v>
      </c>
      <c r="F275" s="22">
        <f t="shared" si="160"/>
        <v>12.05590718</v>
      </c>
      <c r="G275" s="22">
        <f t="shared" si="160"/>
        <v>2.2873357</v>
      </c>
      <c r="H275" s="22">
        <f t="shared" si="160"/>
        <v>6.277050895</v>
      </c>
      <c r="I275" s="22">
        <f t="shared" si="160"/>
        <v>2.267318368</v>
      </c>
      <c r="J275" s="23">
        <f t="shared" si="120"/>
        <v>6.008575228</v>
      </c>
      <c r="K275" s="4">
        <f t="shared" si="121"/>
        <v>1.05116481</v>
      </c>
      <c r="L275" s="5">
        <f t="shared" si="122"/>
        <v>0.4322020239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41.0</v>
      </c>
      <c r="B276" s="22">
        <f t="shared" ref="B276:I276" si="161">(B160-B$233)^2</f>
        <v>0.03788979703</v>
      </c>
      <c r="C276" s="22">
        <f t="shared" si="161"/>
        <v>0.2342968645</v>
      </c>
      <c r="D276" s="22">
        <f t="shared" si="161"/>
        <v>10.54007561</v>
      </c>
      <c r="E276" s="22">
        <f t="shared" si="161"/>
        <v>6.013126608</v>
      </c>
      <c r="F276" s="22">
        <f t="shared" si="161"/>
        <v>0.3606826922</v>
      </c>
      <c r="G276" s="22">
        <f t="shared" si="161"/>
        <v>0.05746893505</v>
      </c>
      <c r="H276" s="22">
        <f t="shared" si="161"/>
        <v>8.687705344</v>
      </c>
      <c r="I276" s="22">
        <f t="shared" si="161"/>
        <v>4.916657611</v>
      </c>
      <c r="J276" s="23">
        <f t="shared" si="120"/>
        <v>5.554088896</v>
      </c>
      <c r="K276" s="4">
        <f t="shared" si="121"/>
        <v>2.18965894</v>
      </c>
      <c r="L276" s="5">
        <f t="shared" si="122"/>
        <v>0.4751500457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42.0</v>
      </c>
      <c r="B277" s="22">
        <f t="shared" ref="B277:I277" si="162">(B161-B$233)^2</f>
        <v>0.6194874377</v>
      </c>
      <c r="C277" s="22">
        <f t="shared" si="162"/>
        <v>0.978377644</v>
      </c>
      <c r="D277" s="22">
        <f t="shared" si="162"/>
        <v>16.23051069</v>
      </c>
      <c r="E277" s="22">
        <f t="shared" si="162"/>
        <v>6.166233065</v>
      </c>
      <c r="F277" s="22">
        <f t="shared" si="162"/>
        <v>2.189058097</v>
      </c>
      <c r="G277" s="22">
        <f t="shared" si="162"/>
        <v>0.8337096955</v>
      </c>
      <c r="H277" s="22">
        <f t="shared" si="162"/>
        <v>19.35673213</v>
      </c>
      <c r="I277" s="22">
        <f t="shared" si="162"/>
        <v>10.05348266</v>
      </c>
      <c r="J277" s="23">
        <f t="shared" si="120"/>
        <v>7.511830098</v>
      </c>
      <c r="K277" s="4">
        <f t="shared" si="121"/>
        <v>0.2284759522</v>
      </c>
      <c r="L277" s="5">
        <f t="shared" si="122"/>
        <v>0.2901475368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43.0</v>
      </c>
      <c r="B278" s="22">
        <f t="shared" ref="B278:I278" si="163">(B162-B$233)^2</f>
        <v>0.04125618732</v>
      </c>
      <c r="C278" s="22">
        <f t="shared" si="163"/>
        <v>0</v>
      </c>
      <c r="D278" s="22">
        <f t="shared" si="163"/>
        <v>10.58099589</v>
      </c>
      <c r="E278" s="22">
        <f t="shared" si="163"/>
        <v>6.405113916</v>
      </c>
      <c r="F278" s="22">
        <f t="shared" si="163"/>
        <v>6.061117539</v>
      </c>
      <c r="G278" s="22">
        <f t="shared" si="163"/>
        <v>0.7767751818</v>
      </c>
      <c r="H278" s="22">
        <f t="shared" si="163"/>
        <v>5.829916583</v>
      </c>
      <c r="I278" s="22">
        <f t="shared" si="163"/>
        <v>7.768759234</v>
      </c>
      <c r="J278" s="23">
        <f t="shared" si="120"/>
        <v>6.120778916</v>
      </c>
      <c r="K278" s="4">
        <f t="shared" si="121"/>
        <v>0.8336778345</v>
      </c>
      <c r="L278" s="5">
        <f t="shared" si="122"/>
        <v>0.4215990067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44.0</v>
      </c>
      <c r="B279" s="22">
        <f t="shared" ref="B279:I279" si="164">(B163-B$233)^2</f>
        <v>0.1263470737</v>
      </c>
      <c r="C279" s="22">
        <f t="shared" si="164"/>
        <v>3.051174101</v>
      </c>
      <c r="D279" s="22">
        <f t="shared" si="164"/>
        <v>12.28730027</v>
      </c>
      <c r="E279" s="22">
        <f t="shared" si="164"/>
        <v>6.534018021</v>
      </c>
      <c r="F279" s="22">
        <f t="shared" si="164"/>
        <v>1.348767557</v>
      </c>
      <c r="G279" s="22">
        <f t="shared" si="164"/>
        <v>4.297045735</v>
      </c>
      <c r="H279" s="22">
        <f t="shared" si="164"/>
        <v>13.42619716</v>
      </c>
      <c r="I279" s="22">
        <f t="shared" si="164"/>
        <v>10.11555306</v>
      </c>
      <c r="J279" s="23">
        <f t="shared" si="120"/>
        <v>7.154467344</v>
      </c>
      <c r="K279" s="4">
        <f t="shared" si="121"/>
        <v>0.01455131409</v>
      </c>
      <c r="L279" s="5">
        <f t="shared" si="122"/>
        <v>0.3239175805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45.0</v>
      </c>
      <c r="B280" s="22">
        <f t="shared" ref="B280:I280" si="165">(B164-B$233)^2</f>
        <v>0.07799997915</v>
      </c>
      <c r="C280" s="22">
        <f t="shared" si="165"/>
        <v>0.482323791</v>
      </c>
      <c r="D280" s="22">
        <f t="shared" si="165"/>
        <v>11.13523816</v>
      </c>
      <c r="E280" s="22">
        <f t="shared" si="165"/>
        <v>6.652462237</v>
      </c>
      <c r="F280" s="22">
        <f t="shared" si="165"/>
        <v>0.07101024539</v>
      </c>
      <c r="G280" s="22">
        <f t="shared" si="165"/>
        <v>0.03624122288</v>
      </c>
      <c r="H280" s="22">
        <f t="shared" si="165"/>
        <v>0</v>
      </c>
      <c r="I280" s="22">
        <f t="shared" si="165"/>
        <v>3.388714029</v>
      </c>
      <c r="J280" s="23">
        <f t="shared" si="120"/>
        <v>4.673755413</v>
      </c>
      <c r="K280" s="4">
        <f t="shared" si="121"/>
        <v>5.569992254</v>
      </c>
      <c r="L280" s="5">
        <f t="shared" si="122"/>
        <v>0.5583397455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46.0</v>
      </c>
      <c r="B281" s="22">
        <f t="shared" ref="B281:I281" si="166">(B165-B$233)^2</f>
        <v>0</v>
      </c>
      <c r="C281" s="22">
        <f t="shared" si="166"/>
        <v>0</v>
      </c>
      <c r="D281" s="22">
        <f t="shared" si="166"/>
        <v>16.08238678</v>
      </c>
      <c r="E281" s="22">
        <f t="shared" si="166"/>
        <v>6.724742387</v>
      </c>
      <c r="F281" s="22">
        <f t="shared" si="166"/>
        <v>0.2092026053</v>
      </c>
      <c r="G281" s="22">
        <f t="shared" si="166"/>
        <v>0.00448665345</v>
      </c>
      <c r="H281" s="22">
        <f t="shared" si="166"/>
        <v>9.837514022</v>
      </c>
      <c r="I281" s="22">
        <f t="shared" si="166"/>
        <v>4.423157494</v>
      </c>
      <c r="J281" s="23">
        <f t="shared" si="120"/>
        <v>6.105857019</v>
      </c>
      <c r="K281" s="4">
        <f t="shared" si="121"/>
        <v>0.8611496592</v>
      </c>
      <c r="L281" s="5">
        <f t="shared" si="122"/>
        <v>0.4230090952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47.0</v>
      </c>
      <c r="B282" s="22">
        <f t="shared" ref="B282:I282" si="167">(B166-B$233)^2</f>
        <v>0.8354377932</v>
      </c>
      <c r="C282" s="22">
        <f t="shared" si="167"/>
        <v>0.3228779097</v>
      </c>
      <c r="D282" s="22">
        <f t="shared" si="167"/>
        <v>11.10547961</v>
      </c>
      <c r="E282" s="22">
        <f t="shared" si="167"/>
        <v>6.768336195</v>
      </c>
      <c r="F282" s="22">
        <f t="shared" si="167"/>
        <v>9.064903121</v>
      </c>
      <c r="G282" s="22">
        <f t="shared" si="167"/>
        <v>0.6125214089</v>
      </c>
      <c r="H282" s="22">
        <f t="shared" si="167"/>
        <v>11.5549456</v>
      </c>
      <c r="I282" s="22">
        <f t="shared" si="167"/>
        <v>15.45387152</v>
      </c>
      <c r="J282" s="23">
        <f t="shared" si="120"/>
        <v>7.464474072</v>
      </c>
      <c r="K282" s="4">
        <f t="shared" si="121"/>
        <v>0.1854469814</v>
      </c>
      <c r="L282" s="5">
        <f t="shared" si="122"/>
        <v>0.2946225837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48.0</v>
      </c>
      <c r="B283" s="22">
        <f t="shared" ref="B283:I283" si="168">(B167-B$233)^2</f>
        <v>0.4934268654</v>
      </c>
      <c r="C283" s="22">
        <f t="shared" si="168"/>
        <v>0</v>
      </c>
      <c r="D283" s="22">
        <f t="shared" si="168"/>
        <v>10.68361826</v>
      </c>
      <c r="E283" s="22">
        <f t="shared" si="168"/>
        <v>6.773487705</v>
      </c>
      <c r="F283" s="22">
        <f t="shared" si="168"/>
        <v>0.9886701575</v>
      </c>
      <c r="G283" s="22">
        <f t="shared" si="168"/>
        <v>0</v>
      </c>
      <c r="H283" s="22">
        <f t="shared" si="168"/>
        <v>20.80059455</v>
      </c>
      <c r="I283" s="22">
        <f t="shared" si="168"/>
        <v>7.638271536</v>
      </c>
      <c r="J283" s="23">
        <f t="shared" si="120"/>
        <v>6.883172893</v>
      </c>
      <c r="K283" s="4">
        <f t="shared" si="121"/>
        <v>0.02270012998</v>
      </c>
      <c r="L283" s="5">
        <f t="shared" si="122"/>
        <v>0.349554347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49.0</v>
      </c>
      <c r="B284" s="22">
        <f t="shared" ref="B284:I284" si="169">(B168-B$233)^2</f>
        <v>4.620979481</v>
      </c>
      <c r="C284" s="22">
        <f t="shared" si="169"/>
        <v>7.143618389</v>
      </c>
      <c r="D284" s="22">
        <f t="shared" si="169"/>
        <v>11.27738085</v>
      </c>
      <c r="E284" s="22">
        <f t="shared" si="169"/>
        <v>6.887646083</v>
      </c>
      <c r="F284" s="22">
        <f t="shared" si="169"/>
        <v>9.476617012</v>
      </c>
      <c r="G284" s="22">
        <f t="shared" si="169"/>
        <v>6.335950089</v>
      </c>
      <c r="H284" s="22">
        <f t="shared" si="169"/>
        <v>17.69011154</v>
      </c>
      <c r="I284" s="22">
        <f t="shared" si="169"/>
        <v>15.78295082</v>
      </c>
      <c r="J284" s="23">
        <f t="shared" si="120"/>
        <v>8.900295179</v>
      </c>
      <c r="K284" s="4">
        <f t="shared" si="121"/>
        <v>3.483660472</v>
      </c>
      <c r="L284" s="5">
        <f t="shared" si="122"/>
        <v>0.1589404481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50.0</v>
      </c>
      <c r="B285" s="22">
        <f t="shared" ref="B285:I285" si="170">(B169-B$233)^2</f>
        <v>1.698666213</v>
      </c>
      <c r="C285" s="22">
        <f t="shared" si="170"/>
        <v>2.625985084</v>
      </c>
      <c r="D285" s="22">
        <f t="shared" si="170"/>
        <v>11.3095455</v>
      </c>
      <c r="E285" s="22">
        <f t="shared" si="170"/>
        <v>6.909984234</v>
      </c>
      <c r="F285" s="22">
        <f t="shared" si="170"/>
        <v>2.344730145</v>
      </c>
      <c r="G285" s="22">
        <f t="shared" si="170"/>
        <v>1.209830453</v>
      </c>
      <c r="H285" s="22">
        <f t="shared" si="170"/>
        <v>14.64695406</v>
      </c>
      <c r="I285" s="22">
        <f t="shared" si="170"/>
        <v>22.75224341</v>
      </c>
      <c r="J285" s="23">
        <f t="shared" si="120"/>
        <v>7.968559412</v>
      </c>
      <c r="K285" s="4">
        <f t="shared" si="121"/>
        <v>0.8737031524</v>
      </c>
      <c r="L285" s="5">
        <f t="shared" si="122"/>
        <v>0.2469875579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51.0</v>
      </c>
      <c r="B286" s="22">
        <f t="shared" ref="B286:I286" si="171">(B170-B$233)^2</f>
        <v>3.188831104</v>
      </c>
      <c r="C286" s="22">
        <f t="shared" si="171"/>
        <v>11.05668606</v>
      </c>
      <c r="D286" s="22">
        <f t="shared" si="171"/>
        <v>11.34954312</v>
      </c>
      <c r="E286" s="22">
        <f t="shared" si="171"/>
        <v>6.937768398</v>
      </c>
      <c r="F286" s="22">
        <f t="shared" si="171"/>
        <v>8.592239692</v>
      </c>
      <c r="G286" s="22">
        <f t="shared" si="171"/>
        <v>7.954177861</v>
      </c>
      <c r="H286" s="22">
        <f t="shared" si="171"/>
        <v>9.729698622</v>
      </c>
      <c r="I286" s="22">
        <f t="shared" si="171"/>
        <v>10.9140133</v>
      </c>
      <c r="J286" s="23">
        <f t="shared" si="120"/>
        <v>8.350027435</v>
      </c>
      <c r="K286" s="4">
        <f t="shared" si="121"/>
        <v>1.73235327</v>
      </c>
      <c r="L286" s="5">
        <f t="shared" si="122"/>
        <v>0.2109396158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52.0</v>
      </c>
      <c r="B287" s="22">
        <f t="shared" ref="B287:I287" si="172">(B171-B$233)^2</f>
        <v>0.00866666435</v>
      </c>
      <c r="C287" s="22">
        <f t="shared" si="172"/>
        <v>0.2143661293</v>
      </c>
      <c r="D287" s="22">
        <f t="shared" si="172"/>
        <v>15.41578903</v>
      </c>
      <c r="E287" s="22">
        <f t="shared" si="172"/>
        <v>6.991916274</v>
      </c>
      <c r="F287" s="22">
        <f t="shared" si="172"/>
        <v>0.3751568233</v>
      </c>
      <c r="G287" s="22">
        <f t="shared" si="172"/>
        <v>0.01890360082</v>
      </c>
      <c r="H287" s="22">
        <f t="shared" si="172"/>
        <v>4.629928345</v>
      </c>
      <c r="I287" s="22">
        <f t="shared" si="172"/>
        <v>6.03265052</v>
      </c>
      <c r="J287" s="23">
        <f t="shared" si="120"/>
        <v>5.804082821</v>
      </c>
      <c r="K287" s="4">
        <f t="shared" si="121"/>
        <v>1.512299071</v>
      </c>
      <c r="L287" s="5">
        <f t="shared" si="122"/>
        <v>0.451526135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53.0</v>
      </c>
      <c r="B288" s="22">
        <f t="shared" ref="B288:I288" si="173">(B172-B$233)^2</f>
        <v>4.476582825</v>
      </c>
      <c r="C288" s="22">
        <f t="shared" si="173"/>
        <v>0</v>
      </c>
      <c r="D288" s="22">
        <f t="shared" si="173"/>
        <v>12.09427345</v>
      </c>
      <c r="E288" s="22">
        <f t="shared" si="173"/>
        <v>7.456276255</v>
      </c>
      <c r="F288" s="22">
        <f t="shared" si="173"/>
        <v>0.9886701575</v>
      </c>
      <c r="G288" s="22">
        <f t="shared" si="173"/>
        <v>0.4971361163</v>
      </c>
      <c r="H288" s="22">
        <f t="shared" si="173"/>
        <v>12.06432411</v>
      </c>
      <c r="I288" s="22">
        <f t="shared" si="173"/>
        <v>11.35913208</v>
      </c>
      <c r="J288" s="23">
        <f t="shared" si="120"/>
        <v>6.99545531</v>
      </c>
      <c r="K288" s="4">
        <f t="shared" si="121"/>
        <v>0.001473270529</v>
      </c>
      <c r="L288" s="5">
        <f t="shared" si="122"/>
        <v>0.33894389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54.0</v>
      </c>
      <c r="B289" s="22">
        <f t="shared" ref="B289:I289" si="174">(B173-B$233)^2</f>
        <v>0.03788979703</v>
      </c>
      <c r="C289" s="22">
        <f t="shared" si="174"/>
        <v>0.2342968645</v>
      </c>
      <c r="D289" s="22">
        <f t="shared" si="174"/>
        <v>11.42938545</v>
      </c>
      <c r="E289" s="22">
        <f t="shared" si="174"/>
        <v>7.750433914</v>
      </c>
      <c r="F289" s="22">
        <f t="shared" si="174"/>
        <v>0.07751174035</v>
      </c>
      <c r="G289" s="22">
        <f t="shared" si="174"/>
        <v>1.312750057</v>
      </c>
      <c r="H289" s="22">
        <f t="shared" si="174"/>
        <v>2.398602188</v>
      </c>
      <c r="I289" s="22">
        <f t="shared" si="174"/>
        <v>3.268702377</v>
      </c>
      <c r="J289" s="23">
        <f t="shared" si="120"/>
        <v>5.148744739</v>
      </c>
      <c r="K289" s="4">
        <f t="shared" si="121"/>
        <v>3.55357855</v>
      </c>
      <c r="L289" s="5">
        <f t="shared" si="122"/>
        <v>0.5134542332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55.0</v>
      </c>
      <c r="B290" s="22">
        <f t="shared" ref="B290:I290" si="175">(B174-B$233)^2</f>
        <v>1.191917037</v>
      </c>
      <c r="C290" s="22">
        <f t="shared" si="175"/>
        <v>7.370385864</v>
      </c>
      <c r="D290" s="22">
        <f t="shared" si="175"/>
        <v>18.55860848</v>
      </c>
      <c r="E290" s="22">
        <f t="shared" si="175"/>
        <v>7.754144449</v>
      </c>
      <c r="F290" s="22">
        <f t="shared" si="175"/>
        <v>2.369154253</v>
      </c>
      <c r="G290" s="22">
        <f t="shared" si="175"/>
        <v>0.3102626502</v>
      </c>
      <c r="H290" s="22">
        <f t="shared" si="175"/>
        <v>12.32361793</v>
      </c>
      <c r="I290" s="22">
        <f t="shared" si="175"/>
        <v>13.34702845</v>
      </c>
      <c r="J290" s="23">
        <f t="shared" si="120"/>
        <v>7.951422458</v>
      </c>
      <c r="K290" s="4">
        <f t="shared" si="121"/>
        <v>0.8419602898</v>
      </c>
      <c r="L290" s="5">
        <f t="shared" si="122"/>
        <v>0.2486069647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56.0</v>
      </c>
      <c r="B291" s="22">
        <f t="shared" ref="B291:I291" si="176">(B175-B$233)^2</f>
        <v>0.1263470737</v>
      </c>
      <c r="C291" s="22">
        <f t="shared" si="176"/>
        <v>0.7812848185</v>
      </c>
      <c r="D291" s="22">
        <f t="shared" si="176"/>
        <v>10.4455176</v>
      </c>
      <c r="E291" s="22">
        <f t="shared" si="176"/>
        <v>7.870503655</v>
      </c>
      <c r="F291" s="22">
        <f t="shared" si="176"/>
        <v>0.9886701575</v>
      </c>
      <c r="G291" s="22">
        <f t="shared" si="176"/>
        <v>0.03897547152</v>
      </c>
      <c r="H291" s="22">
        <f t="shared" si="176"/>
        <v>10.60944662</v>
      </c>
      <c r="I291" s="22">
        <f t="shared" si="176"/>
        <v>6.354297274</v>
      </c>
      <c r="J291" s="23">
        <f t="shared" si="120"/>
        <v>6.10041332</v>
      </c>
      <c r="K291" s="4">
        <f t="shared" si="121"/>
        <v>0.8712825966</v>
      </c>
      <c r="L291" s="5">
        <f t="shared" si="122"/>
        <v>0.4235235135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57.0</v>
      </c>
      <c r="B292" s="22">
        <f t="shared" ref="B292:I292" si="177">(B176-B$233)^2</f>
        <v>1.031404683</v>
      </c>
      <c r="C292" s="22">
        <f t="shared" si="177"/>
        <v>0.7086483615</v>
      </c>
      <c r="D292" s="22">
        <f t="shared" si="177"/>
        <v>12.95120602</v>
      </c>
      <c r="E292" s="22">
        <f t="shared" si="177"/>
        <v>8.055501347</v>
      </c>
      <c r="F292" s="22">
        <f t="shared" si="177"/>
        <v>5.694740107</v>
      </c>
      <c r="G292" s="22">
        <f t="shared" si="177"/>
        <v>0.4971361163</v>
      </c>
      <c r="H292" s="22">
        <f t="shared" si="177"/>
        <v>20.09843709</v>
      </c>
      <c r="I292" s="22">
        <f t="shared" si="177"/>
        <v>12.51231302</v>
      </c>
      <c r="J292" s="23">
        <f t="shared" si="120"/>
        <v>7.845341722</v>
      </c>
      <c r="K292" s="4">
        <f t="shared" si="121"/>
        <v>0.6585374535</v>
      </c>
      <c r="L292" s="5">
        <f t="shared" si="122"/>
        <v>0.2586313756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58.0</v>
      </c>
      <c r="B293" s="22">
        <f t="shared" ref="B293:I293" si="178">(B177-B$233)^2</f>
        <v>0</v>
      </c>
      <c r="C293" s="22">
        <f t="shared" si="178"/>
        <v>0</v>
      </c>
      <c r="D293" s="22">
        <f t="shared" si="178"/>
        <v>13.16244394</v>
      </c>
      <c r="E293" s="22">
        <f t="shared" si="178"/>
        <v>8.203609939</v>
      </c>
      <c r="F293" s="22">
        <f t="shared" si="178"/>
        <v>0</v>
      </c>
      <c r="G293" s="22">
        <f t="shared" si="178"/>
        <v>0.01701448358</v>
      </c>
      <c r="H293" s="22">
        <f t="shared" si="178"/>
        <v>8.486547492</v>
      </c>
      <c r="I293" s="22">
        <f t="shared" si="178"/>
        <v>0.987690509</v>
      </c>
      <c r="J293" s="23">
        <f t="shared" si="120"/>
        <v>5.554935316</v>
      </c>
      <c r="K293" s="4">
        <f t="shared" si="121"/>
        <v>2.187154677</v>
      </c>
      <c r="L293" s="5">
        <f t="shared" si="122"/>
        <v>0.4750700607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59.0</v>
      </c>
      <c r="B294" s="22">
        <f t="shared" ref="B294:I294" si="179">(B178-B$233)^2</f>
        <v>1.031404683</v>
      </c>
      <c r="C294" s="22">
        <f t="shared" si="179"/>
        <v>0</v>
      </c>
      <c r="D294" s="22">
        <f t="shared" si="179"/>
        <v>6.986841886</v>
      </c>
      <c r="E294" s="22">
        <f t="shared" si="179"/>
        <v>8.315692928</v>
      </c>
      <c r="F294" s="22">
        <f t="shared" si="179"/>
        <v>4.960751382</v>
      </c>
      <c r="G294" s="22">
        <f t="shared" si="179"/>
        <v>0</v>
      </c>
      <c r="H294" s="22">
        <f t="shared" si="179"/>
        <v>11.16619402</v>
      </c>
      <c r="I294" s="22">
        <f t="shared" si="179"/>
        <v>2.698996921</v>
      </c>
      <c r="J294" s="23">
        <f t="shared" si="120"/>
        <v>5.929576867</v>
      </c>
      <c r="K294" s="4">
        <f t="shared" si="121"/>
        <v>1.219393791</v>
      </c>
      <c r="L294" s="5">
        <f t="shared" si="122"/>
        <v>0.4396672063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60.0</v>
      </c>
      <c r="B295" s="22">
        <f t="shared" ref="B295:I295" si="180">(B179-B$233)^2</f>
        <v>0.2166666088</v>
      </c>
      <c r="C295" s="22">
        <f t="shared" si="180"/>
        <v>0.7445236848</v>
      </c>
      <c r="D295" s="22">
        <f t="shared" si="180"/>
        <v>13.94989463</v>
      </c>
      <c r="E295" s="22">
        <f t="shared" si="180"/>
        <v>8.555090045</v>
      </c>
      <c r="F295" s="22">
        <f t="shared" si="180"/>
        <v>0.003100469614</v>
      </c>
      <c r="G295" s="22">
        <f t="shared" si="180"/>
        <v>0.2401291726</v>
      </c>
      <c r="H295" s="22">
        <f t="shared" si="180"/>
        <v>13.42804696</v>
      </c>
      <c r="I295" s="22">
        <f t="shared" si="180"/>
        <v>6.519627869</v>
      </c>
      <c r="J295" s="23">
        <f t="shared" si="120"/>
        <v>6.60735041</v>
      </c>
      <c r="K295" s="4">
        <f t="shared" si="121"/>
        <v>0.1818921053</v>
      </c>
      <c r="L295" s="5">
        <f t="shared" si="122"/>
        <v>0.3756190033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61.0</v>
      </c>
      <c r="B296" s="22">
        <f t="shared" ref="B296:I296" si="181">(B180-B$233)^2</f>
        <v>1.698666213</v>
      </c>
      <c r="C296" s="22">
        <f t="shared" si="181"/>
        <v>0.6395551462</v>
      </c>
      <c r="D296" s="22">
        <f t="shared" si="181"/>
        <v>13.84182479</v>
      </c>
      <c r="E296" s="22">
        <f t="shared" si="181"/>
        <v>8.680949734</v>
      </c>
      <c r="F296" s="22">
        <f t="shared" si="181"/>
        <v>7.575016741</v>
      </c>
      <c r="G296" s="22">
        <f t="shared" si="181"/>
        <v>0.1941937954</v>
      </c>
      <c r="H296" s="22">
        <f t="shared" si="181"/>
        <v>18.29510928</v>
      </c>
      <c r="I296" s="22">
        <f t="shared" si="181"/>
        <v>6.463483253</v>
      </c>
      <c r="J296" s="23">
        <f t="shared" si="120"/>
        <v>7.575539516</v>
      </c>
      <c r="K296" s="4">
        <f t="shared" si="121"/>
        <v>0.2934399727</v>
      </c>
      <c r="L296" s="5">
        <f t="shared" si="122"/>
        <v>0.2841271281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62.0</v>
      </c>
      <c r="B297" s="22">
        <f t="shared" ref="B297:I297" si="182">(B181-B$233)^2</f>
        <v>0.6194874377</v>
      </c>
      <c r="C297" s="22">
        <f t="shared" si="182"/>
        <v>0.2551134101</v>
      </c>
      <c r="D297" s="22">
        <f t="shared" si="182"/>
        <v>14.29130463</v>
      </c>
      <c r="E297" s="22">
        <f t="shared" si="182"/>
        <v>8.997552781</v>
      </c>
      <c r="F297" s="22">
        <f t="shared" si="182"/>
        <v>0.6909776184</v>
      </c>
      <c r="G297" s="22">
        <f t="shared" si="182"/>
        <v>0.04326327052</v>
      </c>
      <c r="H297" s="22">
        <f t="shared" si="182"/>
        <v>1.534493682</v>
      </c>
      <c r="I297" s="22">
        <f t="shared" si="182"/>
        <v>1.297919124</v>
      </c>
      <c r="J297" s="23">
        <f t="shared" si="120"/>
        <v>5.265938849</v>
      </c>
      <c r="K297" s="4">
        <f t="shared" si="121"/>
        <v>3.125469235</v>
      </c>
      <c r="L297" s="5">
        <f t="shared" si="122"/>
        <v>0.5023796313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63.0</v>
      </c>
      <c r="B298" s="22">
        <f t="shared" ref="B298:I298" si="183">(B182-B$233)^2</f>
        <v>1.305371552</v>
      </c>
      <c r="C298" s="22">
        <f t="shared" si="183"/>
        <v>0</v>
      </c>
      <c r="D298" s="22">
        <f t="shared" si="183"/>
        <v>14.35465075</v>
      </c>
      <c r="E298" s="22">
        <f t="shared" si="183"/>
        <v>9.042220992</v>
      </c>
      <c r="F298" s="22">
        <f t="shared" si="183"/>
        <v>0.5650605871</v>
      </c>
      <c r="G298" s="22">
        <f t="shared" si="183"/>
        <v>0</v>
      </c>
      <c r="H298" s="22">
        <f t="shared" si="183"/>
        <v>13.28822843</v>
      </c>
      <c r="I298" s="22">
        <f t="shared" si="183"/>
        <v>9.835705155</v>
      </c>
      <c r="J298" s="23">
        <f t="shared" si="120"/>
        <v>6.956381061</v>
      </c>
      <c r="K298" s="4">
        <f t="shared" si="121"/>
        <v>0.005999657399</v>
      </c>
      <c r="L298" s="5">
        <f t="shared" si="122"/>
        <v>0.342636326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64.0</v>
      </c>
      <c r="B299" s="22">
        <f t="shared" ref="B299:I299" si="184">(B183-B$233)^2</f>
        <v>0.02069971898</v>
      </c>
      <c r="C299" s="22">
        <f t="shared" si="184"/>
        <v>1.197615731</v>
      </c>
      <c r="D299" s="22">
        <f t="shared" si="184"/>
        <v>19.2969027</v>
      </c>
      <c r="E299" s="22">
        <f t="shared" si="184"/>
        <v>9.044645254</v>
      </c>
      <c r="F299" s="22">
        <f t="shared" si="184"/>
        <v>0.1744014158</v>
      </c>
      <c r="G299" s="22">
        <f t="shared" si="184"/>
        <v>0.3849822085</v>
      </c>
      <c r="H299" s="22">
        <f t="shared" si="184"/>
        <v>12.40007708</v>
      </c>
      <c r="I299" s="22">
        <f t="shared" si="184"/>
        <v>9.614319305</v>
      </c>
      <c r="J299" s="23">
        <f t="shared" si="120"/>
        <v>7.220363108</v>
      </c>
      <c r="K299" s="4">
        <f t="shared" si="121"/>
        <v>0.03479142331</v>
      </c>
      <c r="L299" s="5">
        <f t="shared" si="122"/>
        <v>0.3176905666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65.0</v>
      </c>
      <c r="B300" s="22">
        <f t="shared" ref="B300:I300" si="185">(B184-B$233)^2</f>
        <v>0.1089421196</v>
      </c>
      <c r="C300" s="22">
        <f t="shared" si="185"/>
        <v>0.1133837378</v>
      </c>
      <c r="D300" s="22">
        <f t="shared" si="185"/>
        <v>12.42882109</v>
      </c>
      <c r="E300" s="22">
        <f t="shared" si="185"/>
        <v>9.312672216</v>
      </c>
      <c r="F300" s="22">
        <f t="shared" si="185"/>
        <v>0.6647818139</v>
      </c>
      <c r="G300" s="22">
        <f t="shared" si="185"/>
        <v>0.01988544465</v>
      </c>
      <c r="H300" s="22">
        <f t="shared" si="185"/>
        <v>5.506961303</v>
      </c>
      <c r="I300" s="22">
        <f t="shared" si="185"/>
        <v>4.007741809</v>
      </c>
      <c r="J300" s="23">
        <f t="shared" si="120"/>
        <v>5.67125996</v>
      </c>
      <c r="K300" s="4">
        <f t="shared" si="121"/>
        <v>1.856620321</v>
      </c>
      <c r="L300" s="5">
        <f t="shared" si="122"/>
        <v>0.4640776216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66.0</v>
      </c>
      <c r="B301" s="22">
        <f t="shared" ref="B301:I301" si="186">(B185-B$233)^2</f>
        <v>0.7306499424</v>
      </c>
      <c r="C301" s="22">
        <f t="shared" si="186"/>
        <v>1.151996493</v>
      </c>
      <c r="D301" s="22">
        <f t="shared" si="186"/>
        <v>17.04272397</v>
      </c>
      <c r="E301" s="22">
        <f t="shared" si="186"/>
        <v>9.533016007</v>
      </c>
      <c r="F301" s="22">
        <f t="shared" si="186"/>
        <v>5.847612241</v>
      </c>
      <c r="G301" s="22">
        <f t="shared" si="186"/>
        <v>0.116938843</v>
      </c>
      <c r="H301" s="22">
        <f t="shared" si="186"/>
        <v>11.58099509</v>
      </c>
      <c r="I301" s="22">
        <f t="shared" si="186"/>
        <v>9.139971257</v>
      </c>
      <c r="J301" s="23">
        <f t="shared" si="120"/>
        <v>7.425894145</v>
      </c>
      <c r="K301" s="4">
        <f t="shared" si="121"/>
        <v>0.1537076158</v>
      </c>
      <c r="L301" s="5">
        <f t="shared" si="122"/>
        <v>0.2982683072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67.0</v>
      </c>
      <c r="B302" s="22">
        <f t="shared" ref="B302:I302" si="187">(B186-B$233)^2</f>
        <v>0.240947594</v>
      </c>
      <c r="C302" s="22">
        <f t="shared" si="187"/>
        <v>0.1598887866</v>
      </c>
      <c r="D302" s="22">
        <f t="shared" si="187"/>
        <v>8.256800925</v>
      </c>
      <c r="E302" s="22">
        <f t="shared" si="187"/>
        <v>9.62506948</v>
      </c>
      <c r="F302" s="22">
        <f t="shared" si="187"/>
        <v>0.4734385463</v>
      </c>
      <c r="G302" s="22">
        <f t="shared" si="187"/>
        <v>0.006574625138</v>
      </c>
      <c r="H302" s="22">
        <f t="shared" si="187"/>
        <v>12.86286395</v>
      </c>
      <c r="I302" s="22">
        <f t="shared" si="187"/>
        <v>5.031351053</v>
      </c>
      <c r="J302" s="23">
        <f t="shared" si="120"/>
        <v>6.054497085</v>
      </c>
      <c r="K302" s="4">
        <f t="shared" si="121"/>
        <v>0.9591096382</v>
      </c>
      <c r="L302" s="5">
        <f t="shared" si="122"/>
        <v>0.427862503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68.0</v>
      </c>
      <c r="B303" s="22">
        <f t="shared" ref="B303:I303" si="188">(B187-B$233)^2</f>
        <v>0.2246170199</v>
      </c>
      <c r="C303" s="22">
        <f t="shared" si="188"/>
        <v>0.8574645174</v>
      </c>
      <c r="D303" s="22">
        <f t="shared" si="188"/>
        <v>16.84465846</v>
      </c>
      <c r="E303" s="22">
        <f t="shared" si="188"/>
        <v>9.692513868</v>
      </c>
      <c r="F303" s="22">
        <f t="shared" si="188"/>
        <v>0.6454671537</v>
      </c>
      <c r="G303" s="22">
        <f t="shared" si="188"/>
        <v>0.1759986136</v>
      </c>
      <c r="H303" s="22">
        <f t="shared" si="188"/>
        <v>12.12947972</v>
      </c>
      <c r="I303" s="22">
        <f t="shared" si="188"/>
        <v>7.995897463</v>
      </c>
      <c r="J303" s="23">
        <f t="shared" si="120"/>
        <v>6.968937998</v>
      </c>
      <c r="K303" s="4">
        <f t="shared" si="121"/>
        <v>0.004212077269</v>
      </c>
      <c r="L303" s="5">
        <f t="shared" si="122"/>
        <v>0.3414497214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69.0</v>
      </c>
      <c r="B304" s="22">
        <f t="shared" ref="B304:I304" si="189">(B188-B$233)^2</f>
        <v>0.7896692104</v>
      </c>
      <c r="C304" s="22">
        <f t="shared" si="189"/>
        <v>1.757890842</v>
      </c>
      <c r="D304" s="22">
        <f t="shared" si="189"/>
        <v>24.51991946</v>
      </c>
      <c r="E304" s="22">
        <f t="shared" si="189"/>
        <v>9.948566386</v>
      </c>
      <c r="F304" s="22">
        <f t="shared" si="189"/>
        <v>0.394898589</v>
      </c>
      <c r="G304" s="22">
        <f t="shared" si="189"/>
        <v>0.1941937954</v>
      </c>
      <c r="H304" s="22">
        <f t="shared" si="189"/>
        <v>18.03822552</v>
      </c>
      <c r="I304" s="22">
        <f t="shared" si="189"/>
        <v>13.19732768</v>
      </c>
      <c r="J304" s="23">
        <f t="shared" si="120"/>
        <v>8.297029076</v>
      </c>
      <c r="K304" s="4">
        <f t="shared" si="121"/>
        <v>1.595650389</v>
      </c>
      <c r="L304" s="5">
        <f t="shared" si="122"/>
        <v>0.2159478516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70.0</v>
      </c>
      <c r="B305" s="22">
        <f t="shared" ref="B305:I305" si="190">(B189-B$233)^2</f>
        <v>0</v>
      </c>
      <c r="C305" s="22">
        <f t="shared" si="190"/>
        <v>0.07485098318</v>
      </c>
      <c r="D305" s="22">
        <f t="shared" si="190"/>
        <v>18.02371003</v>
      </c>
      <c r="E305" s="22">
        <f t="shared" si="190"/>
        <v>10.07283323</v>
      </c>
      <c r="F305" s="22">
        <f t="shared" si="190"/>
        <v>0.4049592965</v>
      </c>
      <c r="G305" s="22">
        <f t="shared" si="190"/>
        <v>0.1121663362</v>
      </c>
      <c r="H305" s="22">
        <f t="shared" si="190"/>
        <v>8.281071167</v>
      </c>
      <c r="I305" s="22">
        <f t="shared" si="190"/>
        <v>4.43108738</v>
      </c>
      <c r="J305" s="23">
        <f t="shared" si="120"/>
        <v>6.434335896</v>
      </c>
      <c r="K305" s="4">
        <f t="shared" si="121"/>
        <v>0.3594033914</v>
      </c>
      <c r="L305" s="5">
        <f t="shared" si="122"/>
        <v>0.3919685182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71.0</v>
      </c>
      <c r="B306" s="22">
        <f t="shared" ref="B306:I306" si="191">(B190-B$233)^2</f>
        <v>2.372517272</v>
      </c>
      <c r="C306" s="22">
        <f t="shared" si="191"/>
        <v>0</v>
      </c>
      <c r="D306" s="22">
        <f t="shared" si="191"/>
        <v>15.85708549</v>
      </c>
      <c r="E306" s="22">
        <f t="shared" si="191"/>
        <v>10.10494801</v>
      </c>
      <c r="F306" s="22">
        <f t="shared" si="191"/>
        <v>8.360653595</v>
      </c>
      <c r="G306" s="22">
        <f t="shared" si="191"/>
        <v>0</v>
      </c>
      <c r="H306" s="22">
        <f t="shared" si="191"/>
        <v>13.90696192</v>
      </c>
      <c r="I306" s="22">
        <f t="shared" si="191"/>
        <v>10.80121044</v>
      </c>
      <c r="J306" s="23">
        <f t="shared" si="120"/>
        <v>7.836030674</v>
      </c>
      <c r="K306" s="4">
        <f t="shared" si="121"/>
        <v>0.6435122583</v>
      </c>
      <c r="L306" s="5">
        <f t="shared" si="122"/>
        <v>0.2595112504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72.0</v>
      </c>
      <c r="B307" s="22">
        <f t="shared" ref="B307:I307" si="192">(B191-B$233)^2</f>
        <v>1.698666213</v>
      </c>
      <c r="C307" s="22">
        <f t="shared" si="192"/>
        <v>2.625985084</v>
      </c>
      <c r="D307" s="22">
        <f t="shared" si="192"/>
        <v>13.20167078</v>
      </c>
      <c r="E307" s="22">
        <f t="shared" si="192"/>
        <v>10.46914244</v>
      </c>
      <c r="F307" s="22">
        <f t="shared" si="192"/>
        <v>3.376411409</v>
      </c>
      <c r="G307" s="22">
        <f t="shared" si="192"/>
        <v>0.5691711396</v>
      </c>
      <c r="H307" s="22">
        <f t="shared" si="192"/>
        <v>9.089573398</v>
      </c>
      <c r="I307" s="22">
        <f t="shared" si="192"/>
        <v>14.86936828</v>
      </c>
      <c r="J307" s="23">
        <f t="shared" si="120"/>
        <v>7.476629504</v>
      </c>
      <c r="K307" s="4">
        <f t="shared" si="121"/>
        <v>0.1960638586</v>
      </c>
      <c r="L307" s="5">
        <f t="shared" si="122"/>
        <v>0.2934739204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73.0</v>
      </c>
      <c r="B308" s="22">
        <f t="shared" ref="B308:I308" si="193">(B192-B$233)^2</f>
        <v>0.2088594483</v>
      </c>
      <c r="C308" s="22">
        <f t="shared" si="193"/>
        <v>1.291511639</v>
      </c>
      <c r="D308" s="22">
        <f t="shared" si="193"/>
        <v>16.46169167</v>
      </c>
      <c r="E308" s="22">
        <f t="shared" si="193"/>
        <v>10.53426883</v>
      </c>
      <c r="F308" s="22">
        <f t="shared" si="193"/>
        <v>0.7380383179</v>
      </c>
      <c r="G308" s="22">
        <f t="shared" si="193"/>
        <v>0.1318529265</v>
      </c>
      <c r="H308" s="22">
        <f t="shared" si="193"/>
        <v>13.8179482</v>
      </c>
      <c r="I308" s="22">
        <f t="shared" si="193"/>
        <v>12.01541367</v>
      </c>
      <c r="J308" s="23">
        <f t="shared" si="120"/>
        <v>7.429642299</v>
      </c>
      <c r="K308" s="4">
        <f t="shared" si="121"/>
        <v>0.1566606345</v>
      </c>
      <c r="L308" s="5">
        <f t="shared" si="122"/>
        <v>0.2979141144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74.0</v>
      </c>
      <c r="B309" s="22">
        <f t="shared" ref="B309:I309" si="194">(B193-B$233)^2</f>
        <v>1.590153845</v>
      </c>
      <c r="C309" s="22">
        <f t="shared" si="194"/>
        <v>0.1953212046</v>
      </c>
      <c r="D309" s="22">
        <f t="shared" si="194"/>
        <v>16.52760503</v>
      </c>
      <c r="E309" s="22">
        <f t="shared" si="194"/>
        <v>10.58112656</v>
      </c>
      <c r="F309" s="22">
        <f t="shared" si="194"/>
        <v>2.581868615</v>
      </c>
      <c r="G309" s="22">
        <f t="shared" si="194"/>
        <v>0.1422927849</v>
      </c>
      <c r="H309" s="22">
        <f t="shared" si="194"/>
        <v>12.83224501</v>
      </c>
      <c r="I309" s="22">
        <f t="shared" si="194"/>
        <v>7.32833477</v>
      </c>
      <c r="J309" s="23">
        <f t="shared" si="120"/>
        <v>7.195759016</v>
      </c>
      <c r="K309" s="4">
        <f t="shared" si="121"/>
        <v>0.02621824819</v>
      </c>
      <c r="L309" s="5">
        <f t="shared" si="122"/>
        <v>0.3200156026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75.0</v>
      </c>
      <c r="B310" s="22">
        <f t="shared" ref="B310:I310" si="195">(B194-B$233)^2</f>
        <v>0.7598730751</v>
      </c>
      <c r="C310" s="22">
        <f t="shared" si="195"/>
        <v>2.108671781</v>
      </c>
      <c r="D310" s="22">
        <f t="shared" si="195"/>
        <v>12.44523602</v>
      </c>
      <c r="E310" s="22">
        <f t="shared" si="195"/>
        <v>10.66553975</v>
      </c>
      <c r="F310" s="22">
        <f t="shared" si="195"/>
        <v>3.174880885</v>
      </c>
      <c r="G310" s="22">
        <f t="shared" si="195"/>
        <v>0.04777478078</v>
      </c>
      <c r="H310" s="22">
        <f t="shared" si="195"/>
        <v>9.702333922</v>
      </c>
      <c r="I310" s="22">
        <f t="shared" si="195"/>
        <v>10.87811967</v>
      </c>
      <c r="J310" s="23">
        <f t="shared" si="120"/>
        <v>7.055666509</v>
      </c>
      <c r="K310" s="4">
        <f t="shared" si="121"/>
        <v>0.0004764612718</v>
      </c>
      <c r="L310" s="5">
        <f t="shared" si="122"/>
        <v>0.3332540558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76.0</v>
      </c>
      <c r="B311" s="22">
        <f t="shared" ref="B311:I311" si="196">(B195-B$233)^2</f>
        <v>17.9063313</v>
      </c>
      <c r="C311" s="22">
        <f t="shared" si="196"/>
        <v>1.388950788</v>
      </c>
      <c r="D311" s="22">
        <f t="shared" si="196"/>
        <v>16.78499728</v>
      </c>
      <c r="E311" s="22">
        <f t="shared" si="196"/>
        <v>10.76420474</v>
      </c>
      <c r="F311" s="22">
        <f t="shared" si="196"/>
        <v>3.118439683</v>
      </c>
      <c r="G311" s="22">
        <f t="shared" si="196"/>
        <v>12.42840291</v>
      </c>
      <c r="H311" s="22">
        <f t="shared" si="196"/>
        <v>16.43073173</v>
      </c>
      <c r="I311" s="22">
        <f t="shared" si="196"/>
        <v>13.91174754</v>
      </c>
      <c r="J311" s="23">
        <f t="shared" si="120"/>
        <v>9.629839354</v>
      </c>
      <c r="K311" s="4">
        <f t="shared" si="121"/>
        <v>6.739220347</v>
      </c>
      <c r="L311" s="5">
        <f t="shared" si="122"/>
        <v>0.09000002709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77.0</v>
      </c>
      <c r="B312" s="22">
        <f t="shared" ref="B312:I312" si="197">(B196-B$233)^2</f>
        <v>0.1324352263</v>
      </c>
      <c r="C312" s="22">
        <f t="shared" si="197"/>
        <v>0.8189317627</v>
      </c>
      <c r="D312" s="22">
        <f t="shared" si="197"/>
        <v>22.58375064</v>
      </c>
      <c r="E312" s="22">
        <f t="shared" si="197"/>
        <v>11.6471065</v>
      </c>
      <c r="F312" s="22">
        <f t="shared" si="197"/>
        <v>0.7448878247</v>
      </c>
      <c r="G312" s="22">
        <f t="shared" si="197"/>
        <v>0.03897547152</v>
      </c>
      <c r="H312" s="22">
        <f t="shared" si="197"/>
        <v>20.25315809</v>
      </c>
      <c r="I312" s="22">
        <f t="shared" si="197"/>
        <v>15.04598993</v>
      </c>
      <c r="J312" s="23">
        <f t="shared" si="120"/>
        <v>8.44187393</v>
      </c>
      <c r="K312" s="4">
        <f t="shared" si="121"/>
        <v>1.982563725</v>
      </c>
      <c r="L312" s="5">
        <f t="shared" si="122"/>
        <v>0.2022603114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78.0</v>
      </c>
      <c r="B313" s="22">
        <f t="shared" ref="B313:I313" si="198">(B197-B$233)^2</f>
        <v>0.381691358</v>
      </c>
      <c r="C313" s="22">
        <f t="shared" si="198"/>
        <v>0.2551134101</v>
      </c>
      <c r="D313" s="22">
        <f t="shared" si="198"/>
        <v>19.07048983</v>
      </c>
      <c r="E313" s="22">
        <f t="shared" si="198"/>
        <v>11.84305303</v>
      </c>
      <c r="F313" s="22">
        <f t="shared" si="198"/>
        <v>1.839416873</v>
      </c>
      <c r="G313" s="22">
        <f t="shared" si="198"/>
        <v>0.1531303522</v>
      </c>
      <c r="H313" s="22">
        <f t="shared" si="198"/>
        <v>12.64716562</v>
      </c>
      <c r="I313" s="22">
        <f t="shared" si="198"/>
        <v>10.09556466</v>
      </c>
      <c r="J313" s="23">
        <f t="shared" si="120"/>
        <v>7.502374633</v>
      </c>
      <c r="K313" s="4">
        <f t="shared" si="121"/>
        <v>0.2195260924</v>
      </c>
      <c r="L313" s="5">
        <f t="shared" si="122"/>
        <v>0.2910410587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79.0</v>
      </c>
      <c r="B314" s="22">
        <f t="shared" ref="B314:I314" si="199">(B198-B$233)^2</f>
        <v>0.6878896233</v>
      </c>
      <c r="C314" s="22">
        <f t="shared" si="199"/>
        <v>2.360241949</v>
      </c>
      <c r="D314" s="22">
        <f t="shared" si="199"/>
        <v>25.96518345</v>
      </c>
      <c r="E314" s="22">
        <f t="shared" si="199"/>
        <v>12.04991077</v>
      </c>
      <c r="F314" s="22">
        <f t="shared" si="199"/>
        <v>0.9417834639</v>
      </c>
      <c r="G314" s="22">
        <f t="shared" si="199"/>
        <v>0.08154275148</v>
      </c>
      <c r="H314" s="22">
        <f t="shared" si="199"/>
        <v>13.79289043</v>
      </c>
      <c r="I314" s="22">
        <f t="shared" si="199"/>
        <v>12.01298096</v>
      </c>
      <c r="J314" s="23">
        <f t="shared" si="120"/>
        <v>8.23968588</v>
      </c>
      <c r="K314" s="4">
        <f t="shared" si="121"/>
        <v>1.454067864</v>
      </c>
      <c r="L314" s="5">
        <f t="shared" si="122"/>
        <v>0.2213666654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80.0</v>
      </c>
      <c r="B315" s="22">
        <f t="shared" ref="B315:I315" si="200">(B199-B$233)^2</f>
        <v>0.2011955385</v>
      </c>
      <c r="C315" s="22">
        <f t="shared" si="200"/>
        <v>0.1771620904</v>
      </c>
      <c r="D315" s="22">
        <f t="shared" si="200"/>
        <v>17.20798091</v>
      </c>
      <c r="E315" s="22">
        <f t="shared" si="200"/>
        <v>12.06971117</v>
      </c>
      <c r="F315" s="22">
        <f t="shared" si="200"/>
        <v>0.5413957782</v>
      </c>
      <c r="G315" s="22">
        <f t="shared" si="200"/>
        <v>0.0007954177861</v>
      </c>
      <c r="H315" s="22">
        <f t="shared" si="200"/>
        <v>13.07579362</v>
      </c>
      <c r="I315" s="22">
        <f t="shared" si="200"/>
        <v>7.360122008</v>
      </c>
      <c r="J315" s="23">
        <f t="shared" si="120"/>
        <v>7.115768163</v>
      </c>
      <c r="K315" s="4">
        <f t="shared" si="121"/>
        <v>0.006712466938</v>
      </c>
      <c r="L315" s="5">
        <f t="shared" si="122"/>
        <v>0.3275745734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81.0</v>
      </c>
      <c r="B316" s="22">
        <f t="shared" ref="B316:I316" si="201">(B200-B$233)^2</f>
        <v>0</v>
      </c>
      <c r="C316" s="22">
        <f t="shared" si="201"/>
        <v>0</v>
      </c>
      <c r="D316" s="22">
        <f t="shared" si="201"/>
        <v>18.6379708</v>
      </c>
      <c r="E316" s="22">
        <f t="shared" si="201"/>
        <v>12.08652975</v>
      </c>
      <c r="F316" s="22">
        <f t="shared" si="201"/>
        <v>3.27487103</v>
      </c>
      <c r="G316" s="22">
        <f t="shared" si="201"/>
        <v>0.7767751818</v>
      </c>
      <c r="H316" s="22">
        <f t="shared" si="201"/>
        <v>12.54269598</v>
      </c>
      <c r="I316" s="22">
        <f t="shared" si="201"/>
        <v>8.582722425</v>
      </c>
      <c r="J316" s="23">
        <f t="shared" si="120"/>
        <v>7.476734927</v>
      </c>
      <c r="K316" s="4">
        <f t="shared" si="121"/>
        <v>0.1961572304</v>
      </c>
      <c r="L316" s="5">
        <f t="shared" si="122"/>
        <v>0.2934639581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82.0</v>
      </c>
      <c r="B317" s="22">
        <f t="shared" ref="B317:I317" si="202">(B201-B$233)^2</f>
        <v>0.09282642147</v>
      </c>
      <c r="C317" s="22">
        <f t="shared" si="202"/>
        <v>9.056968965</v>
      </c>
      <c r="D317" s="22">
        <f t="shared" si="202"/>
        <v>19.42134045</v>
      </c>
      <c r="E317" s="22">
        <f t="shared" si="202"/>
        <v>12.15419603</v>
      </c>
      <c r="F317" s="22">
        <f t="shared" si="202"/>
        <v>0.9886701575</v>
      </c>
      <c r="G317" s="22">
        <f t="shared" si="202"/>
        <v>0.2541484111</v>
      </c>
      <c r="H317" s="22">
        <f t="shared" si="202"/>
        <v>20.01881093</v>
      </c>
      <c r="I317" s="22">
        <f t="shared" si="202"/>
        <v>12.72045399</v>
      </c>
      <c r="J317" s="23">
        <f t="shared" si="120"/>
        <v>8.643345148</v>
      </c>
      <c r="K317" s="4">
        <f t="shared" si="121"/>
        <v>2.590511597</v>
      </c>
      <c r="L317" s="5">
        <f t="shared" si="122"/>
        <v>0.1832216965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83.0</v>
      </c>
      <c r="B318" s="22">
        <f t="shared" ref="B318:I318" si="203">(B202-B$233)^2</f>
        <v>5.338163862</v>
      </c>
      <c r="C318" s="22">
        <f t="shared" si="203"/>
        <v>0</v>
      </c>
      <c r="D318" s="22">
        <f t="shared" si="203"/>
        <v>19.19338629</v>
      </c>
      <c r="E318" s="22">
        <f t="shared" si="203"/>
        <v>12.48426476</v>
      </c>
      <c r="F318" s="22">
        <f t="shared" si="203"/>
        <v>7.357667493</v>
      </c>
      <c r="G318" s="22">
        <f t="shared" si="203"/>
        <v>0</v>
      </c>
      <c r="H318" s="22">
        <f t="shared" si="203"/>
        <v>9.351329676</v>
      </c>
      <c r="I318" s="22">
        <f t="shared" si="203"/>
        <v>13.70795365</v>
      </c>
      <c r="J318" s="23">
        <f t="shared" si="120"/>
        <v>8.211745596</v>
      </c>
      <c r="K318" s="4">
        <f t="shared" si="121"/>
        <v>1.387465088</v>
      </c>
      <c r="L318" s="5">
        <f t="shared" si="122"/>
        <v>0.2240069647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84.0</v>
      </c>
      <c r="B319" s="22">
        <f t="shared" ref="B319:I319" si="204">(B203-B$233)^2</f>
        <v>0.6194874377</v>
      </c>
      <c r="C319" s="22">
        <f t="shared" si="204"/>
        <v>5.95973272</v>
      </c>
      <c r="D319" s="22">
        <f t="shared" si="204"/>
        <v>21.22150518</v>
      </c>
      <c r="E319" s="22">
        <f t="shared" si="204"/>
        <v>12.69919424</v>
      </c>
      <c r="F319" s="22">
        <f t="shared" si="204"/>
        <v>0.2128567302</v>
      </c>
      <c r="G319" s="22">
        <f t="shared" si="204"/>
        <v>0.2165524923</v>
      </c>
      <c r="H319" s="22">
        <f t="shared" si="204"/>
        <v>9.762030154</v>
      </c>
      <c r="I319" s="22">
        <f t="shared" si="204"/>
        <v>10.85504699</v>
      </c>
      <c r="J319" s="23">
        <f t="shared" si="120"/>
        <v>7.845151748</v>
      </c>
      <c r="K319" s="4">
        <f t="shared" si="121"/>
        <v>0.6582291595</v>
      </c>
      <c r="L319" s="5">
        <f t="shared" si="122"/>
        <v>0.2586493278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85.0</v>
      </c>
      <c r="B320" s="22">
        <f t="shared" ref="B320:I320" si="205">(B204-B$233)^2</f>
        <v>0.7019998124</v>
      </c>
      <c r="C320" s="22">
        <f t="shared" si="205"/>
        <v>0.2768157662</v>
      </c>
      <c r="D320" s="22">
        <f t="shared" si="205"/>
        <v>17.96317013</v>
      </c>
      <c r="E320" s="22">
        <f t="shared" si="205"/>
        <v>12.90520494</v>
      </c>
      <c r="F320" s="22">
        <f t="shared" si="205"/>
        <v>0.1550392994</v>
      </c>
      <c r="G320" s="22">
        <f t="shared" si="205"/>
        <v>0.5960786319</v>
      </c>
      <c r="H320" s="22">
        <f t="shared" si="205"/>
        <v>17.46190851</v>
      </c>
      <c r="I320" s="22">
        <f t="shared" si="205"/>
        <v>10.94236369</v>
      </c>
      <c r="J320" s="23">
        <f t="shared" si="120"/>
        <v>7.810414892</v>
      </c>
      <c r="K320" s="4">
        <f t="shared" si="121"/>
        <v>0.603070867</v>
      </c>
      <c r="L320" s="5">
        <f t="shared" si="122"/>
        <v>0.2619318891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86.0</v>
      </c>
      <c r="B321" s="22">
        <f t="shared" ref="B321:I321" si="206">(B205-B$233)^2</f>
        <v>1.031404683</v>
      </c>
      <c r="C321" s="22">
        <f t="shared" si="206"/>
        <v>1.107263065</v>
      </c>
      <c r="D321" s="22">
        <f t="shared" si="206"/>
        <v>10.9849024</v>
      </c>
      <c r="E321" s="22">
        <f t="shared" si="206"/>
        <v>13.15197496</v>
      </c>
      <c r="F321" s="22">
        <f t="shared" si="206"/>
        <v>2.107449308</v>
      </c>
      <c r="G321" s="22">
        <f t="shared" si="206"/>
        <v>0.4026802542</v>
      </c>
      <c r="H321" s="22">
        <f t="shared" si="206"/>
        <v>9.866158662</v>
      </c>
      <c r="I321" s="22">
        <f t="shared" si="206"/>
        <v>10.62337976</v>
      </c>
      <c r="J321" s="23">
        <f t="shared" si="120"/>
        <v>7.019630552</v>
      </c>
      <c r="K321" s="4">
        <f t="shared" si="121"/>
        <v>0.0002018662498</v>
      </c>
      <c r="L321" s="5">
        <f t="shared" si="122"/>
        <v>0.3366593795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87.0</v>
      </c>
      <c r="B322" s="22">
        <f t="shared" ref="B322:I322" si="207">(B206-B$233)^2</f>
        <v>0.2753277501</v>
      </c>
      <c r="C322" s="22">
        <f t="shared" si="207"/>
        <v>0.1953212046</v>
      </c>
      <c r="D322" s="22">
        <f t="shared" si="207"/>
        <v>17.53262538</v>
      </c>
      <c r="E322" s="22">
        <f t="shared" si="207"/>
        <v>13.18156627</v>
      </c>
      <c r="F322" s="22">
        <f t="shared" si="207"/>
        <v>1.619837186</v>
      </c>
      <c r="G322" s="22">
        <f t="shared" si="207"/>
        <v>0.3466157287</v>
      </c>
      <c r="H322" s="22">
        <f t="shared" si="207"/>
        <v>10.05527719</v>
      </c>
      <c r="I322" s="22">
        <f t="shared" si="207"/>
        <v>11.4048021</v>
      </c>
      <c r="J322" s="23">
        <f t="shared" si="120"/>
        <v>7.389950798</v>
      </c>
      <c r="K322" s="4">
        <f t="shared" si="121"/>
        <v>0.1268159573</v>
      </c>
      <c r="L322" s="5">
        <f t="shared" si="122"/>
        <v>0.3016648794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88.0</v>
      </c>
      <c r="B323" s="22">
        <f t="shared" ref="B323:I323" si="208">(B207-B$233)^2</f>
        <v>0.03788979703</v>
      </c>
      <c r="C323" s="22">
        <f t="shared" si="208"/>
        <v>2.170235607</v>
      </c>
      <c r="D323" s="22">
        <f t="shared" si="208"/>
        <v>15.10984997</v>
      </c>
      <c r="E323" s="22">
        <f t="shared" si="208"/>
        <v>13.24410008</v>
      </c>
      <c r="F323" s="22">
        <f t="shared" si="208"/>
        <v>2.189058097</v>
      </c>
      <c r="G323" s="22">
        <f t="shared" si="208"/>
        <v>0.2722317373</v>
      </c>
      <c r="H323" s="22">
        <f t="shared" si="208"/>
        <v>18.24511007</v>
      </c>
      <c r="I323" s="22">
        <f t="shared" si="208"/>
        <v>9.708334044</v>
      </c>
      <c r="J323" s="23">
        <f t="shared" si="120"/>
        <v>7.808764909</v>
      </c>
      <c r="K323" s="4">
        <f t="shared" si="121"/>
        <v>0.600510914</v>
      </c>
      <c r="L323" s="5">
        <f t="shared" si="122"/>
        <v>0.2620878091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89.0</v>
      </c>
      <c r="B324" s="22">
        <f t="shared" ref="B324:I324" si="209">(B208-B$233)^2</f>
        <v>0.06883193752</v>
      </c>
      <c r="C324" s="22">
        <f t="shared" si="209"/>
        <v>3.830687299</v>
      </c>
      <c r="D324" s="22">
        <f t="shared" si="209"/>
        <v>14.98477684</v>
      </c>
      <c r="E324" s="22">
        <f t="shared" si="209"/>
        <v>13.2445961</v>
      </c>
      <c r="F324" s="22">
        <f t="shared" si="209"/>
        <v>0.1063650902</v>
      </c>
      <c r="G324" s="22">
        <f t="shared" si="209"/>
        <v>0</v>
      </c>
      <c r="H324" s="22">
        <f t="shared" si="209"/>
        <v>20.14850498</v>
      </c>
      <c r="I324" s="22">
        <f t="shared" si="209"/>
        <v>9.883766454</v>
      </c>
      <c r="J324" s="23">
        <f t="shared" si="120"/>
        <v>7.890977677</v>
      </c>
      <c r="K324" s="4">
        <f t="shared" si="121"/>
        <v>0.734687541</v>
      </c>
      <c r="L324" s="5">
        <f t="shared" si="122"/>
        <v>0.2543188719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90.0</v>
      </c>
      <c r="B325" s="22">
        <f t="shared" ref="B325:I325" si="210">(B209-B$233)^2</f>
        <v>0.4470136546</v>
      </c>
      <c r="C325" s="22">
        <f t="shared" si="210"/>
        <v>0.02834593446</v>
      </c>
      <c r="D325" s="22">
        <f t="shared" si="210"/>
        <v>23.7792739</v>
      </c>
      <c r="E325" s="22">
        <f t="shared" si="210"/>
        <v>13.30208665</v>
      </c>
      <c r="F325" s="22">
        <f t="shared" si="210"/>
        <v>0.1197319108</v>
      </c>
      <c r="G325" s="22">
        <f t="shared" si="210"/>
        <v>0.06089917425</v>
      </c>
      <c r="H325" s="22">
        <f t="shared" si="210"/>
        <v>14.73641466</v>
      </c>
      <c r="I325" s="22">
        <f t="shared" si="210"/>
        <v>13.36428024</v>
      </c>
      <c r="J325" s="23">
        <f t="shared" si="120"/>
        <v>8.11406471</v>
      </c>
      <c r="K325" s="4">
        <f t="shared" si="121"/>
        <v>1.166888629</v>
      </c>
      <c r="L325" s="5">
        <f t="shared" si="122"/>
        <v>0.2332376071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91.0</v>
      </c>
      <c r="B326" s="22">
        <f t="shared" ref="B326:I326" si="211">(B210-B$233)^2</f>
        <v>4.730781105</v>
      </c>
      <c r="C326" s="22">
        <f t="shared" si="211"/>
        <v>1.24412078</v>
      </c>
      <c r="D326" s="22">
        <f t="shared" si="211"/>
        <v>23.30449194</v>
      </c>
      <c r="E326" s="22">
        <f t="shared" si="211"/>
        <v>13.32488003</v>
      </c>
      <c r="F326" s="22">
        <f t="shared" si="211"/>
        <v>2.39370491</v>
      </c>
      <c r="G326" s="22">
        <f t="shared" si="211"/>
        <v>0.5852410645</v>
      </c>
      <c r="H326" s="22">
        <f t="shared" si="211"/>
        <v>15.56084793</v>
      </c>
      <c r="I326" s="22">
        <f t="shared" si="211"/>
        <v>13.36877948</v>
      </c>
      <c r="J326" s="23">
        <f t="shared" si="120"/>
        <v>8.63208244</v>
      </c>
      <c r="K326" s="4">
        <f t="shared" si="121"/>
        <v>2.554383638</v>
      </c>
      <c r="L326" s="5">
        <f t="shared" si="122"/>
        <v>0.1842859992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92.0</v>
      </c>
      <c r="B327" s="22">
        <f t="shared" ref="B327:I327" si="212">(B211-B$233)^2</f>
        <v>0.1386666296</v>
      </c>
      <c r="C327" s="22">
        <f t="shared" si="212"/>
        <v>0.05359153234</v>
      </c>
      <c r="D327" s="22">
        <f t="shared" si="212"/>
        <v>19.67114231</v>
      </c>
      <c r="E327" s="22">
        <f t="shared" si="212"/>
        <v>13.64718287</v>
      </c>
      <c r="F327" s="22">
        <f t="shared" si="212"/>
        <v>0.4306647206</v>
      </c>
      <c r="G327" s="22">
        <f t="shared" si="212"/>
        <v>0.01890360082</v>
      </c>
      <c r="H327" s="22">
        <f t="shared" si="212"/>
        <v>9.64291875</v>
      </c>
      <c r="I327" s="22">
        <f t="shared" si="212"/>
        <v>9.131253391</v>
      </c>
      <c r="J327" s="23">
        <f t="shared" si="120"/>
        <v>7.261840249</v>
      </c>
      <c r="K327" s="4">
        <f t="shared" si="121"/>
        <v>0.05198479006</v>
      </c>
      <c r="L327" s="5">
        <f t="shared" si="122"/>
        <v>0.3137710623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93.0</v>
      </c>
      <c r="B328" s="22">
        <f t="shared" ref="B328:I328" si="213">(B212-B$233)^2</f>
        <v>2.069971898</v>
      </c>
      <c r="C328" s="22">
        <f t="shared" si="213"/>
        <v>3.199990257</v>
      </c>
      <c r="D328" s="22">
        <f t="shared" si="213"/>
        <v>11.54058766</v>
      </c>
      <c r="E328" s="22">
        <f t="shared" si="213"/>
        <v>13.67673775</v>
      </c>
      <c r="F328" s="22">
        <f t="shared" si="213"/>
        <v>6.022013657</v>
      </c>
      <c r="G328" s="22">
        <f t="shared" si="213"/>
        <v>0.9605166903</v>
      </c>
      <c r="H328" s="22">
        <f t="shared" si="213"/>
        <v>19.35753031</v>
      </c>
      <c r="I328" s="22">
        <f t="shared" si="213"/>
        <v>8.439702345</v>
      </c>
      <c r="J328" s="23">
        <f t="shared" si="120"/>
        <v>8.078802546</v>
      </c>
      <c r="K328" s="4">
        <f t="shared" si="121"/>
        <v>1.091949823</v>
      </c>
      <c r="L328" s="5">
        <f t="shared" si="122"/>
        <v>0.2365698089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94.0</v>
      </c>
      <c r="B329" s="22">
        <f t="shared" ref="B329:I329" si="214">(B213-B$233)^2</f>
        <v>0.6194874377</v>
      </c>
      <c r="C329" s="22">
        <f t="shared" si="214"/>
        <v>2.425349017</v>
      </c>
      <c r="D329" s="22">
        <f t="shared" si="214"/>
        <v>24.28298951</v>
      </c>
      <c r="E329" s="22">
        <f t="shared" si="214"/>
        <v>13.71967156</v>
      </c>
      <c r="F329" s="22">
        <f t="shared" si="214"/>
        <v>0.1949024802</v>
      </c>
      <c r="G329" s="22">
        <f t="shared" si="214"/>
        <v>0.08561926763</v>
      </c>
      <c r="H329" s="22">
        <f t="shared" si="214"/>
        <v>26.21280855</v>
      </c>
      <c r="I329" s="22">
        <f t="shared" si="214"/>
        <v>13.95305308</v>
      </c>
      <c r="J329" s="23">
        <f t="shared" si="120"/>
        <v>9.027396131</v>
      </c>
      <c r="K329" s="4">
        <f t="shared" si="121"/>
        <v>3.974271961</v>
      </c>
      <c r="L329" s="5">
        <f t="shared" si="122"/>
        <v>0.1469296701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95.0</v>
      </c>
      <c r="B330" s="22">
        <f t="shared" ref="B330:I330" si="215">(B214-B$233)^2</f>
        <v>0</v>
      </c>
      <c r="C330" s="22">
        <f t="shared" si="215"/>
        <v>0.04429052259</v>
      </c>
      <c r="D330" s="22">
        <f t="shared" si="215"/>
        <v>13.08650697</v>
      </c>
      <c r="E330" s="22">
        <f t="shared" si="215"/>
        <v>13.7207093</v>
      </c>
      <c r="F330" s="22">
        <f t="shared" si="215"/>
        <v>0.4734385463</v>
      </c>
      <c r="G330" s="22">
        <f t="shared" si="215"/>
        <v>0.007767751818</v>
      </c>
      <c r="H330" s="22">
        <f t="shared" si="215"/>
        <v>10.11057953</v>
      </c>
      <c r="I330" s="22">
        <f t="shared" si="215"/>
        <v>0.01845152911</v>
      </c>
      <c r="J330" s="23">
        <f t="shared" si="120"/>
        <v>6.120599983</v>
      </c>
      <c r="K330" s="4">
        <f t="shared" si="121"/>
        <v>0.8340046182</v>
      </c>
      <c r="L330" s="5">
        <f t="shared" si="122"/>
        <v>0.4216159154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96.0</v>
      </c>
      <c r="B331" s="22">
        <f t="shared" ref="B331:I331" si="216">(B215-B$233)^2</f>
        <v>1.833608325</v>
      </c>
      <c r="C331" s="22">
        <f t="shared" si="216"/>
        <v>0.7086483615</v>
      </c>
      <c r="D331" s="22">
        <f t="shared" si="216"/>
        <v>29.20622801</v>
      </c>
      <c r="E331" s="22">
        <f t="shared" si="216"/>
        <v>13.73145367</v>
      </c>
      <c r="F331" s="22">
        <f t="shared" si="216"/>
        <v>2.050106439</v>
      </c>
      <c r="G331" s="22">
        <f t="shared" si="216"/>
        <v>0.4392694724</v>
      </c>
      <c r="H331" s="22">
        <f t="shared" si="216"/>
        <v>19.39971834</v>
      </c>
      <c r="I331" s="22">
        <f t="shared" si="216"/>
        <v>13.89583024</v>
      </c>
      <c r="J331" s="23">
        <f t="shared" si="120"/>
        <v>9.014702593</v>
      </c>
      <c r="K331" s="4">
        <f t="shared" si="121"/>
        <v>3.923822492</v>
      </c>
      <c r="L331" s="5">
        <f t="shared" si="122"/>
        <v>0.1481291832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97.0</v>
      </c>
      <c r="B332" s="22">
        <f t="shared" ref="B332:I332" si="217">(B216-B$233)^2</f>
        <v>0.4137078784</v>
      </c>
      <c r="C332" s="22">
        <f t="shared" si="217"/>
        <v>1.648050346</v>
      </c>
      <c r="D332" s="22">
        <f t="shared" si="217"/>
        <v>21.04303155</v>
      </c>
      <c r="E332" s="22">
        <f t="shared" si="217"/>
        <v>13.89284161</v>
      </c>
      <c r="F332" s="22">
        <f t="shared" si="217"/>
        <v>1.052957446</v>
      </c>
      <c r="G332" s="22">
        <f t="shared" si="217"/>
        <v>0.2541484111</v>
      </c>
      <c r="H332" s="22">
        <f t="shared" si="217"/>
        <v>19.62091944</v>
      </c>
      <c r="I332" s="22">
        <f t="shared" si="217"/>
        <v>12.13806662</v>
      </c>
      <c r="J332" s="23">
        <f t="shared" si="120"/>
        <v>8.370407594</v>
      </c>
      <c r="K332" s="4">
        <f t="shared" si="121"/>
        <v>1.7864169</v>
      </c>
      <c r="L332" s="5">
        <f t="shared" si="122"/>
        <v>0.2090137328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98.0</v>
      </c>
      <c r="B333" s="22">
        <f t="shared" ref="B333:I333" si="218">(B217-B$233)^2</f>
        <v>0.4246665532</v>
      </c>
      <c r="C333" s="22">
        <f t="shared" si="218"/>
        <v>0</v>
      </c>
      <c r="D333" s="22">
        <f t="shared" si="218"/>
        <v>21.97276391</v>
      </c>
      <c r="E333" s="22">
        <f t="shared" si="218"/>
        <v>14.48292541</v>
      </c>
      <c r="F333" s="22">
        <f t="shared" si="218"/>
        <v>4.578634321</v>
      </c>
      <c r="G333" s="22">
        <f t="shared" si="218"/>
        <v>1.37817317</v>
      </c>
      <c r="H333" s="22">
        <f t="shared" si="218"/>
        <v>17.32420727</v>
      </c>
      <c r="I333" s="22">
        <f t="shared" si="218"/>
        <v>13.94114597</v>
      </c>
      <c r="J333" s="23">
        <f t="shared" si="120"/>
        <v>8.608281861</v>
      </c>
      <c r="K333" s="4">
        <f t="shared" si="121"/>
        <v>2.478871845</v>
      </c>
      <c r="L333" s="5">
        <f t="shared" si="122"/>
        <v>0.1865351048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99.0</v>
      </c>
      <c r="B334" s="22">
        <f t="shared" ref="B334:I334" si="219">(B218-B$233)^2</f>
        <v>14.95887754</v>
      </c>
      <c r="C334" s="22">
        <f t="shared" si="219"/>
        <v>1.438999079</v>
      </c>
      <c r="D334" s="22">
        <f t="shared" si="219"/>
        <v>23.06182737</v>
      </c>
      <c r="E334" s="22">
        <f t="shared" si="219"/>
        <v>14.5832225</v>
      </c>
      <c r="F334" s="22">
        <f t="shared" si="219"/>
        <v>5.157552109</v>
      </c>
      <c r="G334" s="22">
        <f t="shared" si="219"/>
        <v>12.42840291</v>
      </c>
      <c r="H334" s="22">
        <f t="shared" si="219"/>
        <v>23.43667332</v>
      </c>
      <c r="I334" s="22">
        <f t="shared" si="219"/>
        <v>16.11522689</v>
      </c>
      <c r="J334" s="23">
        <f t="shared" si="120"/>
        <v>10.54422978</v>
      </c>
      <c r="K334" s="4">
        <f t="shared" si="121"/>
        <v>12.32284685</v>
      </c>
      <c r="L334" s="5">
        <f t="shared" si="122"/>
        <v>0.003592015922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100.0</v>
      </c>
      <c r="B335" s="22">
        <f t="shared" ref="B335:I335" si="220">(B219-B$233)^2</f>
        <v>30.917</v>
      </c>
      <c r="C335" s="22">
        <f t="shared" si="220"/>
        <v>12.95099171</v>
      </c>
      <c r="D335" s="22">
        <f t="shared" si="220"/>
        <v>20.62740059</v>
      </c>
      <c r="E335" s="22">
        <f t="shared" si="220"/>
        <v>15.00008984</v>
      </c>
      <c r="F335" s="22">
        <f t="shared" si="220"/>
        <v>6.828135757</v>
      </c>
      <c r="G335" s="22">
        <f t="shared" si="220"/>
        <v>5.529259741</v>
      </c>
      <c r="H335" s="22">
        <f t="shared" si="220"/>
        <v>24.23649793</v>
      </c>
      <c r="I335" s="22">
        <f t="shared" si="220"/>
        <v>17.20580615</v>
      </c>
      <c r="J335" s="23">
        <f t="shared" si="120"/>
        <v>11.54535325</v>
      </c>
      <c r="K335" s="4">
        <f t="shared" si="121"/>
        <v>20.35376521</v>
      </c>
      <c r="L335" s="5">
        <f t="shared" si="122"/>
        <v>-0.09101208868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101.0</v>
      </c>
      <c r="B336" s="22">
        <f t="shared" ref="B336:I336" si="221">(B220-B$233)^2</f>
        <v>0.3922202808</v>
      </c>
      <c r="C336" s="22">
        <f t="shared" si="221"/>
        <v>6.167012366</v>
      </c>
      <c r="D336" s="22">
        <f t="shared" si="221"/>
        <v>29.44786064</v>
      </c>
      <c r="E336" s="22">
        <f t="shared" si="221"/>
        <v>15.32236725</v>
      </c>
      <c r="F336" s="22">
        <f t="shared" si="221"/>
        <v>0.8735889511</v>
      </c>
      <c r="G336" s="22">
        <f t="shared" si="221"/>
        <v>0.1643656285</v>
      </c>
      <c r="H336" s="22">
        <f t="shared" si="221"/>
        <v>17.16246926</v>
      </c>
      <c r="I336" s="22">
        <f t="shared" si="221"/>
        <v>12.49245987</v>
      </c>
      <c r="J336" s="23">
        <f t="shared" si="120"/>
        <v>9.056618809</v>
      </c>
      <c r="K336" s="4">
        <f t="shared" si="121"/>
        <v>4.091640111</v>
      </c>
      <c r="L336" s="5">
        <f t="shared" si="122"/>
        <v>0.1441681872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102.0</v>
      </c>
      <c r="B337" s="22">
        <f t="shared" ref="B337:I337" si="222">(B221-B$233)^2</f>
        <v>2.320660537</v>
      </c>
      <c r="C337" s="22">
        <f t="shared" si="222"/>
        <v>0.1133837378</v>
      </c>
      <c r="D337" s="22">
        <f t="shared" si="222"/>
        <v>15.88244314</v>
      </c>
      <c r="E337" s="22">
        <f t="shared" si="222"/>
        <v>15.49636847</v>
      </c>
      <c r="F337" s="22">
        <f t="shared" si="222"/>
        <v>1.376624327</v>
      </c>
      <c r="G337" s="22">
        <f t="shared" si="222"/>
        <v>0.06089917425</v>
      </c>
      <c r="H337" s="22">
        <f t="shared" si="222"/>
        <v>17.95590896</v>
      </c>
      <c r="I337" s="22">
        <f t="shared" si="222"/>
        <v>10.15865328</v>
      </c>
      <c r="J337" s="23">
        <f t="shared" si="120"/>
        <v>7.960209898</v>
      </c>
      <c r="K337" s="4">
        <f t="shared" si="121"/>
        <v>0.8581639371</v>
      </c>
      <c r="L337" s="5">
        <f t="shared" si="122"/>
        <v>0.2477765697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103.0</v>
      </c>
      <c r="B338" s="22">
        <f t="shared" ref="B338:I338" si="223">(B222-B$233)^2</f>
        <v>0.2753277501</v>
      </c>
      <c r="C338" s="22">
        <f t="shared" si="223"/>
        <v>0</v>
      </c>
      <c r="D338" s="22">
        <f t="shared" si="223"/>
        <v>23.41126141</v>
      </c>
      <c r="E338" s="22">
        <f t="shared" si="223"/>
        <v>15.52222224</v>
      </c>
      <c r="F338" s="22">
        <f t="shared" si="223"/>
        <v>0.9886701575</v>
      </c>
      <c r="G338" s="22">
        <f t="shared" si="223"/>
        <v>1.37817317</v>
      </c>
      <c r="H338" s="22">
        <f t="shared" si="223"/>
        <v>19.8738496</v>
      </c>
      <c r="I338" s="22">
        <f t="shared" si="223"/>
        <v>11.81896383</v>
      </c>
      <c r="J338" s="23">
        <f t="shared" si="120"/>
        <v>8.559700238</v>
      </c>
      <c r="K338" s="4">
        <f t="shared" si="121"/>
        <v>2.328253994</v>
      </c>
      <c r="L338" s="5">
        <f t="shared" si="122"/>
        <v>0.1911259681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104.0</v>
      </c>
      <c r="B339" s="22">
        <f t="shared" ref="B339:I339" si="224">(B223-B$233)^2</f>
        <v>0.6194874377</v>
      </c>
      <c r="C339" s="22">
        <f t="shared" si="224"/>
        <v>1.702527688</v>
      </c>
      <c r="D339" s="22">
        <f t="shared" si="224"/>
        <v>24.02854521</v>
      </c>
      <c r="E339" s="22">
        <f t="shared" si="224"/>
        <v>15.96911358</v>
      </c>
      <c r="F339" s="22">
        <f t="shared" si="224"/>
        <v>2.857256755</v>
      </c>
      <c r="G339" s="22">
        <f t="shared" si="224"/>
        <v>0.2100400091</v>
      </c>
      <c r="H339" s="22">
        <f t="shared" si="224"/>
        <v>28.26057272</v>
      </c>
      <c r="I339" s="22">
        <f t="shared" si="224"/>
        <v>17.14930245</v>
      </c>
      <c r="J339" s="23">
        <f t="shared" si="120"/>
        <v>9.528737894</v>
      </c>
      <c r="K339" s="4">
        <f t="shared" si="121"/>
        <v>6.224522903</v>
      </c>
      <c r="L339" s="5">
        <f t="shared" si="122"/>
        <v>0.09955390669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105.0</v>
      </c>
      <c r="B340" s="22">
        <f t="shared" ref="B340:I340" si="225">(B224-B$233)^2</f>
        <v>1.191917037</v>
      </c>
      <c r="C340" s="22">
        <f t="shared" si="225"/>
        <v>0</v>
      </c>
      <c r="D340" s="22">
        <f t="shared" si="225"/>
        <v>24.34629664</v>
      </c>
      <c r="E340" s="22">
        <f t="shared" si="225"/>
        <v>16.19935699</v>
      </c>
      <c r="F340" s="22">
        <f t="shared" si="225"/>
        <v>8.709219145</v>
      </c>
      <c r="G340" s="22">
        <f t="shared" si="225"/>
        <v>6.990976636</v>
      </c>
      <c r="H340" s="22">
        <f t="shared" si="225"/>
        <v>18.21456436</v>
      </c>
      <c r="I340" s="22">
        <f t="shared" si="225"/>
        <v>16.52592108</v>
      </c>
      <c r="J340" s="23">
        <f t="shared" si="120"/>
        <v>9.600950572</v>
      </c>
      <c r="K340" s="4">
        <f t="shared" si="121"/>
        <v>6.590064306</v>
      </c>
      <c r="L340" s="5">
        <f t="shared" si="122"/>
        <v>0.09272995741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106.0</v>
      </c>
      <c r="B341" s="22">
        <f t="shared" ref="B341:I341" si="226">(B225-B$233)^2</f>
        <v>0.5421320865</v>
      </c>
      <c r="C341" s="22">
        <f t="shared" si="226"/>
        <v>7.485098318</v>
      </c>
      <c r="D341" s="22">
        <f t="shared" si="226"/>
        <v>25.20001622</v>
      </c>
      <c r="E341" s="22">
        <f t="shared" si="226"/>
        <v>16.81862201</v>
      </c>
      <c r="F341" s="22">
        <f t="shared" si="226"/>
        <v>8.638936561</v>
      </c>
      <c r="G341" s="22">
        <f t="shared" si="226"/>
        <v>1.37817317</v>
      </c>
      <c r="H341" s="22">
        <f t="shared" si="226"/>
        <v>15.02070351</v>
      </c>
      <c r="I341" s="22">
        <f t="shared" si="226"/>
        <v>9.426953652</v>
      </c>
      <c r="J341" s="23">
        <f t="shared" si="120"/>
        <v>9.192966634</v>
      </c>
      <c r="K341" s="4">
        <f t="shared" si="121"/>
        <v>4.661834228</v>
      </c>
      <c r="L341" s="5">
        <f t="shared" si="122"/>
        <v>0.1312835988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107.0</v>
      </c>
      <c r="B342" s="22">
        <f t="shared" ref="B342:I342" si="227">(B226-B$233)^2</f>
        <v>0.9308427264</v>
      </c>
      <c r="C342" s="22">
        <f t="shared" si="227"/>
        <v>5.755996316</v>
      </c>
      <c r="D342" s="22">
        <f t="shared" si="227"/>
        <v>17.6355808</v>
      </c>
      <c r="E342" s="22">
        <f t="shared" si="227"/>
        <v>17.26155307</v>
      </c>
      <c r="F342" s="22">
        <f t="shared" si="227"/>
        <v>1.376624327</v>
      </c>
      <c r="G342" s="22">
        <f t="shared" si="227"/>
        <v>5.17052632</v>
      </c>
      <c r="H342" s="22">
        <f t="shared" si="227"/>
        <v>7.731774807</v>
      </c>
      <c r="I342" s="22">
        <f t="shared" si="227"/>
        <v>13.40103448</v>
      </c>
      <c r="J342" s="23">
        <f t="shared" si="120"/>
        <v>8.32249559</v>
      </c>
      <c r="K342" s="4">
        <f t="shared" si="121"/>
        <v>1.660637053</v>
      </c>
      <c r="L342" s="5">
        <f t="shared" si="122"/>
        <v>0.2135413185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108.0</v>
      </c>
      <c r="B343" s="22">
        <f t="shared" ref="B343:I343" si="228">(B227-B$233)^2</f>
        <v>4.80469844</v>
      </c>
      <c r="C343" s="22">
        <f t="shared" si="228"/>
        <v>2.425349017</v>
      </c>
      <c r="D343" s="22">
        <f t="shared" si="228"/>
        <v>26.78335709</v>
      </c>
      <c r="E343" s="22">
        <f t="shared" si="228"/>
        <v>17.96953786</v>
      </c>
      <c r="F343" s="22">
        <f t="shared" si="228"/>
        <v>7.037575643</v>
      </c>
      <c r="G343" s="22">
        <f t="shared" si="228"/>
        <v>12.42840291</v>
      </c>
      <c r="H343" s="22">
        <f t="shared" si="228"/>
        <v>17.58215796</v>
      </c>
      <c r="I343" s="22">
        <f t="shared" si="228"/>
        <v>17.82828374</v>
      </c>
      <c r="J343" s="23">
        <f t="shared" si="120"/>
        <v>10.33728023</v>
      </c>
      <c r="K343" s="4">
        <f t="shared" si="121"/>
        <v>10.91272719</v>
      </c>
      <c r="L343" s="5">
        <f t="shared" si="122"/>
        <v>0.02314832177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109.0</v>
      </c>
      <c r="B344" s="22">
        <f t="shared" ref="B344:I344" si="229">(B228-B$233)^2</f>
        <v>4.057144921</v>
      </c>
      <c r="C344" s="22">
        <f t="shared" si="229"/>
        <v>15.98887866</v>
      </c>
      <c r="D344" s="22">
        <f t="shared" si="229"/>
        <v>23.43032894</v>
      </c>
      <c r="E344" s="22">
        <f t="shared" si="229"/>
        <v>18.34348985</v>
      </c>
      <c r="F344" s="22">
        <f t="shared" si="229"/>
        <v>8.064321466</v>
      </c>
      <c r="G344" s="22">
        <f t="shared" si="229"/>
        <v>3.107100727</v>
      </c>
      <c r="H344" s="22">
        <f t="shared" si="229"/>
        <v>16.21136842</v>
      </c>
      <c r="I344" s="22">
        <f t="shared" si="229"/>
        <v>19.29612972</v>
      </c>
      <c r="J344" s="23">
        <f t="shared" si="120"/>
        <v>10.41627394</v>
      </c>
      <c r="K344" s="4">
        <f t="shared" si="121"/>
        <v>11.44086937</v>
      </c>
      <c r="L344" s="5">
        <f t="shared" si="122"/>
        <v>0.01568357984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110.0</v>
      </c>
      <c r="B345" s="22">
        <f t="shared" ref="B345:I345" si="230">(B229-B$233)^2</f>
        <v>13.4289606</v>
      </c>
      <c r="C345" s="22">
        <f t="shared" si="230"/>
        <v>31.57427065</v>
      </c>
      <c r="D345" s="22">
        <f t="shared" si="230"/>
        <v>27.6926776</v>
      </c>
      <c r="E345" s="22">
        <f t="shared" si="230"/>
        <v>18.63183825</v>
      </c>
      <c r="F345" s="22">
        <f t="shared" si="230"/>
        <v>7.751174035</v>
      </c>
      <c r="G345" s="22">
        <f t="shared" si="230"/>
        <v>9.822427815</v>
      </c>
      <c r="H345" s="22">
        <f t="shared" si="230"/>
        <v>5.532052423</v>
      </c>
      <c r="I345" s="22">
        <f t="shared" si="230"/>
        <v>16.71413703</v>
      </c>
      <c r="J345" s="23">
        <f t="shared" si="120"/>
        <v>11.45196657</v>
      </c>
      <c r="K345" s="4">
        <f t="shared" si="121"/>
        <v>19.51985553</v>
      </c>
      <c r="L345" s="5">
        <f t="shared" si="122"/>
        <v>-0.08218723998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111.0</v>
      </c>
      <c r="B346" s="22">
        <f t="shared" ref="B346:I346" si="231">(B230-B$233)^2</f>
        <v>0.03158676842</v>
      </c>
      <c r="C346" s="22">
        <f t="shared" si="231"/>
        <v>0</v>
      </c>
      <c r="D346" s="22">
        <f t="shared" si="231"/>
        <v>8.843718631</v>
      </c>
      <c r="E346" s="22">
        <f t="shared" si="231"/>
        <v>19.98228206</v>
      </c>
      <c r="F346" s="22">
        <f t="shared" si="231"/>
        <v>2.224507854</v>
      </c>
      <c r="G346" s="22">
        <f t="shared" si="231"/>
        <v>1.988544465</v>
      </c>
      <c r="H346" s="22">
        <f t="shared" si="231"/>
        <v>12.024385</v>
      </c>
      <c r="I346" s="22">
        <f t="shared" si="231"/>
        <v>8.031605965</v>
      </c>
      <c r="J346" s="23">
        <f t="shared" si="120"/>
        <v>7.288801736</v>
      </c>
      <c r="K346" s="4">
        <f t="shared" si="121"/>
        <v>0.0650062432</v>
      </c>
      <c r="L346" s="5">
        <f t="shared" si="122"/>
        <v>0.3112232574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112.0</v>
      </c>
      <c r="B347" s="22">
        <f t="shared" ref="B347:I347" si="232">(B231-B$233)^2</f>
        <v>4.879188778</v>
      </c>
      <c r="C347" s="22">
        <f t="shared" si="232"/>
        <v>7.485098318</v>
      </c>
      <c r="D347" s="22">
        <f t="shared" si="232"/>
        <v>30.79655805</v>
      </c>
      <c r="E347" s="22">
        <f t="shared" si="232"/>
        <v>20.89911541</v>
      </c>
      <c r="F347" s="22">
        <f t="shared" si="232"/>
        <v>7.662842288</v>
      </c>
      <c r="G347" s="22">
        <f t="shared" si="232"/>
        <v>1.016593644</v>
      </c>
      <c r="H347" s="22">
        <f t="shared" si="232"/>
        <v>13.63725336</v>
      </c>
      <c r="I347" s="22">
        <f t="shared" si="232"/>
        <v>14.59382713</v>
      </c>
      <c r="J347" s="23">
        <f t="shared" si="120"/>
        <v>10.04840669</v>
      </c>
      <c r="K347" s="4">
        <f t="shared" si="121"/>
        <v>9.087621268</v>
      </c>
      <c r="L347" s="5">
        <f t="shared" si="122"/>
        <v>0.0504462765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113.0</v>
      </c>
      <c r="B348" s="22">
        <f t="shared" ref="B348:I348" si="233">(B232-B$233)^2</f>
        <v>9.699788041</v>
      </c>
      <c r="C348" s="22">
        <f t="shared" si="233"/>
        <v>1.24412078</v>
      </c>
      <c r="D348" s="22">
        <f t="shared" si="233"/>
        <v>21.54070815</v>
      </c>
      <c r="E348" s="22">
        <f t="shared" si="233"/>
        <v>27.95909292</v>
      </c>
      <c r="F348" s="22">
        <f t="shared" si="233"/>
        <v>6.318377424</v>
      </c>
      <c r="G348" s="22">
        <f t="shared" si="233"/>
        <v>12.42840291</v>
      </c>
      <c r="H348" s="22">
        <f t="shared" si="233"/>
        <v>16.53807915</v>
      </c>
      <c r="I348" s="22">
        <f t="shared" si="233"/>
        <v>14.89655574</v>
      </c>
      <c r="J348" s="23">
        <f t="shared" si="120"/>
        <v>10.51784793</v>
      </c>
      <c r="K348" s="4">
        <f t="shared" si="121"/>
        <v>12.1383216</v>
      </c>
      <c r="L348" s="5">
        <f t="shared" si="122"/>
        <v>0.006085046561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/>
      <c r="B349" s="8"/>
      <c r="C349" s="8"/>
      <c r="D349" s="8"/>
      <c r="E349" s="8"/>
      <c r="F349" s="8"/>
      <c r="G349" s="8"/>
      <c r="H349" s="8"/>
      <c r="I349" s="24" t="s">
        <v>409</v>
      </c>
      <c r="J349" s="25">
        <f>AVERAGE(J236:J348)</f>
        <v>7.033838516</v>
      </c>
      <c r="K349" s="26">
        <f>SQRT(AVERAGE(K236:K348))</f>
        <v>1.774201423</v>
      </c>
      <c r="L349" s="27" t="s">
        <v>410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/>
      <c r="B350" s="8"/>
      <c r="C350" s="8"/>
      <c r="D350" s="8"/>
      <c r="E350" s="8"/>
      <c r="F350" s="8"/>
      <c r="G350" s="8"/>
      <c r="H350" s="8"/>
      <c r="I350" s="8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/>
      <c r="B351" s="8"/>
      <c r="C351" s="8"/>
      <c r="D351" s="8"/>
      <c r="E351" s="8"/>
      <c r="F351" s="8"/>
      <c r="G351" s="8"/>
      <c r="H351" s="8"/>
      <c r="I351" s="8"/>
      <c r="J351" s="28" t="s">
        <v>411</v>
      </c>
      <c r="K351" s="4">
        <f>J349+2*K349</f>
        <v>10.58224136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/>
      <c r="B352" s="8"/>
      <c r="C352" s="8"/>
      <c r="D352" s="8"/>
      <c r="E352" s="8"/>
      <c r="F352" s="8"/>
      <c r="G352" s="8"/>
      <c r="H352" s="8"/>
      <c r="I352" s="8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/>
      <c r="B353" s="8"/>
      <c r="C353" s="8"/>
      <c r="D353" s="8"/>
      <c r="E353" s="8"/>
      <c r="F353" s="8"/>
      <c r="G353" s="8"/>
      <c r="H353" s="8"/>
      <c r="I353" s="8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/>
      <c r="B354" s="8"/>
      <c r="C354" s="8"/>
      <c r="D354" s="8"/>
      <c r="E354" s="8"/>
      <c r="F354" s="8"/>
      <c r="G354" s="8"/>
      <c r="H354" s="8"/>
      <c r="I354" s="8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/>
      <c r="B355" s="8"/>
      <c r="C355" s="8"/>
      <c r="D355" s="8"/>
      <c r="E355" s="8"/>
      <c r="F355" s="8"/>
      <c r="G355" s="8"/>
      <c r="H355" s="8"/>
      <c r="I355" s="8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/>
      <c r="B356" s="8"/>
      <c r="C356" s="8"/>
      <c r="D356" s="8"/>
      <c r="E356" s="8"/>
      <c r="F356" s="8"/>
      <c r="G356" s="8"/>
      <c r="H356" s="8"/>
      <c r="I356" s="8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/>
      <c r="B357" s="8"/>
      <c r="C357" s="8"/>
      <c r="D357" s="8"/>
      <c r="E357" s="8"/>
      <c r="F357" s="8"/>
      <c r="G357" s="8"/>
      <c r="H357" s="8"/>
      <c r="I357" s="8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/>
      <c r="B358" s="8"/>
      <c r="C358" s="8"/>
      <c r="D358" s="8"/>
      <c r="E358" s="8"/>
      <c r="F358" s="8"/>
      <c r="G358" s="8"/>
      <c r="H358" s="8"/>
      <c r="I358" s="8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/>
      <c r="B359" s="8"/>
      <c r="C359" s="8"/>
      <c r="D359" s="8"/>
      <c r="E359" s="8"/>
      <c r="F359" s="8"/>
      <c r="G359" s="8"/>
      <c r="H359" s="8"/>
      <c r="I359" s="8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/>
      <c r="B360" s="8"/>
      <c r="C360" s="8"/>
      <c r="D360" s="8"/>
      <c r="E360" s="8"/>
      <c r="F360" s="8"/>
      <c r="G360" s="8"/>
      <c r="H360" s="8"/>
      <c r="I360" s="8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/>
      <c r="B361" s="8"/>
      <c r="C361" s="8"/>
      <c r="D361" s="8"/>
      <c r="E361" s="8"/>
      <c r="F361" s="8"/>
      <c r="G361" s="8"/>
      <c r="H361" s="8"/>
      <c r="I361" s="8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/>
      <c r="B362" s="8"/>
      <c r="C362" s="8"/>
      <c r="D362" s="8"/>
      <c r="E362" s="8"/>
      <c r="F362" s="8"/>
      <c r="G362" s="8"/>
      <c r="H362" s="8"/>
      <c r="I362" s="8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/>
      <c r="B363" s="8"/>
      <c r="C363" s="8"/>
      <c r="D363" s="8"/>
      <c r="E363" s="8"/>
      <c r="F363" s="8"/>
      <c r="G363" s="8"/>
      <c r="H363" s="8"/>
      <c r="I363" s="8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/>
      <c r="B364" s="8"/>
      <c r="C364" s="8"/>
      <c r="D364" s="8"/>
      <c r="E364" s="8"/>
      <c r="F364" s="8"/>
      <c r="G364" s="8"/>
      <c r="H364" s="8"/>
      <c r="I364" s="8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/>
      <c r="B365" s="8"/>
      <c r="C365" s="8"/>
      <c r="D365" s="8"/>
      <c r="E365" s="8"/>
      <c r="F365" s="8"/>
      <c r="G365" s="8"/>
      <c r="H365" s="8"/>
      <c r="I365" s="8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/>
      <c r="B366" s="8"/>
      <c r="C366" s="8"/>
      <c r="D366" s="8"/>
      <c r="E366" s="8"/>
      <c r="F366" s="8"/>
      <c r="G366" s="8"/>
      <c r="H366" s="8"/>
      <c r="I366" s="8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/>
      <c r="B367" s="8"/>
      <c r="C367" s="8"/>
      <c r="D367" s="8"/>
      <c r="E367" s="8"/>
      <c r="F367" s="8"/>
      <c r="G367" s="8"/>
      <c r="H367" s="8"/>
      <c r="I367" s="8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/>
      <c r="B368" s="8"/>
      <c r="C368" s="8"/>
      <c r="D368" s="8"/>
      <c r="E368" s="8"/>
      <c r="F368" s="8"/>
      <c r="G368" s="8"/>
      <c r="H368" s="8"/>
      <c r="I368" s="8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/>
      <c r="B369" s="8"/>
      <c r="C369" s="8"/>
      <c r="D369" s="8"/>
      <c r="E369" s="8"/>
      <c r="F369" s="8"/>
      <c r="G369" s="8"/>
      <c r="H369" s="8"/>
      <c r="I369" s="8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/>
      <c r="B370" s="8"/>
      <c r="C370" s="8"/>
      <c r="D370" s="8"/>
      <c r="E370" s="8"/>
      <c r="F370" s="8"/>
      <c r="G370" s="8"/>
      <c r="H370" s="8"/>
      <c r="I370" s="8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/>
      <c r="B371" s="8"/>
      <c r="C371" s="8"/>
      <c r="D371" s="8"/>
      <c r="E371" s="8"/>
      <c r="F371" s="8"/>
      <c r="G371" s="8"/>
      <c r="H371" s="8"/>
      <c r="I371" s="8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/>
      <c r="B372" s="8"/>
      <c r="C372" s="8"/>
      <c r="D372" s="8"/>
      <c r="E372" s="8"/>
      <c r="F372" s="8"/>
      <c r="G372" s="8"/>
      <c r="H372" s="8"/>
      <c r="I372" s="8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/>
      <c r="B373" s="8"/>
      <c r="C373" s="8"/>
      <c r="D373" s="8"/>
      <c r="E373" s="8"/>
      <c r="F373" s="8"/>
      <c r="G373" s="8"/>
      <c r="H373" s="8"/>
      <c r="I373" s="8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/>
      <c r="B374" s="8"/>
      <c r="C374" s="8"/>
      <c r="D374" s="8"/>
      <c r="E374" s="8"/>
      <c r="F374" s="8"/>
      <c r="G374" s="8"/>
      <c r="H374" s="8"/>
      <c r="I374" s="8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/>
      <c r="B375" s="8"/>
      <c r="C375" s="8"/>
      <c r="D375" s="8"/>
      <c r="E375" s="8"/>
      <c r="F375" s="8"/>
      <c r="G375" s="8"/>
      <c r="H375" s="8"/>
      <c r="I375" s="8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/>
      <c r="B376" s="8"/>
      <c r="C376" s="8"/>
      <c r="D376" s="8"/>
      <c r="E376" s="8"/>
      <c r="F376" s="8"/>
      <c r="G376" s="8"/>
      <c r="H376" s="8"/>
      <c r="I376" s="8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/>
      <c r="B377" s="8"/>
      <c r="C377" s="8"/>
      <c r="D377" s="8"/>
      <c r="E377" s="8"/>
      <c r="F377" s="8"/>
      <c r="G377" s="8"/>
      <c r="H377" s="8"/>
      <c r="I377" s="8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/>
      <c r="B378" s="8"/>
      <c r="C378" s="8"/>
      <c r="D378" s="8"/>
      <c r="E378" s="8"/>
      <c r="F378" s="8"/>
      <c r="G378" s="8"/>
      <c r="H378" s="8"/>
      <c r="I378" s="8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/>
      <c r="B379" s="8"/>
      <c r="C379" s="8"/>
      <c r="D379" s="8"/>
      <c r="E379" s="8"/>
      <c r="F379" s="8"/>
      <c r="G379" s="8"/>
      <c r="H379" s="8"/>
      <c r="I379" s="8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/>
      <c r="B380" s="8"/>
      <c r="C380" s="8"/>
      <c r="D380" s="8"/>
      <c r="E380" s="8"/>
      <c r="F380" s="8"/>
      <c r="G380" s="8"/>
      <c r="H380" s="8"/>
      <c r="I380" s="8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/>
      <c r="B381" s="8"/>
      <c r="C381" s="8"/>
      <c r="D381" s="8"/>
      <c r="E381" s="8"/>
      <c r="F381" s="8"/>
      <c r="G381" s="8"/>
      <c r="H381" s="8"/>
      <c r="I381" s="8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/>
      <c r="B382" s="8"/>
      <c r="C382" s="8"/>
      <c r="D382" s="8"/>
      <c r="E382" s="8"/>
      <c r="F382" s="8"/>
      <c r="G382" s="8"/>
      <c r="H382" s="8"/>
      <c r="I382" s="8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/>
      <c r="B383" s="8"/>
      <c r="C383" s="8"/>
      <c r="D383" s="8"/>
      <c r="E383" s="8"/>
      <c r="F383" s="8"/>
      <c r="G383" s="8"/>
      <c r="H383" s="8"/>
      <c r="I383" s="8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/>
      <c r="B384" s="8"/>
      <c r="C384" s="8"/>
      <c r="D384" s="8"/>
      <c r="E384" s="8"/>
      <c r="F384" s="8"/>
      <c r="G384" s="8"/>
      <c r="H384" s="8"/>
      <c r="I384" s="8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/>
      <c r="B385" s="8"/>
      <c r="C385" s="8"/>
      <c r="D385" s="8"/>
      <c r="E385" s="8"/>
      <c r="F385" s="8"/>
      <c r="G385" s="8"/>
      <c r="H385" s="8"/>
      <c r="I385" s="8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/>
      <c r="B386" s="8"/>
      <c r="C386" s="8"/>
      <c r="D386" s="8"/>
      <c r="E386" s="8"/>
      <c r="F386" s="8"/>
      <c r="G386" s="8"/>
      <c r="H386" s="8"/>
      <c r="I386" s="8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/>
      <c r="B387" s="8"/>
      <c r="C387" s="8"/>
      <c r="D387" s="8"/>
      <c r="E387" s="8"/>
      <c r="F387" s="8"/>
      <c r="G387" s="8"/>
      <c r="H387" s="8"/>
      <c r="I387" s="8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/>
      <c r="B388" s="8"/>
      <c r="C388" s="8"/>
      <c r="D388" s="8"/>
      <c r="E388" s="8"/>
      <c r="F388" s="8"/>
      <c r="G388" s="8"/>
      <c r="H388" s="8"/>
      <c r="I388" s="8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/>
      <c r="B389" s="8"/>
      <c r="C389" s="8"/>
      <c r="D389" s="8"/>
      <c r="E389" s="8"/>
      <c r="F389" s="8"/>
      <c r="G389" s="8"/>
      <c r="H389" s="8"/>
      <c r="I389" s="8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/>
      <c r="B390" s="8"/>
      <c r="C390" s="8"/>
      <c r="D390" s="8"/>
      <c r="E390" s="8"/>
      <c r="F390" s="8"/>
      <c r="G390" s="8"/>
      <c r="H390" s="8"/>
      <c r="I390" s="8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/>
      <c r="B391" s="8"/>
      <c r="C391" s="8"/>
      <c r="D391" s="8"/>
      <c r="E391" s="8"/>
      <c r="F391" s="8"/>
      <c r="G391" s="8"/>
      <c r="H391" s="8"/>
      <c r="I391" s="8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/>
      <c r="B392" s="8"/>
      <c r="C392" s="8"/>
      <c r="D392" s="8"/>
      <c r="E392" s="8"/>
      <c r="F392" s="8"/>
      <c r="G392" s="8"/>
      <c r="H392" s="8"/>
      <c r="I392" s="8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/>
      <c r="B393" s="8"/>
      <c r="C393" s="8"/>
      <c r="D393" s="8"/>
      <c r="E393" s="8"/>
      <c r="F393" s="8"/>
      <c r="G393" s="8"/>
      <c r="H393" s="8"/>
      <c r="I393" s="8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/>
      <c r="B394" s="8"/>
      <c r="C394" s="8"/>
      <c r="D394" s="8"/>
      <c r="E394" s="8"/>
      <c r="F394" s="8"/>
      <c r="G394" s="8"/>
      <c r="H394" s="8"/>
      <c r="I394" s="8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/>
      <c r="B395" s="8"/>
      <c r="C395" s="8"/>
      <c r="D395" s="8"/>
      <c r="E395" s="8"/>
      <c r="F395" s="8"/>
      <c r="G395" s="8"/>
      <c r="H395" s="8"/>
      <c r="I395" s="8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/>
      <c r="B396" s="8"/>
      <c r="C396" s="8"/>
      <c r="D396" s="8"/>
      <c r="E396" s="8"/>
      <c r="F396" s="8"/>
      <c r="G396" s="8"/>
      <c r="H396" s="8"/>
      <c r="I396" s="8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/>
      <c r="B397" s="8"/>
      <c r="C397" s="8"/>
      <c r="D397" s="8"/>
      <c r="E397" s="8"/>
      <c r="F397" s="8"/>
      <c r="G397" s="8"/>
      <c r="H397" s="8"/>
      <c r="I397" s="8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/>
      <c r="B398" s="8"/>
      <c r="C398" s="8"/>
      <c r="D398" s="8"/>
      <c r="E398" s="8"/>
      <c r="F398" s="8"/>
      <c r="G398" s="8"/>
      <c r="H398" s="8"/>
      <c r="I398" s="8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/>
      <c r="B399" s="8"/>
      <c r="C399" s="8"/>
      <c r="D399" s="8"/>
      <c r="E399" s="8"/>
      <c r="F399" s="8"/>
      <c r="G399" s="8"/>
      <c r="H399" s="8"/>
      <c r="I399" s="8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/>
      <c r="B400" s="8"/>
      <c r="C400" s="8"/>
      <c r="D400" s="8"/>
      <c r="E400" s="8"/>
      <c r="F400" s="8"/>
      <c r="G400" s="8"/>
      <c r="H400" s="8"/>
      <c r="I400" s="8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/>
      <c r="B401" s="8"/>
      <c r="C401" s="8"/>
      <c r="D401" s="8"/>
      <c r="E401" s="8"/>
      <c r="F401" s="8"/>
      <c r="G401" s="8"/>
      <c r="H401" s="8"/>
      <c r="I401" s="8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/>
      <c r="B402" s="8"/>
      <c r="C402" s="8"/>
      <c r="D402" s="8"/>
      <c r="E402" s="8"/>
      <c r="F402" s="8"/>
      <c r="G402" s="8"/>
      <c r="H402" s="8"/>
      <c r="I402" s="8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/>
      <c r="B403" s="8"/>
      <c r="C403" s="8"/>
      <c r="D403" s="8"/>
      <c r="E403" s="8"/>
      <c r="F403" s="8"/>
      <c r="G403" s="8"/>
      <c r="H403" s="8"/>
      <c r="I403" s="8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/>
      <c r="B404" s="8"/>
      <c r="C404" s="8"/>
      <c r="D404" s="8"/>
      <c r="E404" s="8"/>
      <c r="F404" s="8"/>
      <c r="G404" s="8"/>
      <c r="H404" s="8"/>
      <c r="I404" s="8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/>
      <c r="B405" s="8"/>
      <c r="C405" s="8"/>
      <c r="D405" s="8"/>
      <c r="E405" s="8"/>
      <c r="F405" s="8"/>
      <c r="G405" s="8"/>
      <c r="H405" s="8"/>
      <c r="I405" s="8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/>
      <c r="B406" s="8"/>
      <c r="C406" s="8"/>
      <c r="D406" s="8"/>
      <c r="E406" s="8"/>
      <c r="F406" s="8"/>
      <c r="G406" s="8"/>
      <c r="H406" s="8"/>
      <c r="I406" s="8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/>
      <c r="B407" s="8"/>
      <c r="C407" s="8"/>
      <c r="D407" s="8"/>
      <c r="E407" s="8"/>
      <c r="F407" s="8"/>
      <c r="G407" s="8"/>
      <c r="H407" s="8"/>
      <c r="I407" s="8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/>
      <c r="B408" s="8"/>
      <c r="C408" s="8"/>
      <c r="D408" s="8"/>
      <c r="E408" s="8"/>
      <c r="F408" s="8"/>
      <c r="G408" s="8"/>
      <c r="H408" s="8"/>
      <c r="I408" s="8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/>
      <c r="B409" s="8"/>
      <c r="C409" s="8"/>
      <c r="D409" s="8"/>
      <c r="E409" s="8"/>
      <c r="F409" s="8"/>
      <c r="G409" s="8"/>
      <c r="H409" s="8"/>
      <c r="I409" s="8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/>
      <c r="B410" s="8"/>
      <c r="C410" s="8"/>
      <c r="D410" s="8"/>
      <c r="E410" s="8"/>
      <c r="F410" s="8"/>
      <c r="G410" s="8"/>
      <c r="H410" s="8"/>
      <c r="I410" s="8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/>
      <c r="B411" s="8"/>
      <c r="C411" s="8"/>
      <c r="D411" s="8"/>
      <c r="E411" s="8"/>
      <c r="F411" s="8"/>
      <c r="G411" s="8"/>
      <c r="H411" s="8"/>
      <c r="I411" s="8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/>
      <c r="B412" s="8"/>
      <c r="C412" s="8"/>
      <c r="D412" s="8"/>
      <c r="E412" s="8"/>
      <c r="F412" s="8"/>
      <c r="G412" s="8"/>
      <c r="H412" s="8"/>
      <c r="I412" s="8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/>
      <c r="B413" s="8"/>
      <c r="C413" s="8"/>
      <c r="D413" s="8"/>
      <c r="E413" s="8"/>
      <c r="F413" s="8"/>
      <c r="G413" s="8"/>
      <c r="H413" s="8"/>
      <c r="I413" s="8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/>
      <c r="B414" s="8"/>
      <c r="C414" s="8"/>
      <c r="D414" s="8"/>
      <c r="E414" s="8"/>
      <c r="F414" s="8"/>
      <c r="G414" s="8"/>
      <c r="H414" s="8"/>
      <c r="I414" s="8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/>
      <c r="B415" s="8"/>
      <c r="C415" s="8"/>
      <c r="D415" s="8"/>
      <c r="E415" s="8"/>
      <c r="F415" s="8"/>
      <c r="G415" s="8"/>
      <c r="H415" s="8"/>
      <c r="I415" s="8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/>
      <c r="B416" s="8"/>
      <c r="C416" s="8"/>
      <c r="D416" s="8"/>
      <c r="E416" s="8"/>
      <c r="F416" s="8"/>
      <c r="G416" s="8"/>
      <c r="H416" s="8"/>
      <c r="I416" s="8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/>
      <c r="B417" s="8"/>
      <c r="C417" s="8"/>
      <c r="D417" s="8"/>
      <c r="E417" s="8"/>
      <c r="F417" s="8"/>
      <c r="G417" s="8"/>
      <c r="H417" s="8"/>
      <c r="I417" s="8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/>
      <c r="B418" s="8"/>
      <c r="C418" s="8"/>
      <c r="D418" s="8"/>
      <c r="E418" s="8"/>
      <c r="F418" s="8"/>
      <c r="G418" s="8"/>
      <c r="H418" s="8"/>
      <c r="I418" s="8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/>
      <c r="B419" s="8"/>
      <c r="C419" s="8"/>
      <c r="D419" s="8"/>
      <c r="E419" s="8"/>
      <c r="F419" s="8"/>
      <c r="G419" s="8"/>
      <c r="H419" s="8"/>
      <c r="I419" s="8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/>
      <c r="B420" s="8"/>
      <c r="C420" s="8"/>
      <c r="D420" s="8"/>
      <c r="E420" s="8"/>
      <c r="F420" s="8"/>
      <c r="G420" s="8"/>
      <c r="H420" s="8"/>
      <c r="I420" s="8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/>
      <c r="B421" s="8"/>
      <c r="C421" s="8"/>
      <c r="D421" s="8"/>
      <c r="E421" s="8"/>
      <c r="F421" s="8"/>
      <c r="G421" s="8"/>
      <c r="H421" s="8"/>
      <c r="I421" s="8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/>
      <c r="B422" s="8"/>
      <c r="C422" s="8"/>
      <c r="D422" s="8"/>
      <c r="E422" s="8"/>
      <c r="F422" s="8"/>
      <c r="G422" s="8"/>
      <c r="H422" s="8"/>
      <c r="I422" s="8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/>
      <c r="B423" s="8"/>
      <c r="C423" s="8"/>
      <c r="D423" s="8"/>
      <c r="E423" s="8"/>
      <c r="F423" s="8"/>
      <c r="G423" s="8"/>
      <c r="H423" s="8"/>
      <c r="I423" s="8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/>
      <c r="B424" s="8"/>
      <c r="C424" s="8"/>
      <c r="D424" s="8"/>
      <c r="E424" s="8"/>
      <c r="F424" s="8"/>
      <c r="G424" s="8"/>
      <c r="H424" s="8"/>
      <c r="I424" s="8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/>
      <c r="B425" s="8"/>
      <c r="C425" s="8"/>
      <c r="D425" s="8"/>
      <c r="E425" s="8"/>
      <c r="F425" s="8"/>
      <c r="G425" s="8"/>
      <c r="H425" s="8"/>
      <c r="I425" s="8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/>
      <c r="B426" s="8"/>
      <c r="C426" s="8"/>
      <c r="D426" s="8"/>
      <c r="E426" s="8"/>
      <c r="F426" s="8"/>
      <c r="G426" s="8"/>
      <c r="H426" s="8"/>
      <c r="I426" s="8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/>
      <c r="B427" s="8"/>
      <c r="C427" s="8"/>
      <c r="D427" s="8"/>
      <c r="E427" s="8"/>
      <c r="F427" s="8"/>
      <c r="G427" s="8"/>
      <c r="H427" s="8"/>
      <c r="I427" s="8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/>
      <c r="B428" s="8"/>
      <c r="C428" s="8"/>
      <c r="D428" s="8"/>
      <c r="E428" s="8"/>
      <c r="F428" s="8"/>
      <c r="G428" s="8"/>
      <c r="H428" s="8"/>
      <c r="I428" s="8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/>
      <c r="B429" s="8"/>
      <c r="C429" s="8"/>
      <c r="D429" s="8"/>
      <c r="E429" s="8"/>
      <c r="F429" s="8"/>
      <c r="G429" s="8"/>
      <c r="H429" s="8"/>
      <c r="I429" s="8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/>
      <c r="B430" s="8"/>
      <c r="C430" s="8"/>
      <c r="D430" s="8"/>
      <c r="E430" s="8"/>
      <c r="F430" s="8"/>
      <c r="G430" s="8"/>
      <c r="H430" s="8"/>
      <c r="I430" s="8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/>
      <c r="B431" s="8"/>
      <c r="C431" s="8"/>
      <c r="D431" s="8"/>
      <c r="E431" s="8"/>
      <c r="F431" s="8"/>
      <c r="G431" s="8"/>
      <c r="H431" s="8"/>
      <c r="I431" s="8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/>
      <c r="B432" s="8"/>
      <c r="C432" s="8"/>
      <c r="D432" s="8"/>
      <c r="E432" s="8"/>
      <c r="F432" s="8"/>
      <c r="G432" s="8"/>
      <c r="H432" s="8"/>
      <c r="I432" s="8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/>
      <c r="B433" s="8"/>
      <c r="C433" s="8"/>
      <c r="D433" s="8"/>
      <c r="E433" s="8"/>
      <c r="F433" s="8"/>
      <c r="G433" s="8"/>
      <c r="H433" s="8"/>
      <c r="I433" s="8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/>
      <c r="B434" s="8"/>
      <c r="C434" s="8"/>
      <c r="D434" s="8"/>
      <c r="E434" s="8"/>
      <c r="F434" s="8"/>
      <c r="G434" s="8"/>
      <c r="H434" s="8"/>
      <c r="I434" s="8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/>
      <c r="B435" s="8"/>
      <c r="C435" s="8"/>
      <c r="D435" s="8"/>
      <c r="E435" s="8"/>
      <c r="F435" s="8"/>
      <c r="G435" s="8"/>
      <c r="H435" s="8"/>
      <c r="I435" s="8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/>
      <c r="B436" s="8"/>
      <c r="C436" s="8"/>
      <c r="D436" s="8"/>
      <c r="E436" s="8"/>
      <c r="F436" s="8"/>
      <c r="G436" s="8"/>
      <c r="H436" s="8"/>
      <c r="I436" s="8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/>
      <c r="B437" s="8"/>
      <c r="C437" s="8"/>
      <c r="D437" s="8"/>
      <c r="E437" s="8"/>
      <c r="F437" s="8"/>
      <c r="G437" s="8"/>
      <c r="H437" s="8"/>
      <c r="I437" s="8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/>
      <c r="B438" s="8"/>
      <c r="C438" s="8"/>
      <c r="D438" s="8"/>
      <c r="E438" s="8"/>
      <c r="F438" s="8"/>
      <c r="G438" s="8"/>
      <c r="H438" s="8"/>
      <c r="I438" s="8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/>
      <c r="B439" s="8"/>
      <c r="C439" s="8"/>
      <c r="D439" s="8"/>
      <c r="E439" s="8"/>
      <c r="F439" s="8"/>
      <c r="G439" s="8"/>
      <c r="H439" s="8"/>
      <c r="I439" s="8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/>
      <c r="B440" s="8"/>
      <c r="C440" s="8"/>
      <c r="D440" s="8"/>
      <c r="E440" s="8"/>
      <c r="F440" s="8"/>
      <c r="G440" s="8"/>
      <c r="H440" s="8"/>
      <c r="I440" s="8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/>
      <c r="B441" s="8"/>
      <c r="C441" s="8"/>
      <c r="D441" s="8"/>
      <c r="E441" s="8"/>
      <c r="F441" s="8"/>
      <c r="G441" s="8"/>
      <c r="H441" s="8"/>
      <c r="I441" s="8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/>
      <c r="B442" s="8"/>
      <c r="C442" s="8"/>
      <c r="D442" s="8"/>
      <c r="E442" s="8"/>
      <c r="F442" s="8"/>
      <c r="G442" s="8"/>
      <c r="H442" s="8"/>
      <c r="I442" s="8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/>
      <c r="B443" s="8"/>
      <c r="C443" s="8"/>
      <c r="D443" s="8"/>
      <c r="E443" s="8"/>
      <c r="F443" s="8"/>
      <c r="G443" s="8"/>
      <c r="H443" s="8"/>
      <c r="I443" s="8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/>
      <c r="B444" s="8"/>
      <c r="C444" s="8"/>
      <c r="D444" s="8"/>
      <c r="E444" s="8"/>
      <c r="F444" s="8"/>
      <c r="G444" s="8"/>
      <c r="H444" s="8"/>
      <c r="I444" s="8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/>
      <c r="B445" s="8"/>
      <c r="C445" s="8"/>
      <c r="D445" s="8"/>
      <c r="E445" s="8"/>
      <c r="F445" s="8"/>
      <c r="G445" s="8"/>
      <c r="H445" s="8"/>
      <c r="I445" s="8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/>
      <c r="B446" s="8"/>
      <c r="C446" s="8"/>
      <c r="D446" s="8"/>
      <c r="E446" s="8"/>
      <c r="F446" s="8"/>
      <c r="G446" s="8"/>
      <c r="H446" s="8"/>
      <c r="I446" s="8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/>
      <c r="B447" s="8"/>
      <c r="C447" s="8"/>
      <c r="D447" s="8"/>
      <c r="E447" s="8"/>
      <c r="F447" s="8"/>
      <c r="G447" s="8"/>
      <c r="H447" s="8"/>
      <c r="I447" s="8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/>
      <c r="B448" s="8"/>
      <c r="C448" s="8"/>
      <c r="D448" s="8"/>
      <c r="E448" s="8"/>
      <c r="F448" s="8"/>
      <c r="G448" s="8"/>
      <c r="H448" s="8"/>
      <c r="I448" s="8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/>
      <c r="B449" s="8"/>
      <c r="C449" s="8"/>
      <c r="D449" s="8"/>
      <c r="E449" s="8"/>
      <c r="F449" s="8"/>
      <c r="G449" s="8"/>
      <c r="H449" s="8"/>
      <c r="I449" s="8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/>
      <c r="B450" s="8"/>
      <c r="C450" s="8"/>
      <c r="D450" s="8"/>
      <c r="E450" s="8"/>
      <c r="F450" s="8"/>
      <c r="G450" s="8"/>
      <c r="H450" s="8"/>
      <c r="I450" s="8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/>
      <c r="B451" s="8"/>
      <c r="C451" s="8"/>
      <c r="D451" s="8"/>
      <c r="E451" s="8"/>
      <c r="F451" s="8"/>
      <c r="G451" s="8"/>
      <c r="H451" s="8"/>
      <c r="I451" s="8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/>
      <c r="B452" s="8"/>
      <c r="C452" s="8"/>
      <c r="D452" s="8"/>
      <c r="E452" s="8"/>
      <c r="F452" s="8"/>
      <c r="G452" s="8"/>
      <c r="H452" s="8"/>
      <c r="I452" s="8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/>
      <c r="B453" s="8"/>
      <c r="C453" s="8"/>
      <c r="D453" s="8"/>
      <c r="E453" s="8"/>
      <c r="F453" s="8"/>
      <c r="G453" s="8"/>
      <c r="H453" s="8"/>
      <c r="I453" s="8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/>
      <c r="B454" s="8"/>
      <c r="C454" s="8"/>
      <c r="D454" s="8"/>
      <c r="E454" s="8"/>
      <c r="F454" s="8"/>
      <c r="G454" s="8"/>
      <c r="H454" s="8"/>
      <c r="I454" s="8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/>
      <c r="B455" s="8"/>
      <c r="C455" s="8"/>
      <c r="D455" s="8"/>
      <c r="E455" s="8"/>
      <c r="F455" s="8"/>
      <c r="G455" s="8"/>
      <c r="H455" s="8"/>
      <c r="I455" s="8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/>
      <c r="B456" s="8"/>
      <c r="C456" s="8"/>
      <c r="D456" s="8"/>
      <c r="E456" s="8"/>
      <c r="F456" s="8"/>
      <c r="G456" s="8"/>
      <c r="H456" s="8"/>
      <c r="I456" s="8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/>
      <c r="B457" s="8"/>
      <c r="C457" s="8"/>
      <c r="D457" s="8"/>
      <c r="E457" s="8"/>
      <c r="F457" s="8"/>
      <c r="G457" s="8"/>
      <c r="H457" s="8"/>
      <c r="I457" s="8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/>
      <c r="B458" s="8"/>
      <c r="C458" s="8"/>
      <c r="D458" s="8"/>
      <c r="E458" s="8"/>
      <c r="F458" s="8"/>
      <c r="G458" s="8"/>
      <c r="H458" s="8"/>
      <c r="I458" s="8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/>
      <c r="B459" s="8"/>
      <c r="C459" s="8"/>
      <c r="D459" s="8"/>
      <c r="E459" s="8"/>
      <c r="F459" s="8"/>
      <c r="G459" s="8"/>
      <c r="H459" s="8"/>
      <c r="I459" s="8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/>
      <c r="B460" s="8"/>
      <c r="C460" s="8"/>
      <c r="D460" s="8"/>
      <c r="E460" s="8"/>
      <c r="F460" s="8"/>
      <c r="G460" s="8"/>
      <c r="H460" s="8"/>
      <c r="I460" s="8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/>
      <c r="B461" s="8"/>
      <c r="C461" s="8"/>
      <c r="D461" s="8"/>
      <c r="E461" s="8"/>
      <c r="F461" s="8"/>
      <c r="G461" s="8"/>
      <c r="H461" s="8"/>
      <c r="I461" s="8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/>
      <c r="B462" s="8"/>
      <c r="C462" s="8"/>
      <c r="D462" s="8"/>
      <c r="E462" s="8"/>
      <c r="F462" s="8"/>
      <c r="G462" s="8"/>
      <c r="H462" s="8"/>
      <c r="I462" s="8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/>
      <c r="B463" s="8"/>
      <c r="C463" s="8"/>
      <c r="D463" s="8"/>
      <c r="E463" s="8"/>
      <c r="F463" s="8"/>
      <c r="G463" s="8"/>
      <c r="H463" s="8"/>
      <c r="I463" s="8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/>
      <c r="B464" s="8"/>
      <c r="C464" s="8"/>
      <c r="D464" s="8"/>
      <c r="E464" s="8"/>
      <c r="F464" s="8"/>
      <c r="G464" s="8"/>
      <c r="H464" s="8"/>
      <c r="I464" s="8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/>
      <c r="B465" s="8"/>
      <c r="C465" s="8"/>
      <c r="D465" s="8"/>
      <c r="E465" s="8"/>
      <c r="F465" s="8"/>
      <c r="G465" s="8"/>
      <c r="H465" s="8"/>
      <c r="I465" s="8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/>
      <c r="B466" s="8"/>
      <c r="C466" s="8"/>
      <c r="D466" s="8"/>
      <c r="E466" s="8"/>
      <c r="F466" s="8"/>
      <c r="G466" s="8"/>
      <c r="H466" s="8"/>
      <c r="I466" s="8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/>
      <c r="B467" s="8"/>
      <c r="C467" s="8"/>
      <c r="D467" s="8"/>
      <c r="E467" s="8"/>
      <c r="F467" s="8"/>
      <c r="G467" s="8"/>
      <c r="H467" s="8"/>
      <c r="I467" s="8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/>
      <c r="B468" s="8"/>
      <c r="C468" s="8"/>
      <c r="D468" s="8"/>
      <c r="E468" s="8"/>
      <c r="F468" s="8"/>
      <c r="G468" s="8"/>
      <c r="H468" s="8"/>
      <c r="I468" s="8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/>
      <c r="B469" s="8"/>
      <c r="C469" s="8"/>
      <c r="D469" s="8"/>
      <c r="E469" s="8"/>
      <c r="F469" s="8"/>
      <c r="G469" s="8"/>
      <c r="H469" s="8"/>
      <c r="I469" s="8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/>
      <c r="B470" s="8"/>
      <c r="C470" s="8"/>
      <c r="D470" s="8"/>
      <c r="E470" s="8"/>
      <c r="F470" s="8"/>
      <c r="G470" s="8"/>
      <c r="H470" s="8"/>
      <c r="I470" s="8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/>
      <c r="B471" s="8"/>
      <c r="C471" s="8"/>
      <c r="D471" s="8"/>
      <c r="E471" s="8"/>
      <c r="F471" s="8"/>
      <c r="G471" s="8"/>
      <c r="H471" s="8"/>
      <c r="I471" s="8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/>
      <c r="B472" s="8"/>
      <c r="C472" s="8"/>
      <c r="D472" s="8"/>
      <c r="E472" s="8"/>
      <c r="F472" s="8"/>
      <c r="G472" s="8"/>
      <c r="H472" s="8"/>
      <c r="I472" s="8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/>
      <c r="B473" s="8"/>
      <c r="C473" s="8"/>
      <c r="D473" s="8"/>
      <c r="E473" s="8"/>
      <c r="F473" s="8"/>
      <c r="G473" s="8"/>
      <c r="H473" s="8"/>
      <c r="I473" s="8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/>
      <c r="B474" s="8"/>
      <c r="C474" s="8"/>
      <c r="D474" s="8"/>
      <c r="E474" s="8"/>
      <c r="F474" s="8"/>
      <c r="G474" s="8"/>
      <c r="H474" s="8"/>
      <c r="I474" s="8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/>
      <c r="B475" s="8"/>
      <c r="C475" s="8"/>
      <c r="D475" s="8"/>
      <c r="E475" s="8"/>
      <c r="F475" s="8"/>
      <c r="G475" s="8"/>
      <c r="H475" s="8"/>
      <c r="I475" s="8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/>
      <c r="B476" s="8"/>
      <c r="C476" s="8"/>
      <c r="D476" s="8"/>
      <c r="E476" s="8"/>
      <c r="F476" s="8"/>
      <c r="G476" s="8"/>
      <c r="H476" s="8"/>
      <c r="I476" s="8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/>
      <c r="B477" s="8"/>
      <c r="C477" s="8"/>
      <c r="D477" s="8"/>
      <c r="E477" s="8"/>
      <c r="F477" s="8"/>
      <c r="G477" s="8"/>
      <c r="H477" s="8"/>
      <c r="I477" s="8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/>
      <c r="B478" s="8"/>
      <c r="C478" s="8"/>
      <c r="D478" s="8"/>
      <c r="E478" s="8"/>
      <c r="F478" s="8"/>
      <c r="G478" s="8"/>
      <c r="H478" s="8"/>
      <c r="I478" s="8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/>
      <c r="B479" s="8"/>
      <c r="C479" s="8"/>
      <c r="D479" s="8"/>
      <c r="E479" s="8"/>
      <c r="F479" s="8"/>
      <c r="G479" s="8"/>
      <c r="H479" s="8"/>
      <c r="I479" s="8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/>
      <c r="B480" s="8"/>
      <c r="C480" s="8"/>
      <c r="D480" s="8"/>
      <c r="E480" s="8"/>
      <c r="F480" s="8"/>
      <c r="G480" s="8"/>
      <c r="H480" s="8"/>
      <c r="I480" s="8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/>
      <c r="B481" s="8"/>
      <c r="C481" s="8"/>
      <c r="D481" s="8"/>
      <c r="E481" s="8"/>
      <c r="F481" s="8"/>
      <c r="G481" s="8"/>
      <c r="H481" s="8"/>
      <c r="I481" s="8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/>
      <c r="B482" s="8"/>
      <c r="C482" s="8"/>
      <c r="D482" s="8"/>
      <c r="E482" s="8"/>
      <c r="F482" s="8"/>
      <c r="G482" s="8"/>
      <c r="H482" s="8"/>
      <c r="I482" s="8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/>
      <c r="B483" s="8"/>
      <c r="C483" s="8"/>
      <c r="D483" s="8"/>
      <c r="E483" s="8"/>
      <c r="F483" s="8"/>
      <c r="G483" s="8"/>
      <c r="H483" s="8"/>
      <c r="I483" s="8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/>
      <c r="B484" s="8"/>
      <c r="C484" s="8"/>
      <c r="D484" s="8"/>
      <c r="E484" s="8"/>
      <c r="F484" s="8"/>
      <c r="G484" s="8"/>
      <c r="H484" s="8"/>
      <c r="I484" s="8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/>
      <c r="B485" s="8"/>
      <c r="C485" s="8"/>
      <c r="D485" s="8"/>
      <c r="E485" s="8"/>
      <c r="F485" s="8"/>
      <c r="G485" s="8"/>
      <c r="H485" s="8"/>
      <c r="I485" s="8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/>
      <c r="B486" s="8"/>
      <c r="C486" s="8"/>
      <c r="D486" s="8"/>
      <c r="E486" s="8"/>
      <c r="F486" s="8"/>
      <c r="G486" s="8"/>
      <c r="H486" s="8"/>
      <c r="I486" s="8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/>
      <c r="B487" s="8"/>
      <c r="C487" s="8"/>
      <c r="D487" s="8"/>
      <c r="E487" s="8"/>
      <c r="F487" s="8"/>
      <c r="G487" s="8"/>
      <c r="H487" s="8"/>
      <c r="I487" s="8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/>
      <c r="B488" s="8"/>
      <c r="C488" s="8"/>
      <c r="D488" s="8"/>
      <c r="E488" s="8"/>
      <c r="F488" s="8"/>
      <c r="G488" s="8"/>
      <c r="H488" s="8"/>
      <c r="I488" s="8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/>
      <c r="B489" s="8"/>
      <c r="C489" s="8"/>
      <c r="D489" s="8"/>
      <c r="E489" s="8"/>
      <c r="F489" s="8"/>
      <c r="G489" s="8"/>
      <c r="H489" s="8"/>
      <c r="I489" s="8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/>
      <c r="B490" s="8"/>
      <c r="C490" s="8"/>
      <c r="D490" s="8"/>
      <c r="E490" s="8"/>
      <c r="F490" s="8"/>
      <c r="G490" s="8"/>
      <c r="H490" s="8"/>
      <c r="I490" s="8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/>
      <c r="B491" s="8"/>
      <c r="C491" s="8"/>
      <c r="D491" s="8"/>
      <c r="E491" s="8"/>
      <c r="F491" s="8"/>
      <c r="G491" s="8"/>
      <c r="H491" s="8"/>
      <c r="I491" s="8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/>
      <c r="B492" s="8"/>
      <c r="C492" s="8"/>
      <c r="D492" s="8"/>
      <c r="E492" s="8"/>
      <c r="F492" s="8"/>
      <c r="G492" s="8"/>
      <c r="H492" s="8"/>
      <c r="I492" s="8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/>
      <c r="B493" s="8"/>
      <c r="C493" s="8"/>
      <c r="D493" s="8"/>
      <c r="E493" s="8"/>
      <c r="F493" s="8"/>
      <c r="G493" s="8"/>
      <c r="H493" s="8"/>
      <c r="I493" s="8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/>
      <c r="B494" s="8"/>
      <c r="C494" s="8"/>
      <c r="D494" s="8"/>
      <c r="E494" s="8"/>
      <c r="F494" s="8"/>
      <c r="G494" s="8"/>
      <c r="H494" s="8"/>
      <c r="I494" s="8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/>
      <c r="B495" s="8"/>
      <c r="C495" s="8"/>
      <c r="D495" s="8"/>
      <c r="E495" s="8"/>
      <c r="F495" s="8"/>
      <c r="G495" s="8"/>
      <c r="H495" s="8"/>
      <c r="I495" s="8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/>
      <c r="B496" s="8"/>
      <c r="C496" s="8"/>
      <c r="D496" s="8"/>
      <c r="E496" s="8"/>
      <c r="F496" s="8"/>
      <c r="G496" s="8"/>
      <c r="H496" s="8"/>
      <c r="I496" s="8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/>
      <c r="B497" s="8"/>
      <c r="C497" s="8"/>
      <c r="D497" s="8"/>
      <c r="E497" s="8"/>
      <c r="F497" s="8"/>
      <c r="G497" s="8"/>
      <c r="H497" s="8"/>
      <c r="I497" s="8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/>
      <c r="B498" s="8"/>
      <c r="C498" s="8"/>
      <c r="D498" s="8"/>
      <c r="E498" s="8"/>
      <c r="F498" s="8"/>
      <c r="G498" s="8"/>
      <c r="H498" s="8"/>
      <c r="I498" s="8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/>
      <c r="B499" s="8"/>
      <c r="C499" s="8"/>
      <c r="D499" s="8"/>
      <c r="E499" s="8"/>
      <c r="F499" s="8"/>
      <c r="G499" s="8"/>
      <c r="H499" s="8"/>
      <c r="I499" s="8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/>
      <c r="B500" s="8"/>
      <c r="C500" s="8"/>
      <c r="D500" s="8"/>
      <c r="E500" s="8"/>
      <c r="F500" s="8"/>
      <c r="G500" s="8"/>
      <c r="H500" s="8"/>
      <c r="I500" s="8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/>
      <c r="B501" s="8"/>
      <c r="C501" s="8"/>
      <c r="D501" s="8"/>
      <c r="E501" s="8"/>
      <c r="F501" s="8"/>
      <c r="G501" s="8"/>
      <c r="H501" s="8"/>
      <c r="I501" s="8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/>
      <c r="B502" s="8"/>
      <c r="C502" s="8"/>
      <c r="D502" s="8"/>
      <c r="E502" s="8"/>
      <c r="F502" s="8"/>
      <c r="G502" s="8"/>
      <c r="H502" s="8"/>
      <c r="I502" s="8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/>
      <c r="B503" s="8"/>
      <c r="C503" s="8"/>
      <c r="D503" s="8"/>
      <c r="E503" s="8"/>
      <c r="F503" s="8"/>
      <c r="G503" s="8"/>
      <c r="H503" s="8"/>
      <c r="I503" s="8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/>
      <c r="B504" s="8"/>
      <c r="C504" s="8"/>
      <c r="D504" s="8"/>
      <c r="E504" s="8"/>
      <c r="F504" s="8"/>
      <c r="G504" s="8"/>
      <c r="H504" s="8"/>
      <c r="I504" s="8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/>
      <c r="B505" s="8"/>
      <c r="C505" s="8"/>
      <c r="D505" s="8"/>
      <c r="E505" s="8"/>
      <c r="F505" s="8"/>
      <c r="G505" s="8"/>
      <c r="H505" s="8"/>
      <c r="I505" s="8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/>
      <c r="B506" s="8"/>
      <c r="C506" s="8"/>
      <c r="D506" s="8"/>
      <c r="E506" s="8"/>
      <c r="F506" s="8"/>
      <c r="G506" s="8"/>
      <c r="H506" s="8"/>
      <c r="I506" s="8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/>
      <c r="B507" s="8"/>
      <c r="C507" s="8"/>
      <c r="D507" s="8"/>
      <c r="E507" s="8"/>
      <c r="F507" s="8"/>
      <c r="G507" s="8"/>
      <c r="H507" s="8"/>
      <c r="I507" s="8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/>
      <c r="B508" s="8"/>
      <c r="C508" s="8"/>
      <c r="D508" s="8"/>
      <c r="E508" s="8"/>
      <c r="F508" s="8"/>
      <c r="G508" s="8"/>
      <c r="H508" s="8"/>
      <c r="I508" s="8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/>
      <c r="B509" s="8"/>
      <c r="C509" s="8"/>
      <c r="D509" s="8"/>
      <c r="E509" s="8"/>
      <c r="F509" s="8"/>
      <c r="G509" s="8"/>
      <c r="H509" s="8"/>
      <c r="I509" s="8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/>
      <c r="B510" s="8"/>
      <c r="C510" s="8"/>
      <c r="D510" s="8"/>
      <c r="E510" s="8"/>
      <c r="F510" s="8"/>
      <c r="G510" s="8"/>
      <c r="H510" s="8"/>
      <c r="I510" s="8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/>
      <c r="B511" s="8"/>
      <c r="C511" s="8"/>
      <c r="D511" s="8"/>
      <c r="E511" s="8"/>
      <c r="F511" s="8"/>
      <c r="G511" s="8"/>
      <c r="H511" s="8"/>
      <c r="I511" s="8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/>
      <c r="B512" s="8"/>
      <c r="C512" s="8"/>
      <c r="D512" s="8"/>
      <c r="E512" s="8"/>
      <c r="F512" s="8"/>
      <c r="G512" s="8"/>
      <c r="H512" s="8"/>
      <c r="I512" s="8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/>
      <c r="B513" s="8"/>
      <c r="C513" s="8"/>
      <c r="D513" s="8"/>
      <c r="E513" s="8"/>
      <c r="F513" s="8"/>
      <c r="G513" s="8"/>
      <c r="H513" s="8"/>
      <c r="I513" s="8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/>
      <c r="B514" s="8"/>
      <c r="C514" s="8"/>
      <c r="D514" s="8"/>
      <c r="E514" s="8"/>
      <c r="F514" s="8"/>
      <c r="G514" s="8"/>
      <c r="H514" s="8"/>
      <c r="I514" s="8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/>
      <c r="B515" s="8"/>
      <c r="C515" s="8"/>
      <c r="D515" s="8"/>
      <c r="E515" s="8"/>
      <c r="F515" s="8"/>
      <c r="G515" s="8"/>
      <c r="H515" s="8"/>
      <c r="I515" s="8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/>
      <c r="B516" s="8"/>
      <c r="C516" s="8"/>
      <c r="D516" s="8"/>
      <c r="E516" s="8"/>
      <c r="F516" s="8"/>
      <c r="G516" s="8"/>
      <c r="H516" s="8"/>
      <c r="I516" s="8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/>
      <c r="B517" s="8"/>
      <c r="C517" s="8"/>
      <c r="D517" s="8"/>
      <c r="E517" s="8"/>
      <c r="F517" s="8"/>
      <c r="G517" s="8"/>
      <c r="H517" s="8"/>
      <c r="I517" s="8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/>
      <c r="B518" s="8"/>
      <c r="C518" s="8"/>
      <c r="D518" s="8"/>
      <c r="E518" s="8"/>
      <c r="F518" s="8"/>
      <c r="G518" s="8"/>
      <c r="H518" s="8"/>
      <c r="I518" s="8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/>
      <c r="B519" s="8"/>
      <c r="C519" s="8"/>
      <c r="D519" s="8"/>
      <c r="E519" s="8"/>
      <c r="F519" s="8"/>
      <c r="G519" s="8"/>
      <c r="H519" s="8"/>
      <c r="I519" s="8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/>
      <c r="B520" s="8"/>
      <c r="C520" s="8"/>
      <c r="D520" s="8"/>
      <c r="E520" s="8"/>
      <c r="F520" s="8"/>
      <c r="G520" s="8"/>
      <c r="H520" s="8"/>
      <c r="I520" s="8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/>
      <c r="B521" s="8"/>
      <c r="C521" s="8"/>
      <c r="D521" s="8"/>
      <c r="E521" s="8"/>
      <c r="F521" s="8"/>
      <c r="G521" s="8"/>
      <c r="H521" s="8"/>
      <c r="I521" s="8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/>
      <c r="B522" s="8"/>
      <c r="C522" s="8"/>
      <c r="D522" s="8"/>
      <c r="E522" s="8"/>
      <c r="F522" s="8"/>
      <c r="G522" s="8"/>
      <c r="H522" s="8"/>
      <c r="I522" s="8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/>
      <c r="B523" s="8"/>
      <c r="C523" s="8"/>
      <c r="D523" s="8"/>
      <c r="E523" s="8"/>
      <c r="F523" s="8"/>
      <c r="G523" s="8"/>
      <c r="H523" s="8"/>
      <c r="I523" s="8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/>
      <c r="B524" s="8"/>
      <c r="C524" s="8"/>
      <c r="D524" s="8"/>
      <c r="E524" s="8"/>
      <c r="F524" s="8"/>
      <c r="G524" s="8"/>
      <c r="H524" s="8"/>
      <c r="I524" s="8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/>
      <c r="B525" s="8"/>
      <c r="C525" s="8"/>
      <c r="D525" s="8"/>
      <c r="E525" s="8"/>
      <c r="F525" s="8"/>
      <c r="G525" s="8"/>
      <c r="H525" s="8"/>
      <c r="I525" s="8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/>
      <c r="B526" s="8"/>
      <c r="C526" s="8"/>
      <c r="D526" s="8"/>
      <c r="E526" s="8"/>
      <c r="F526" s="8"/>
      <c r="G526" s="8"/>
      <c r="H526" s="8"/>
      <c r="I526" s="8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/>
      <c r="B527" s="8"/>
      <c r="C527" s="8"/>
      <c r="D527" s="8"/>
      <c r="E527" s="8"/>
      <c r="F527" s="8"/>
      <c r="G527" s="8"/>
      <c r="H527" s="8"/>
      <c r="I527" s="8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/>
      <c r="B528" s="8"/>
      <c r="C528" s="8"/>
      <c r="D528" s="8"/>
      <c r="E528" s="8"/>
      <c r="F528" s="8"/>
      <c r="G528" s="8"/>
      <c r="H528" s="8"/>
      <c r="I528" s="8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/>
      <c r="B529" s="8"/>
      <c r="C529" s="8"/>
      <c r="D529" s="8"/>
      <c r="E529" s="8"/>
      <c r="F529" s="8"/>
      <c r="G529" s="8"/>
      <c r="H529" s="8"/>
      <c r="I529" s="8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/>
      <c r="B530" s="8"/>
      <c r="C530" s="8"/>
      <c r="D530" s="8"/>
      <c r="E530" s="8"/>
      <c r="F530" s="8"/>
      <c r="G530" s="8"/>
      <c r="H530" s="8"/>
      <c r="I530" s="8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/>
      <c r="B531" s="8"/>
      <c r="C531" s="8"/>
      <c r="D531" s="8"/>
      <c r="E531" s="8"/>
      <c r="F531" s="8"/>
      <c r="G531" s="8"/>
      <c r="H531" s="8"/>
      <c r="I531" s="8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/>
      <c r="B532" s="8"/>
      <c r="C532" s="8"/>
      <c r="D532" s="8"/>
      <c r="E532" s="8"/>
      <c r="F532" s="8"/>
      <c r="G532" s="8"/>
      <c r="H532" s="8"/>
      <c r="I532" s="8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/>
      <c r="B533" s="8"/>
      <c r="C533" s="8"/>
      <c r="D533" s="8"/>
      <c r="E533" s="8"/>
      <c r="F533" s="8"/>
      <c r="G533" s="8"/>
      <c r="H533" s="8"/>
      <c r="I533" s="8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/>
      <c r="B534" s="8"/>
      <c r="C534" s="8"/>
      <c r="D534" s="8"/>
      <c r="E534" s="8"/>
      <c r="F534" s="8"/>
      <c r="G534" s="8"/>
      <c r="H534" s="8"/>
      <c r="I534" s="8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/>
      <c r="B535" s="8"/>
      <c r="C535" s="8"/>
      <c r="D535" s="8"/>
      <c r="E535" s="8"/>
      <c r="F535" s="8"/>
      <c r="G535" s="8"/>
      <c r="H535" s="8"/>
      <c r="I535" s="8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/>
      <c r="B536" s="8"/>
      <c r="C536" s="8"/>
      <c r="D536" s="8"/>
      <c r="E536" s="8"/>
      <c r="F536" s="8"/>
      <c r="G536" s="8"/>
      <c r="H536" s="8"/>
      <c r="I536" s="8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/>
      <c r="B537" s="8"/>
      <c r="C537" s="8"/>
      <c r="D537" s="8"/>
      <c r="E537" s="8"/>
      <c r="F537" s="8"/>
      <c r="G537" s="8"/>
      <c r="H537" s="8"/>
      <c r="I537" s="8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/>
      <c r="B538" s="8"/>
      <c r="C538" s="8"/>
      <c r="D538" s="8"/>
      <c r="E538" s="8"/>
      <c r="F538" s="8"/>
      <c r="G538" s="8"/>
      <c r="H538" s="8"/>
      <c r="I538" s="8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/>
      <c r="B539" s="8"/>
      <c r="C539" s="8"/>
      <c r="D539" s="8"/>
      <c r="E539" s="8"/>
      <c r="F539" s="8"/>
      <c r="G539" s="8"/>
      <c r="H539" s="8"/>
      <c r="I539" s="8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/>
      <c r="B540" s="8"/>
      <c r="C540" s="8"/>
      <c r="D540" s="8"/>
      <c r="E540" s="8"/>
      <c r="F540" s="8"/>
      <c r="G540" s="8"/>
      <c r="H540" s="8"/>
      <c r="I540" s="8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/>
      <c r="B541" s="8"/>
      <c r="C541" s="8"/>
      <c r="D541" s="8"/>
      <c r="E541" s="8"/>
      <c r="F541" s="8"/>
      <c r="G541" s="8"/>
      <c r="H541" s="8"/>
      <c r="I541" s="8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/>
      <c r="B542" s="8"/>
      <c r="C542" s="8"/>
      <c r="D542" s="8"/>
      <c r="E542" s="8"/>
      <c r="F542" s="8"/>
      <c r="G542" s="8"/>
      <c r="H542" s="8"/>
      <c r="I542" s="8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/>
      <c r="B543" s="8"/>
      <c r="C543" s="8"/>
      <c r="D543" s="8"/>
      <c r="E543" s="8"/>
      <c r="F543" s="8"/>
      <c r="G543" s="8"/>
      <c r="H543" s="8"/>
      <c r="I543" s="8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/>
      <c r="B544" s="8"/>
      <c r="C544" s="8"/>
      <c r="D544" s="8"/>
      <c r="E544" s="8"/>
      <c r="F544" s="8"/>
      <c r="G544" s="8"/>
      <c r="H544" s="8"/>
      <c r="I544" s="8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/>
      <c r="B545" s="8"/>
      <c r="C545" s="8"/>
      <c r="D545" s="8"/>
      <c r="E545" s="8"/>
      <c r="F545" s="8"/>
      <c r="G545" s="8"/>
      <c r="H545" s="8"/>
      <c r="I545" s="8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/>
      <c r="B546" s="8"/>
      <c r="C546" s="8"/>
      <c r="D546" s="8"/>
      <c r="E546" s="8"/>
      <c r="F546" s="8"/>
      <c r="G546" s="8"/>
      <c r="H546" s="8"/>
      <c r="I546" s="8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/>
      <c r="B547" s="8"/>
      <c r="C547" s="8"/>
      <c r="D547" s="8"/>
      <c r="E547" s="8"/>
      <c r="F547" s="8"/>
      <c r="G547" s="8"/>
      <c r="H547" s="8"/>
      <c r="I547" s="8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/>
      <c r="B548" s="8"/>
      <c r="C548" s="8"/>
      <c r="D548" s="8"/>
      <c r="E548" s="8"/>
      <c r="F548" s="8"/>
      <c r="G548" s="8"/>
      <c r="H548" s="8"/>
      <c r="I548" s="8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/>
      <c r="B549" s="8"/>
      <c r="C549" s="8"/>
      <c r="D549" s="8"/>
      <c r="E549" s="8"/>
      <c r="F549" s="8"/>
      <c r="G549" s="8"/>
      <c r="H549" s="8"/>
      <c r="I549" s="8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/>
      <c r="B550" s="8"/>
      <c r="C550" s="8"/>
      <c r="D550" s="8"/>
      <c r="E550" s="8"/>
      <c r="F550" s="8"/>
      <c r="G550" s="8"/>
      <c r="H550" s="8"/>
      <c r="I550" s="8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/>
      <c r="B551" s="8"/>
      <c r="C551" s="8"/>
      <c r="D551" s="8"/>
      <c r="E551" s="8"/>
      <c r="F551" s="8"/>
      <c r="G551" s="8"/>
      <c r="H551" s="8"/>
      <c r="I551" s="8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/>
      <c r="B552" s="8"/>
      <c r="C552" s="8"/>
      <c r="D552" s="8"/>
      <c r="E552" s="8"/>
      <c r="F552" s="8"/>
      <c r="G552" s="8"/>
      <c r="H552" s="8"/>
      <c r="I552" s="8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/>
      <c r="B553" s="8"/>
      <c r="C553" s="8"/>
      <c r="D553" s="8"/>
      <c r="E553" s="8"/>
      <c r="F553" s="8"/>
      <c r="G553" s="8"/>
      <c r="H553" s="8"/>
      <c r="I553" s="8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/>
      <c r="B554" s="8"/>
      <c r="C554" s="8"/>
      <c r="D554" s="8"/>
      <c r="E554" s="8"/>
      <c r="F554" s="8"/>
      <c r="G554" s="8"/>
      <c r="H554" s="8"/>
      <c r="I554" s="8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/>
      <c r="B555" s="8"/>
      <c r="C555" s="8"/>
      <c r="D555" s="8"/>
      <c r="E555" s="8"/>
      <c r="F555" s="8"/>
      <c r="G555" s="8"/>
      <c r="H555" s="8"/>
      <c r="I555" s="8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/>
      <c r="B556" s="8"/>
      <c r="C556" s="8"/>
      <c r="D556" s="8"/>
      <c r="E556" s="8"/>
      <c r="F556" s="8"/>
      <c r="G556" s="8"/>
      <c r="H556" s="8"/>
      <c r="I556" s="8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/>
      <c r="B557" s="8"/>
      <c r="C557" s="8"/>
      <c r="D557" s="8"/>
      <c r="E557" s="8"/>
      <c r="F557" s="8"/>
      <c r="G557" s="8"/>
      <c r="H557" s="8"/>
      <c r="I557" s="8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/>
      <c r="B558" s="8"/>
      <c r="C558" s="8"/>
      <c r="D558" s="8"/>
      <c r="E558" s="8"/>
      <c r="F558" s="8"/>
      <c r="G558" s="8"/>
      <c r="H558" s="8"/>
      <c r="I558" s="8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/>
      <c r="B559" s="8"/>
      <c r="C559" s="8"/>
      <c r="D559" s="8"/>
      <c r="E559" s="8"/>
      <c r="F559" s="8"/>
      <c r="G559" s="8"/>
      <c r="H559" s="8"/>
      <c r="I559" s="8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/>
      <c r="B560" s="8"/>
      <c r="C560" s="8"/>
      <c r="D560" s="8"/>
      <c r="E560" s="8"/>
      <c r="F560" s="8"/>
      <c r="G560" s="8"/>
      <c r="H560" s="8"/>
      <c r="I560" s="8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/>
      <c r="B561" s="8"/>
      <c r="C561" s="8"/>
      <c r="D561" s="8"/>
      <c r="E561" s="8"/>
      <c r="F561" s="8"/>
      <c r="G561" s="8"/>
      <c r="H561" s="8"/>
      <c r="I561" s="8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/>
      <c r="B562" s="8"/>
      <c r="C562" s="8"/>
      <c r="D562" s="8"/>
      <c r="E562" s="8"/>
      <c r="F562" s="8"/>
      <c r="G562" s="8"/>
      <c r="H562" s="8"/>
      <c r="I562" s="8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/>
      <c r="B563" s="8"/>
      <c r="C563" s="8"/>
      <c r="D563" s="8"/>
      <c r="E563" s="8"/>
      <c r="F563" s="8"/>
      <c r="G563" s="8"/>
      <c r="H563" s="8"/>
      <c r="I563" s="8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/>
      <c r="B564" s="8"/>
      <c r="C564" s="8"/>
      <c r="D564" s="8"/>
      <c r="E564" s="8"/>
      <c r="F564" s="8"/>
      <c r="G564" s="8"/>
      <c r="H564" s="8"/>
      <c r="I564" s="8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/>
      <c r="B565" s="8"/>
      <c r="C565" s="8"/>
      <c r="D565" s="8"/>
      <c r="E565" s="8"/>
      <c r="F565" s="8"/>
      <c r="G565" s="8"/>
      <c r="H565" s="8"/>
      <c r="I565" s="8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/>
      <c r="B566" s="8"/>
      <c r="C566" s="8"/>
      <c r="D566" s="8"/>
      <c r="E566" s="8"/>
      <c r="F566" s="8"/>
      <c r="G566" s="8"/>
      <c r="H566" s="8"/>
      <c r="I566" s="8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/>
      <c r="B567" s="8"/>
      <c r="C567" s="8"/>
      <c r="D567" s="8"/>
      <c r="E567" s="8"/>
      <c r="F567" s="8"/>
      <c r="G567" s="8"/>
      <c r="H567" s="8"/>
      <c r="I567" s="8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/>
      <c r="B568" s="8"/>
      <c r="C568" s="8"/>
      <c r="D568" s="8"/>
      <c r="E568" s="8"/>
      <c r="F568" s="8"/>
      <c r="G568" s="8"/>
      <c r="H568" s="8"/>
      <c r="I568" s="8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/>
      <c r="B569" s="8"/>
      <c r="C569" s="8"/>
      <c r="D569" s="8"/>
      <c r="E569" s="8"/>
      <c r="F569" s="8"/>
      <c r="G569" s="8"/>
      <c r="H569" s="8"/>
      <c r="I569" s="8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/>
      <c r="B570" s="8"/>
      <c r="C570" s="8"/>
      <c r="D570" s="8"/>
      <c r="E570" s="8"/>
      <c r="F570" s="8"/>
      <c r="G570" s="8"/>
      <c r="H570" s="8"/>
      <c r="I570" s="8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/>
      <c r="B571" s="8"/>
      <c r="C571" s="8"/>
      <c r="D571" s="8"/>
      <c r="E571" s="8"/>
      <c r="F571" s="8"/>
      <c r="G571" s="8"/>
      <c r="H571" s="8"/>
      <c r="I571" s="8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/>
      <c r="B572" s="8"/>
      <c r="C572" s="8"/>
      <c r="D572" s="8"/>
      <c r="E572" s="8"/>
      <c r="F572" s="8"/>
      <c r="G572" s="8"/>
      <c r="H572" s="8"/>
      <c r="I572" s="8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/>
      <c r="B573" s="8"/>
      <c r="C573" s="8"/>
      <c r="D573" s="8"/>
      <c r="E573" s="8"/>
      <c r="F573" s="8"/>
      <c r="G573" s="8"/>
      <c r="H573" s="8"/>
      <c r="I573" s="8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/>
      <c r="B574" s="8"/>
      <c r="C574" s="8"/>
      <c r="D574" s="8"/>
      <c r="E574" s="8"/>
      <c r="F574" s="8"/>
      <c r="G574" s="8"/>
      <c r="H574" s="8"/>
      <c r="I574" s="8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/>
      <c r="B575" s="8"/>
      <c r="C575" s="8"/>
      <c r="D575" s="8"/>
      <c r="E575" s="8"/>
      <c r="F575" s="8"/>
      <c r="G575" s="8"/>
      <c r="H575" s="8"/>
      <c r="I575" s="8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/>
      <c r="B576" s="8"/>
      <c r="C576" s="8"/>
      <c r="D576" s="8"/>
      <c r="E576" s="8"/>
      <c r="F576" s="8"/>
      <c r="G576" s="8"/>
      <c r="H576" s="8"/>
      <c r="I576" s="8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/>
      <c r="B577" s="8"/>
      <c r="C577" s="8"/>
      <c r="D577" s="8"/>
      <c r="E577" s="8"/>
      <c r="F577" s="8"/>
      <c r="G577" s="8"/>
      <c r="H577" s="8"/>
      <c r="I577" s="8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/>
      <c r="B578" s="8"/>
      <c r="C578" s="8"/>
      <c r="D578" s="8"/>
      <c r="E578" s="8"/>
      <c r="F578" s="8"/>
      <c r="G578" s="8"/>
      <c r="H578" s="8"/>
      <c r="I578" s="8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/>
      <c r="B579" s="8"/>
      <c r="C579" s="8"/>
      <c r="D579" s="8"/>
      <c r="E579" s="8"/>
      <c r="F579" s="8"/>
      <c r="G579" s="8"/>
      <c r="H579" s="8"/>
      <c r="I579" s="8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/>
      <c r="B580" s="8"/>
      <c r="C580" s="8"/>
      <c r="D580" s="8"/>
      <c r="E580" s="8"/>
      <c r="F580" s="8"/>
      <c r="G580" s="8"/>
      <c r="H580" s="8"/>
      <c r="I580" s="8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/>
      <c r="B581" s="8"/>
      <c r="C581" s="8"/>
      <c r="D581" s="8"/>
      <c r="E581" s="8"/>
      <c r="F581" s="8"/>
      <c r="G581" s="8"/>
      <c r="H581" s="8"/>
      <c r="I581" s="8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/>
      <c r="B582" s="8"/>
      <c r="C582" s="8"/>
      <c r="D582" s="8"/>
      <c r="E582" s="8"/>
      <c r="F582" s="8"/>
      <c r="G582" s="8"/>
      <c r="H582" s="8"/>
      <c r="I582" s="8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/>
      <c r="B583" s="8"/>
      <c r="C583" s="8"/>
      <c r="D583" s="8"/>
      <c r="E583" s="8"/>
      <c r="F583" s="8"/>
      <c r="G583" s="8"/>
      <c r="H583" s="8"/>
      <c r="I583" s="8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/>
      <c r="B584" s="8"/>
      <c r="C584" s="8"/>
      <c r="D584" s="8"/>
      <c r="E584" s="8"/>
      <c r="F584" s="8"/>
      <c r="G584" s="8"/>
      <c r="H584" s="8"/>
      <c r="I584" s="8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/>
      <c r="B585" s="8"/>
      <c r="C585" s="8"/>
      <c r="D585" s="8"/>
      <c r="E585" s="8"/>
      <c r="F585" s="8"/>
      <c r="G585" s="8"/>
      <c r="H585" s="8"/>
      <c r="I585" s="8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/>
      <c r="B586" s="8"/>
      <c r="C586" s="8"/>
      <c r="D586" s="8"/>
      <c r="E586" s="8"/>
      <c r="F586" s="8"/>
      <c r="G586" s="8"/>
      <c r="H586" s="8"/>
      <c r="I586" s="8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/>
      <c r="B587" s="8"/>
      <c r="C587" s="8"/>
      <c r="D587" s="8"/>
      <c r="E587" s="8"/>
      <c r="F587" s="8"/>
      <c r="G587" s="8"/>
      <c r="H587" s="8"/>
      <c r="I587" s="8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/>
      <c r="B588" s="8"/>
      <c r="C588" s="8"/>
      <c r="D588" s="8"/>
      <c r="E588" s="8"/>
      <c r="F588" s="8"/>
      <c r="G588" s="8"/>
      <c r="H588" s="8"/>
      <c r="I588" s="8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/>
      <c r="B589" s="8"/>
      <c r="C589" s="8"/>
      <c r="D589" s="8"/>
      <c r="E589" s="8"/>
      <c r="F589" s="8"/>
      <c r="G589" s="8"/>
      <c r="H589" s="8"/>
      <c r="I589" s="8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/>
      <c r="B590" s="8"/>
      <c r="C590" s="8"/>
      <c r="D590" s="8"/>
      <c r="E590" s="8"/>
      <c r="F590" s="8"/>
      <c r="G590" s="8"/>
      <c r="H590" s="8"/>
      <c r="I590" s="8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/>
      <c r="B591" s="8"/>
      <c r="C591" s="8"/>
      <c r="D591" s="8"/>
      <c r="E591" s="8"/>
      <c r="F591" s="8"/>
      <c r="G591" s="8"/>
      <c r="H591" s="8"/>
      <c r="I591" s="8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/>
      <c r="B592" s="8"/>
      <c r="C592" s="8"/>
      <c r="D592" s="8"/>
      <c r="E592" s="8"/>
      <c r="F592" s="8"/>
      <c r="G592" s="8"/>
      <c r="H592" s="8"/>
      <c r="I592" s="8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/>
      <c r="B593" s="8"/>
      <c r="C593" s="8"/>
      <c r="D593" s="8"/>
      <c r="E593" s="8"/>
      <c r="F593" s="8"/>
      <c r="G593" s="8"/>
      <c r="H593" s="8"/>
      <c r="I593" s="8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/>
      <c r="B594" s="8"/>
      <c r="C594" s="8"/>
      <c r="D594" s="8"/>
      <c r="E594" s="8"/>
      <c r="F594" s="8"/>
      <c r="G594" s="8"/>
      <c r="H594" s="8"/>
      <c r="I594" s="8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/>
      <c r="B595" s="8"/>
      <c r="C595" s="8"/>
      <c r="D595" s="8"/>
      <c r="E595" s="8"/>
      <c r="F595" s="8"/>
      <c r="G595" s="8"/>
      <c r="H595" s="8"/>
      <c r="I595" s="8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/>
      <c r="B596" s="8"/>
      <c r="C596" s="8"/>
      <c r="D596" s="8"/>
      <c r="E596" s="8"/>
      <c r="F596" s="8"/>
      <c r="G596" s="8"/>
      <c r="H596" s="8"/>
      <c r="I596" s="8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/>
      <c r="B597" s="8"/>
      <c r="C597" s="8"/>
      <c r="D597" s="8"/>
      <c r="E597" s="8"/>
      <c r="F597" s="8"/>
      <c r="G597" s="8"/>
      <c r="H597" s="8"/>
      <c r="I597" s="8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/>
      <c r="B598" s="8"/>
      <c r="C598" s="8"/>
      <c r="D598" s="8"/>
      <c r="E598" s="8"/>
      <c r="F598" s="8"/>
      <c r="G598" s="8"/>
      <c r="H598" s="8"/>
      <c r="I598" s="8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/>
      <c r="B599" s="8"/>
      <c r="C599" s="8"/>
      <c r="D599" s="8"/>
      <c r="E599" s="8"/>
      <c r="F599" s="8"/>
      <c r="G599" s="8"/>
      <c r="H599" s="8"/>
      <c r="I599" s="8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/>
      <c r="B600" s="8"/>
      <c r="C600" s="8"/>
      <c r="D600" s="8"/>
      <c r="E600" s="8"/>
      <c r="F600" s="8"/>
      <c r="G600" s="8"/>
      <c r="H600" s="8"/>
      <c r="I600" s="8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/>
      <c r="B601" s="8"/>
      <c r="C601" s="8"/>
      <c r="D601" s="8"/>
      <c r="E601" s="8"/>
      <c r="F601" s="8"/>
      <c r="G601" s="8"/>
      <c r="H601" s="8"/>
      <c r="I601" s="8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/>
      <c r="B602" s="8"/>
      <c r="C602" s="8"/>
      <c r="D602" s="8"/>
      <c r="E602" s="8"/>
      <c r="F602" s="8"/>
      <c r="G602" s="8"/>
      <c r="H602" s="8"/>
      <c r="I602" s="8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/>
      <c r="B603" s="8"/>
      <c r="C603" s="8"/>
      <c r="D603" s="8"/>
      <c r="E603" s="8"/>
      <c r="F603" s="8"/>
      <c r="G603" s="8"/>
      <c r="H603" s="8"/>
      <c r="I603" s="8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/>
      <c r="B604" s="8"/>
      <c r="C604" s="8"/>
      <c r="D604" s="8"/>
      <c r="E604" s="8"/>
      <c r="F604" s="8"/>
      <c r="G604" s="8"/>
      <c r="H604" s="8"/>
      <c r="I604" s="8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/>
      <c r="B605" s="8"/>
      <c r="C605" s="8"/>
      <c r="D605" s="8"/>
      <c r="E605" s="8"/>
      <c r="F605" s="8"/>
      <c r="G605" s="8"/>
      <c r="H605" s="8"/>
      <c r="I605" s="8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/>
      <c r="B606" s="8"/>
      <c r="C606" s="8"/>
      <c r="D606" s="8"/>
      <c r="E606" s="8"/>
      <c r="F606" s="8"/>
      <c r="G606" s="8"/>
      <c r="H606" s="8"/>
      <c r="I606" s="8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/>
      <c r="B607" s="8"/>
      <c r="C607" s="8"/>
      <c r="D607" s="8"/>
      <c r="E607" s="8"/>
      <c r="F607" s="8"/>
      <c r="G607" s="8"/>
      <c r="H607" s="8"/>
      <c r="I607" s="8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/>
      <c r="B608" s="8"/>
      <c r="C608" s="8"/>
      <c r="D608" s="8"/>
      <c r="E608" s="8"/>
      <c r="F608" s="8"/>
      <c r="G608" s="8"/>
      <c r="H608" s="8"/>
      <c r="I608" s="8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/>
      <c r="B609" s="8"/>
      <c r="C609" s="8"/>
      <c r="D609" s="8"/>
      <c r="E609" s="8"/>
      <c r="F609" s="8"/>
      <c r="G609" s="8"/>
      <c r="H609" s="8"/>
      <c r="I609" s="8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/>
      <c r="B610" s="8"/>
      <c r="C610" s="8"/>
      <c r="D610" s="8"/>
      <c r="E610" s="8"/>
      <c r="F610" s="8"/>
      <c r="G610" s="8"/>
      <c r="H610" s="8"/>
      <c r="I610" s="8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/>
      <c r="B611" s="8"/>
      <c r="C611" s="8"/>
      <c r="D611" s="8"/>
      <c r="E611" s="8"/>
      <c r="F611" s="8"/>
      <c r="G611" s="8"/>
      <c r="H611" s="8"/>
      <c r="I611" s="8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/>
      <c r="B612" s="8"/>
      <c r="C612" s="8"/>
      <c r="D612" s="8"/>
      <c r="E612" s="8"/>
      <c r="F612" s="8"/>
      <c r="G612" s="8"/>
      <c r="H612" s="8"/>
      <c r="I612" s="8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/>
      <c r="B613" s="8"/>
      <c r="C613" s="8"/>
      <c r="D613" s="8"/>
      <c r="E613" s="8"/>
      <c r="F613" s="8"/>
      <c r="G613" s="8"/>
      <c r="H613" s="8"/>
      <c r="I613" s="8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/>
      <c r="B614" s="8"/>
      <c r="C614" s="8"/>
      <c r="D614" s="8"/>
      <c r="E614" s="8"/>
      <c r="F614" s="8"/>
      <c r="G614" s="8"/>
      <c r="H614" s="8"/>
      <c r="I614" s="8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/>
      <c r="B615" s="8"/>
      <c r="C615" s="8"/>
      <c r="D615" s="8"/>
      <c r="E615" s="8"/>
      <c r="F615" s="8"/>
      <c r="G615" s="8"/>
      <c r="H615" s="8"/>
      <c r="I615" s="8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/>
      <c r="B616" s="8"/>
      <c r="C616" s="8"/>
      <c r="D616" s="8"/>
      <c r="E616" s="8"/>
      <c r="F616" s="8"/>
      <c r="G616" s="8"/>
      <c r="H616" s="8"/>
      <c r="I616" s="8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/>
      <c r="B617" s="8"/>
      <c r="C617" s="8"/>
      <c r="D617" s="8"/>
      <c r="E617" s="8"/>
      <c r="F617" s="8"/>
      <c r="G617" s="8"/>
      <c r="H617" s="8"/>
      <c r="I617" s="8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/>
      <c r="B618" s="8"/>
      <c r="C618" s="8"/>
      <c r="D618" s="8"/>
      <c r="E618" s="8"/>
      <c r="F618" s="8"/>
      <c r="G618" s="8"/>
      <c r="H618" s="8"/>
      <c r="I618" s="8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/>
      <c r="B619" s="8"/>
      <c r="C619" s="8"/>
      <c r="D619" s="8"/>
      <c r="E619" s="8"/>
      <c r="F619" s="8"/>
      <c r="G619" s="8"/>
      <c r="H619" s="8"/>
      <c r="I619" s="8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/>
      <c r="B620" s="8"/>
      <c r="C620" s="8"/>
      <c r="D620" s="8"/>
      <c r="E620" s="8"/>
      <c r="F620" s="8"/>
      <c r="G620" s="8"/>
      <c r="H620" s="8"/>
      <c r="I620" s="8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/>
      <c r="B621" s="8"/>
      <c r="C621" s="8"/>
      <c r="D621" s="8"/>
      <c r="E621" s="8"/>
      <c r="F621" s="8"/>
      <c r="G621" s="8"/>
      <c r="H621" s="8"/>
      <c r="I621" s="8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/>
      <c r="B622" s="8"/>
      <c r="C622" s="8"/>
      <c r="D622" s="8"/>
      <c r="E622" s="8"/>
      <c r="F622" s="8"/>
      <c r="G622" s="8"/>
      <c r="H622" s="8"/>
      <c r="I622" s="8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/>
      <c r="B623" s="8"/>
      <c r="C623" s="8"/>
      <c r="D623" s="8"/>
      <c r="E623" s="8"/>
      <c r="F623" s="8"/>
      <c r="G623" s="8"/>
      <c r="H623" s="8"/>
      <c r="I623" s="8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/>
      <c r="B624" s="8"/>
      <c r="C624" s="8"/>
      <c r="D624" s="8"/>
      <c r="E624" s="8"/>
      <c r="F624" s="8"/>
      <c r="G624" s="8"/>
      <c r="H624" s="8"/>
      <c r="I624" s="8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/>
      <c r="B625" s="8"/>
      <c r="C625" s="8"/>
      <c r="D625" s="8"/>
      <c r="E625" s="8"/>
      <c r="F625" s="8"/>
      <c r="G625" s="8"/>
      <c r="H625" s="8"/>
      <c r="I625" s="8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/>
      <c r="B626" s="8"/>
      <c r="C626" s="8"/>
      <c r="D626" s="8"/>
      <c r="E626" s="8"/>
      <c r="F626" s="8"/>
      <c r="G626" s="8"/>
      <c r="H626" s="8"/>
      <c r="I626" s="8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/>
      <c r="B627" s="8"/>
      <c r="C627" s="8"/>
      <c r="D627" s="8"/>
      <c r="E627" s="8"/>
      <c r="F627" s="8"/>
      <c r="G627" s="8"/>
      <c r="H627" s="8"/>
      <c r="I627" s="8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/>
      <c r="B628" s="8"/>
      <c r="C628" s="8"/>
      <c r="D628" s="8"/>
      <c r="E628" s="8"/>
      <c r="F628" s="8"/>
      <c r="G628" s="8"/>
      <c r="H628" s="8"/>
      <c r="I628" s="8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/>
      <c r="B629" s="8"/>
      <c r="C629" s="8"/>
      <c r="D629" s="8"/>
      <c r="E629" s="8"/>
      <c r="F629" s="8"/>
      <c r="G629" s="8"/>
      <c r="H629" s="8"/>
      <c r="I629" s="8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/>
      <c r="B630" s="8"/>
      <c r="C630" s="8"/>
      <c r="D630" s="8"/>
      <c r="E630" s="8"/>
      <c r="F630" s="8"/>
      <c r="G630" s="8"/>
      <c r="H630" s="8"/>
      <c r="I630" s="8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/>
      <c r="B631" s="8"/>
      <c r="C631" s="8"/>
      <c r="D631" s="8"/>
      <c r="E631" s="8"/>
      <c r="F631" s="8"/>
      <c r="G631" s="8"/>
      <c r="H631" s="8"/>
      <c r="I631" s="8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/>
      <c r="B632" s="8"/>
      <c r="C632" s="8"/>
      <c r="D632" s="8"/>
      <c r="E632" s="8"/>
      <c r="F632" s="8"/>
      <c r="G632" s="8"/>
      <c r="H632" s="8"/>
      <c r="I632" s="8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/>
      <c r="B633" s="8"/>
      <c r="C633" s="8"/>
      <c r="D633" s="8"/>
      <c r="E633" s="8"/>
      <c r="F633" s="8"/>
      <c r="G633" s="8"/>
      <c r="H633" s="8"/>
      <c r="I633" s="8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/>
      <c r="B634" s="8"/>
      <c r="C634" s="8"/>
      <c r="D634" s="8"/>
      <c r="E634" s="8"/>
      <c r="F634" s="8"/>
      <c r="G634" s="8"/>
      <c r="H634" s="8"/>
      <c r="I634" s="8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/>
      <c r="B635" s="8"/>
      <c r="C635" s="8"/>
      <c r="D635" s="8"/>
      <c r="E635" s="8"/>
      <c r="F635" s="8"/>
      <c r="G635" s="8"/>
      <c r="H635" s="8"/>
      <c r="I635" s="8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/>
      <c r="B636" s="8"/>
      <c r="C636" s="8"/>
      <c r="D636" s="8"/>
      <c r="E636" s="8"/>
      <c r="F636" s="8"/>
      <c r="G636" s="8"/>
      <c r="H636" s="8"/>
      <c r="I636" s="8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/>
      <c r="B637" s="8"/>
      <c r="C637" s="8"/>
      <c r="D637" s="8"/>
      <c r="E637" s="8"/>
      <c r="F637" s="8"/>
      <c r="G637" s="8"/>
      <c r="H637" s="8"/>
      <c r="I637" s="8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/>
      <c r="B638" s="8"/>
      <c r="C638" s="8"/>
      <c r="D638" s="8"/>
      <c r="E638" s="8"/>
      <c r="F638" s="8"/>
      <c r="G638" s="8"/>
      <c r="H638" s="8"/>
      <c r="I638" s="8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/>
      <c r="B639" s="8"/>
      <c r="C639" s="8"/>
      <c r="D639" s="8"/>
      <c r="E639" s="8"/>
      <c r="F639" s="8"/>
      <c r="G639" s="8"/>
      <c r="H639" s="8"/>
      <c r="I639" s="8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/>
      <c r="B640" s="8"/>
      <c r="C640" s="8"/>
      <c r="D640" s="8"/>
      <c r="E640" s="8"/>
      <c r="F640" s="8"/>
      <c r="G640" s="8"/>
      <c r="H640" s="8"/>
      <c r="I640" s="8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/>
      <c r="B641" s="8"/>
      <c r="C641" s="8"/>
      <c r="D641" s="8"/>
      <c r="E641" s="8"/>
      <c r="F641" s="8"/>
      <c r="G641" s="8"/>
      <c r="H641" s="8"/>
      <c r="I641" s="8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/>
      <c r="B642" s="8"/>
      <c r="C642" s="8"/>
      <c r="D642" s="8"/>
      <c r="E642" s="8"/>
      <c r="F642" s="8"/>
      <c r="G642" s="8"/>
      <c r="H642" s="8"/>
      <c r="I642" s="8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/>
      <c r="B643" s="8"/>
      <c r="C643" s="8"/>
      <c r="D643" s="8"/>
      <c r="E643" s="8"/>
      <c r="F643" s="8"/>
      <c r="G643" s="8"/>
      <c r="H643" s="8"/>
      <c r="I643" s="8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/>
      <c r="B644" s="8"/>
      <c r="C644" s="8"/>
      <c r="D644" s="8"/>
      <c r="E644" s="8"/>
      <c r="F644" s="8"/>
      <c r="G644" s="8"/>
      <c r="H644" s="8"/>
      <c r="I644" s="8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/>
      <c r="B645" s="8"/>
      <c r="C645" s="8"/>
      <c r="D645" s="8"/>
      <c r="E645" s="8"/>
      <c r="F645" s="8"/>
      <c r="G645" s="8"/>
      <c r="H645" s="8"/>
      <c r="I645" s="8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/>
      <c r="B646" s="8"/>
      <c r="C646" s="8"/>
      <c r="D646" s="8"/>
      <c r="E646" s="8"/>
      <c r="F646" s="8"/>
      <c r="G646" s="8"/>
      <c r="H646" s="8"/>
      <c r="I646" s="8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/>
      <c r="B647" s="8"/>
      <c r="C647" s="8"/>
      <c r="D647" s="8"/>
      <c r="E647" s="8"/>
      <c r="F647" s="8"/>
      <c r="G647" s="8"/>
      <c r="H647" s="8"/>
      <c r="I647" s="8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/>
      <c r="B648" s="8"/>
      <c r="C648" s="8"/>
      <c r="D648" s="8"/>
      <c r="E648" s="8"/>
      <c r="F648" s="8"/>
      <c r="G648" s="8"/>
      <c r="H648" s="8"/>
      <c r="I648" s="8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/>
      <c r="B649" s="8"/>
      <c r="C649" s="8"/>
      <c r="D649" s="8"/>
      <c r="E649" s="8"/>
      <c r="F649" s="8"/>
      <c r="G649" s="8"/>
      <c r="H649" s="8"/>
      <c r="I649" s="8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/>
      <c r="B650" s="8"/>
      <c r="C650" s="8"/>
      <c r="D650" s="8"/>
      <c r="E650" s="8"/>
      <c r="F650" s="8"/>
      <c r="G650" s="8"/>
      <c r="H650" s="8"/>
      <c r="I650" s="8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/>
      <c r="B651" s="8"/>
      <c r="C651" s="8"/>
      <c r="D651" s="8"/>
      <c r="E651" s="8"/>
      <c r="F651" s="8"/>
      <c r="G651" s="8"/>
      <c r="H651" s="8"/>
      <c r="I651" s="8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/>
      <c r="B652" s="8"/>
      <c r="C652" s="8"/>
      <c r="D652" s="8"/>
      <c r="E652" s="8"/>
      <c r="F652" s="8"/>
      <c r="G652" s="8"/>
      <c r="H652" s="8"/>
      <c r="I652" s="8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/>
      <c r="B653" s="8"/>
      <c r="C653" s="8"/>
      <c r="D653" s="8"/>
      <c r="E653" s="8"/>
      <c r="F653" s="8"/>
      <c r="G653" s="8"/>
      <c r="H653" s="8"/>
      <c r="I653" s="8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/>
      <c r="B654" s="8"/>
      <c r="C654" s="8"/>
      <c r="D654" s="8"/>
      <c r="E654" s="8"/>
      <c r="F654" s="8"/>
      <c r="G654" s="8"/>
      <c r="H654" s="8"/>
      <c r="I654" s="8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/>
      <c r="B655" s="8"/>
      <c r="C655" s="8"/>
      <c r="D655" s="8"/>
      <c r="E655" s="8"/>
      <c r="F655" s="8"/>
      <c r="G655" s="8"/>
      <c r="H655" s="8"/>
      <c r="I655" s="8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/>
      <c r="B656" s="8"/>
      <c r="C656" s="8"/>
      <c r="D656" s="8"/>
      <c r="E656" s="8"/>
      <c r="F656" s="8"/>
      <c r="G656" s="8"/>
      <c r="H656" s="8"/>
      <c r="I656" s="8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/>
      <c r="B657" s="8"/>
      <c r="C657" s="8"/>
      <c r="D657" s="8"/>
      <c r="E657" s="8"/>
      <c r="F657" s="8"/>
      <c r="G657" s="8"/>
      <c r="H657" s="8"/>
      <c r="I657" s="8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/>
      <c r="B658" s="8"/>
      <c r="C658" s="8"/>
      <c r="D658" s="8"/>
      <c r="E658" s="8"/>
      <c r="F658" s="8"/>
      <c r="G658" s="8"/>
      <c r="H658" s="8"/>
      <c r="I658" s="8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/>
      <c r="B659" s="8"/>
      <c r="C659" s="8"/>
      <c r="D659" s="8"/>
      <c r="E659" s="8"/>
      <c r="F659" s="8"/>
      <c r="G659" s="8"/>
      <c r="H659" s="8"/>
      <c r="I659" s="8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/>
      <c r="B660" s="8"/>
      <c r="C660" s="8"/>
      <c r="D660" s="8"/>
      <c r="E660" s="8"/>
      <c r="F660" s="8"/>
      <c r="G660" s="8"/>
      <c r="H660" s="8"/>
      <c r="I660" s="8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/>
      <c r="B661" s="8"/>
      <c r="C661" s="8"/>
      <c r="D661" s="8"/>
      <c r="E661" s="8"/>
      <c r="F661" s="8"/>
      <c r="G661" s="8"/>
      <c r="H661" s="8"/>
      <c r="I661" s="8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/>
      <c r="B662" s="8"/>
      <c r="C662" s="8"/>
      <c r="D662" s="8"/>
      <c r="E662" s="8"/>
      <c r="F662" s="8"/>
      <c r="G662" s="8"/>
      <c r="H662" s="8"/>
      <c r="I662" s="8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/>
      <c r="B663" s="8"/>
      <c r="C663" s="8"/>
      <c r="D663" s="8"/>
      <c r="E663" s="8"/>
      <c r="F663" s="8"/>
      <c r="G663" s="8"/>
      <c r="H663" s="8"/>
      <c r="I663" s="8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/>
      <c r="B664" s="8"/>
      <c r="C664" s="8"/>
      <c r="D664" s="8"/>
      <c r="E664" s="8"/>
      <c r="F664" s="8"/>
      <c r="G664" s="8"/>
      <c r="H664" s="8"/>
      <c r="I664" s="8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/>
      <c r="B665" s="8"/>
      <c r="C665" s="8"/>
      <c r="D665" s="8"/>
      <c r="E665" s="8"/>
      <c r="F665" s="8"/>
      <c r="G665" s="8"/>
      <c r="H665" s="8"/>
      <c r="I665" s="8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/>
      <c r="B666" s="8"/>
      <c r="C666" s="8"/>
      <c r="D666" s="8"/>
      <c r="E666" s="8"/>
      <c r="F666" s="8"/>
      <c r="G666" s="8"/>
      <c r="H666" s="8"/>
      <c r="I666" s="8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/>
      <c r="B667" s="8"/>
      <c r="C667" s="8"/>
      <c r="D667" s="8"/>
      <c r="E667" s="8"/>
      <c r="F667" s="8"/>
      <c r="G667" s="8"/>
      <c r="H667" s="8"/>
      <c r="I667" s="8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/>
      <c r="B668" s="8"/>
      <c r="C668" s="8"/>
      <c r="D668" s="8"/>
      <c r="E668" s="8"/>
      <c r="F668" s="8"/>
      <c r="G668" s="8"/>
      <c r="H668" s="8"/>
      <c r="I668" s="8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/>
      <c r="B669" s="8"/>
      <c r="C669" s="8"/>
      <c r="D669" s="8"/>
      <c r="E669" s="8"/>
      <c r="F669" s="8"/>
      <c r="G669" s="8"/>
      <c r="H669" s="8"/>
      <c r="I669" s="8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/>
      <c r="B670" s="8"/>
      <c r="C670" s="8"/>
      <c r="D670" s="8"/>
      <c r="E670" s="8"/>
      <c r="F670" s="8"/>
      <c r="G670" s="8"/>
      <c r="H670" s="8"/>
      <c r="I670" s="8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/>
      <c r="B671" s="8"/>
      <c r="C671" s="8"/>
      <c r="D671" s="8"/>
      <c r="E671" s="8"/>
      <c r="F671" s="8"/>
      <c r="G671" s="8"/>
      <c r="H671" s="8"/>
      <c r="I671" s="8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/>
      <c r="B672" s="8"/>
      <c r="C672" s="8"/>
      <c r="D672" s="8"/>
      <c r="E672" s="8"/>
      <c r="F672" s="8"/>
      <c r="G672" s="8"/>
      <c r="H672" s="8"/>
      <c r="I672" s="8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/>
      <c r="B673" s="8"/>
      <c r="C673" s="8"/>
      <c r="D673" s="8"/>
      <c r="E673" s="8"/>
      <c r="F673" s="8"/>
      <c r="G673" s="8"/>
      <c r="H673" s="8"/>
      <c r="I673" s="8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/>
      <c r="B674" s="8"/>
      <c r="C674" s="8"/>
      <c r="D674" s="8"/>
      <c r="E674" s="8"/>
      <c r="F674" s="8"/>
      <c r="G674" s="8"/>
      <c r="H674" s="8"/>
      <c r="I674" s="8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/>
      <c r="B675" s="8"/>
      <c r="C675" s="8"/>
      <c r="D675" s="8"/>
      <c r="E675" s="8"/>
      <c r="F675" s="8"/>
      <c r="G675" s="8"/>
      <c r="H675" s="8"/>
      <c r="I675" s="8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/>
      <c r="B676" s="8"/>
      <c r="C676" s="8"/>
      <c r="D676" s="8"/>
      <c r="E676" s="8"/>
      <c r="F676" s="8"/>
      <c r="G676" s="8"/>
      <c r="H676" s="8"/>
      <c r="I676" s="8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/>
      <c r="B677" s="8"/>
      <c r="C677" s="8"/>
      <c r="D677" s="8"/>
      <c r="E677" s="8"/>
      <c r="F677" s="8"/>
      <c r="G677" s="8"/>
      <c r="H677" s="8"/>
      <c r="I677" s="8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/>
      <c r="B678" s="8"/>
      <c r="C678" s="8"/>
      <c r="D678" s="8"/>
      <c r="E678" s="8"/>
      <c r="F678" s="8"/>
      <c r="G678" s="8"/>
      <c r="H678" s="8"/>
      <c r="I678" s="8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/>
      <c r="B679" s="8"/>
      <c r="C679" s="8"/>
      <c r="D679" s="8"/>
      <c r="E679" s="8"/>
      <c r="F679" s="8"/>
      <c r="G679" s="8"/>
      <c r="H679" s="8"/>
      <c r="I679" s="8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/>
      <c r="B680" s="8"/>
      <c r="C680" s="8"/>
      <c r="D680" s="8"/>
      <c r="E680" s="8"/>
      <c r="F680" s="8"/>
      <c r="G680" s="8"/>
      <c r="H680" s="8"/>
      <c r="I680" s="8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/>
      <c r="B681" s="8"/>
      <c r="C681" s="8"/>
      <c r="D681" s="8"/>
      <c r="E681" s="8"/>
      <c r="F681" s="8"/>
      <c r="G681" s="8"/>
      <c r="H681" s="8"/>
      <c r="I681" s="8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/>
      <c r="B682" s="8"/>
      <c r="C682" s="8"/>
      <c r="D682" s="8"/>
      <c r="E682" s="8"/>
      <c r="F682" s="8"/>
      <c r="G682" s="8"/>
      <c r="H682" s="8"/>
      <c r="I682" s="8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/>
      <c r="B683" s="8"/>
      <c r="C683" s="8"/>
      <c r="D683" s="8"/>
      <c r="E683" s="8"/>
      <c r="F683" s="8"/>
      <c r="G683" s="8"/>
      <c r="H683" s="8"/>
      <c r="I683" s="8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/>
      <c r="B684" s="8"/>
      <c r="C684" s="8"/>
      <c r="D684" s="8"/>
      <c r="E684" s="8"/>
      <c r="F684" s="8"/>
      <c r="G684" s="8"/>
      <c r="H684" s="8"/>
      <c r="I684" s="8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/>
      <c r="B685" s="8"/>
      <c r="C685" s="8"/>
      <c r="D685" s="8"/>
      <c r="E685" s="8"/>
      <c r="F685" s="8"/>
      <c r="G685" s="8"/>
      <c r="H685" s="8"/>
      <c r="I685" s="8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/>
      <c r="B686" s="8"/>
      <c r="C686" s="8"/>
      <c r="D686" s="8"/>
      <c r="E686" s="8"/>
      <c r="F686" s="8"/>
      <c r="G686" s="8"/>
      <c r="H686" s="8"/>
      <c r="I686" s="8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/>
      <c r="B687" s="8"/>
      <c r="C687" s="8"/>
      <c r="D687" s="8"/>
      <c r="E687" s="8"/>
      <c r="F687" s="8"/>
      <c r="G687" s="8"/>
      <c r="H687" s="8"/>
      <c r="I687" s="8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/>
      <c r="B688" s="8"/>
      <c r="C688" s="8"/>
      <c r="D688" s="8"/>
      <c r="E688" s="8"/>
      <c r="F688" s="8"/>
      <c r="G688" s="8"/>
      <c r="H688" s="8"/>
      <c r="I688" s="8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/>
      <c r="B689" s="8"/>
      <c r="C689" s="8"/>
      <c r="D689" s="8"/>
      <c r="E689" s="8"/>
      <c r="F689" s="8"/>
      <c r="G689" s="8"/>
      <c r="H689" s="8"/>
      <c r="I689" s="8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/>
      <c r="B690" s="8"/>
      <c r="C690" s="8"/>
      <c r="D690" s="8"/>
      <c r="E690" s="8"/>
      <c r="F690" s="8"/>
      <c r="G690" s="8"/>
      <c r="H690" s="8"/>
      <c r="I690" s="8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/>
      <c r="B691" s="8"/>
      <c r="C691" s="8"/>
      <c r="D691" s="8"/>
      <c r="E691" s="8"/>
      <c r="F691" s="8"/>
      <c r="G691" s="8"/>
      <c r="H691" s="8"/>
      <c r="I691" s="8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/>
      <c r="B692" s="8"/>
      <c r="C692" s="8"/>
      <c r="D692" s="8"/>
      <c r="E692" s="8"/>
      <c r="F692" s="8"/>
      <c r="G692" s="8"/>
      <c r="H692" s="8"/>
      <c r="I692" s="8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/>
      <c r="B693" s="8"/>
      <c r="C693" s="8"/>
      <c r="D693" s="8"/>
      <c r="E693" s="8"/>
      <c r="F693" s="8"/>
      <c r="G693" s="8"/>
      <c r="H693" s="8"/>
      <c r="I693" s="8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/>
      <c r="B694" s="8"/>
      <c r="C694" s="8"/>
      <c r="D694" s="8"/>
      <c r="E694" s="8"/>
      <c r="F694" s="8"/>
      <c r="G694" s="8"/>
      <c r="H694" s="8"/>
      <c r="I694" s="8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/>
      <c r="B695" s="8"/>
      <c r="C695" s="8"/>
      <c r="D695" s="8"/>
      <c r="E695" s="8"/>
      <c r="F695" s="8"/>
      <c r="G695" s="8"/>
      <c r="H695" s="8"/>
      <c r="I695" s="8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/>
      <c r="B696" s="8"/>
      <c r="C696" s="8"/>
      <c r="D696" s="8"/>
      <c r="E696" s="8"/>
      <c r="F696" s="8"/>
      <c r="G696" s="8"/>
      <c r="H696" s="8"/>
      <c r="I696" s="8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/>
      <c r="B697" s="8"/>
      <c r="C697" s="8"/>
      <c r="D697" s="8"/>
      <c r="E697" s="8"/>
      <c r="F697" s="8"/>
      <c r="G697" s="8"/>
      <c r="H697" s="8"/>
      <c r="I697" s="8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/>
      <c r="B698" s="8"/>
      <c r="C698" s="8"/>
      <c r="D698" s="8"/>
      <c r="E698" s="8"/>
      <c r="F698" s="8"/>
      <c r="G698" s="8"/>
      <c r="H698" s="8"/>
      <c r="I698" s="8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/>
      <c r="B699" s="8"/>
      <c r="C699" s="8"/>
      <c r="D699" s="8"/>
      <c r="E699" s="8"/>
      <c r="F699" s="8"/>
      <c r="G699" s="8"/>
      <c r="H699" s="8"/>
      <c r="I699" s="8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/>
      <c r="B700" s="8"/>
      <c r="C700" s="8"/>
      <c r="D700" s="8"/>
      <c r="E700" s="8"/>
      <c r="F700" s="8"/>
      <c r="G700" s="8"/>
      <c r="H700" s="8"/>
      <c r="I700" s="8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/>
      <c r="B701" s="8"/>
      <c r="C701" s="8"/>
      <c r="D701" s="8"/>
      <c r="E701" s="8"/>
      <c r="F701" s="8"/>
      <c r="G701" s="8"/>
      <c r="H701" s="8"/>
      <c r="I701" s="8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/>
      <c r="B702" s="8"/>
      <c r="C702" s="8"/>
      <c r="D702" s="8"/>
      <c r="E702" s="8"/>
      <c r="F702" s="8"/>
      <c r="G702" s="8"/>
      <c r="H702" s="8"/>
      <c r="I702" s="8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/>
      <c r="B703" s="8"/>
      <c r="C703" s="8"/>
      <c r="D703" s="8"/>
      <c r="E703" s="8"/>
      <c r="F703" s="8"/>
      <c r="G703" s="8"/>
      <c r="H703" s="8"/>
      <c r="I703" s="8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/>
      <c r="B704" s="8"/>
      <c r="C704" s="8"/>
      <c r="D704" s="8"/>
      <c r="E704" s="8"/>
      <c r="F704" s="8"/>
      <c r="G704" s="8"/>
      <c r="H704" s="8"/>
      <c r="I704" s="8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/>
      <c r="B705" s="8"/>
      <c r="C705" s="8"/>
      <c r="D705" s="8"/>
      <c r="E705" s="8"/>
      <c r="F705" s="8"/>
      <c r="G705" s="8"/>
      <c r="H705" s="8"/>
      <c r="I705" s="8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/>
      <c r="B706" s="8"/>
      <c r="C706" s="8"/>
      <c r="D706" s="8"/>
      <c r="E706" s="8"/>
      <c r="F706" s="8"/>
      <c r="G706" s="8"/>
      <c r="H706" s="8"/>
      <c r="I706" s="8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/>
      <c r="B707" s="8"/>
      <c r="C707" s="8"/>
      <c r="D707" s="8"/>
      <c r="E707" s="8"/>
      <c r="F707" s="8"/>
      <c r="G707" s="8"/>
      <c r="H707" s="8"/>
      <c r="I707" s="8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/>
      <c r="B708" s="8"/>
      <c r="C708" s="8"/>
      <c r="D708" s="8"/>
      <c r="E708" s="8"/>
      <c r="F708" s="8"/>
      <c r="G708" s="8"/>
      <c r="H708" s="8"/>
      <c r="I708" s="8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/>
      <c r="B709" s="8"/>
      <c r="C709" s="8"/>
      <c r="D709" s="8"/>
      <c r="E709" s="8"/>
      <c r="F709" s="8"/>
      <c r="G709" s="8"/>
      <c r="H709" s="8"/>
      <c r="I709" s="8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/>
      <c r="B710" s="8"/>
      <c r="C710" s="8"/>
      <c r="D710" s="8"/>
      <c r="E710" s="8"/>
      <c r="F710" s="8"/>
      <c r="G710" s="8"/>
      <c r="H710" s="8"/>
      <c r="I710" s="8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/>
      <c r="B711" s="8"/>
      <c r="C711" s="8"/>
      <c r="D711" s="8"/>
      <c r="E711" s="8"/>
      <c r="F711" s="8"/>
      <c r="G711" s="8"/>
      <c r="H711" s="8"/>
      <c r="I711" s="8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/>
      <c r="B712" s="8"/>
      <c r="C712" s="8"/>
      <c r="D712" s="8"/>
      <c r="E712" s="8"/>
      <c r="F712" s="8"/>
      <c r="G712" s="8"/>
      <c r="H712" s="8"/>
      <c r="I712" s="8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/>
      <c r="B713" s="8"/>
      <c r="C713" s="8"/>
      <c r="D713" s="8"/>
      <c r="E713" s="8"/>
      <c r="F713" s="8"/>
      <c r="G713" s="8"/>
      <c r="H713" s="8"/>
      <c r="I713" s="8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/>
      <c r="B714" s="8"/>
      <c r="C714" s="8"/>
      <c r="D714" s="8"/>
      <c r="E714" s="8"/>
      <c r="F714" s="8"/>
      <c r="G714" s="8"/>
      <c r="H714" s="8"/>
      <c r="I714" s="8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/>
      <c r="B715" s="8"/>
      <c r="C715" s="8"/>
      <c r="D715" s="8"/>
      <c r="E715" s="8"/>
      <c r="F715" s="8"/>
      <c r="G715" s="8"/>
      <c r="H715" s="8"/>
      <c r="I715" s="8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/>
      <c r="B716" s="8"/>
      <c r="C716" s="8"/>
      <c r="D716" s="8"/>
      <c r="E716" s="8"/>
      <c r="F716" s="8"/>
      <c r="G716" s="8"/>
      <c r="H716" s="8"/>
      <c r="I716" s="8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/>
      <c r="B717" s="8"/>
      <c r="C717" s="8"/>
      <c r="D717" s="8"/>
      <c r="E717" s="8"/>
      <c r="F717" s="8"/>
      <c r="G717" s="8"/>
      <c r="H717" s="8"/>
      <c r="I717" s="8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/>
      <c r="B718" s="8"/>
      <c r="C718" s="8"/>
      <c r="D718" s="8"/>
      <c r="E718" s="8"/>
      <c r="F718" s="8"/>
      <c r="G718" s="8"/>
      <c r="H718" s="8"/>
      <c r="I718" s="8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/>
      <c r="B719" s="8"/>
      <c r="C719" s="8"/>
      <c r="D719" s="8"/>
      <c r="E719" s="8"/>
      <c r="F719" s="8"/>
      <c r="G719" s="8"/>
      <c r="H719" s="8"/>
      <c r="I719" s="8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/>
      <c r="B720" s="8"/>
      <c r="C720" s="8"/>
      <c r="D720" s="8"/>
      <c r="E720" s="8"/>
      <c r="F720" s="8"/>
      <c r="G720" s="8"/>
      <c r="H720" s="8"/>
      <c r="I720" s="8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/>
      <c r="B721" s="8"/>
      <c r="C721" s="8"/>
      <c r="D721" s="8"/>
      <c r="E721" s="8"/>
      <c r="F721" s="8"/>
      <c r="G721" s="8"/>
      <c r="H721" s="8"/>
      <c r="I721" s="8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/>
      <c r="B722" s="8"/>
      <c r="C722" s="8"/>
      <c r="D722" s="8"/>
      <c r="E722" s="8"/>
      <c r="F722" s="8"/>
      <c r="G722" s="8"/>
      <c r="H722" s="8"/>
      <c r="I722" s="8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/>
      <c r="B723" s="8"/>
      <c r="C723" s="8"/>
      <c r="D723" s="8"/>
      <c r="E723" s="8"/>
      <c r="F723" s="8"/>
      <c r="G723" s="8"/>
      <c r="H723" s="8"/>
      <c r="I723" s="8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/>
      <c r="B724" s="8"/>
      <c r="C724" s="8"/>
      <c r="D724" s="8"/>
      <c r="E724" s="8"/>
      <c r="F724" s="8"/>
      <c r="G724" s="8"/>
      <c r="H724" s="8"/>
      <c r="I724" s="8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/>
      <c r="B725" s="8"/>
      <c r="C725" s="8"/>
      <c r="D725" s="8"/>
      <c r="E725" s="8"/>
      <c r="F725" s="8"/>
      <c r="G725" s="8"/>
      <c r="H725" s="8"/>
      <c r="I725" s="8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/>
      <c r="B726" s="8"/>
      <c r="C726" s="8"/>
      <c r="D726" s="8"/>
      <c r="E726" s="8"/>
      <c r="F726" s="8"/>
      <c r="G726" s="8"/>
      <c r="H726" s="8"/>
      <c r="I726" s="8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/>
      <c r="B727" s="8"/>
      <c r="C727" s="8"/>
      <c r="D727" s="8"/>
      <c r="E727" s="8"/>
      <c r="F727" s="8"/>
      <c r="G727" s="8"/>
      <c r="H727" s="8"/>
      <c r="I727" s="8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/>
      <c r="B728" s="8"/>
      <c r="C728" s="8"/>
      <c r="D728" s="8"/>
      <c r="E728" s="8"/>
      <c r="F728" s="8"/>
      <c r="G728" s="8"/>
      <c r="H728" s="8"/>
      <c r="I728" s="8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/>
      <c r="B729" s="8"/>
      <c r="C729" s="8"/>
      <c r="D729" s="8"/>
      <c r="E729" s="8"/>
      <c r="F729" s="8"/>
      <c r="G729" s="8"/>
      <c r="H729" s="8"/>
      <c r="I729" s="8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/>
      <c r="B730" s="8"/>
      <c r="C730" s="8"/>
      <c r="D730" s="8"/>
      <c r="E730" s="8"/>
      <c r="F730" s="8"/>
      <c r="G730" s="8"/>
      <c r="H730" s="8"/>
      <c r="I730" s="8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/>
      <c r="B731" s="8"/>
      <c r="C731" s="8"/>
      <c r="D731" s="8"/>
      <c r="E731" s="8"/>
      <c r="F731" s="8"/>
      <c r="G731" s="8"/>
      <c r="H731" s="8"/>
      <c r="I731" s="8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/>
      <c r="B732" s="8"/>
      <c r="C732" s="8"/>
      <c r="D732" s="8"/>
      <c r="E732" s="8"/>
      <c r="F732" s="8"/>
      <c r="G732" s="8"/>
      <c r="H732" s="8"/>
      <c r="I732" s="8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/>
      <c r="B733" s="8"/>
      <c r="C733" s="8"/>
      <c r="D733" s="8"/>
      <c r="E733" s="8"/>
      <c r="F733" s="8"/>
      <c r="G733" s="8"/>
      <c r="H733" s="8"/>
      <c r="I733" s="8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/>
      <c r="B734" s="8"/>
      <c r="C734" s="8"/>
      <c r="D734" s="8"/>
      <c r="E734" s="8"/>
      <c r="F734" s="8"/>
      <c r="G734" s="8"/>
      <c r="H734" s="8"/>
      <c r="I734" s="8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/>
      <c r="B735" s="8"/>
      <c r="C735" s="8"/>
      <c r="D735" s="8"/>
      <c r="E735" s="8"/>
      <c r="F735" s="8"/>
      <c r="G735" s="8"/>
      <c r="H735" s="8"/>
      <c r="I735" s="8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/>
      <c r="B736" s="8"/>
      <c r="C736" s="8"/>
      <c r="D736" s="8"/>
      <c r="E736" s="8"/>
      <c r="F736" s="8"/>
      <c r="G736" s="8"/>
      <c r="H736" s="8"/>
      <c r="I736" s="8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/>
      <c r="B737" s="8"/>
      <c r="C737" s="8"/>
      <c r="D737" s="8"/>
      <c r="E737" s="8"/>
      <c r="F737" s="8"/>
      <c r="G737" s="8"/>
      <c r="H737" s="8"/>
      <c r="I737" s="8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/>
      <c r="B738" s="8"/>
      <c r="C738" s="8"/>
      <c r="D738" s="8"/>
      <c r="E738" s="8"/>
      <c r="F738" s="8"/>
      <c r="G738" s="8"/>
      <c r="H738" s="8"/>
      <c r="I738" s="8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/>
      <c r="B739" s="8"/>
      <c r="C739" s="8"/>
      <c r="D739" s="8"/>
      <c r="E739" s="8"/>
      <c r="F739" s="8"/>
      <c r="G739" s="8"/>
      <c r="H739" s="8"/>
      <c r="I739" s="8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/>
      <c r="B740" s="8"/>
      <c r="C740" s="8"/>
      <c r="D740" s="8"/>
      <c r="E740" s="8"/>
      <c r="F740" s="8"/>
      <c r="G740" s="8"/>
      <c r="H740" s="8"/>
      <c r="I740" s="8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/>
      <c r="B741" s="8"/>
      <c r="C741" s="8"/>
      <c r="D741" s="8"/>
      <c r="E741" s="8"/>
      <c r="F741" s="8"/>
      <c r="G741" s="8"/>
      <c r="H741" s="8"/>
      <c r="I741" s="8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/>
      <c r="B742" s="8"/>
      <c r="C742" s="8"/>
      <c r="D742" s="8"/>
      <c r="E742" s="8"/>
      <c r="F742" s="8"/>
      <c r="G742" s="8"/>
      <c r="H742" s="8"/>
      <c r="I742" s="8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/>
      <c r="B743" s="8"/>
      <c r="C743" s="8"/>
      <c r="D743" s="8"/>
      <c r="E743" s="8"/>
      <c r="F743" s="8"/>
      <c r="G743" s="8"/>
      <c r="H743" s="8"/>
      <c r="I743" s="8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/>
      <c r="B744" s="8"/>
      <c r="C744" s="8"/>
      <c r="D744" s="8"/>
      <c r="E744" s="8"/>
      <c r="F744" s="8"/>
      <c r="G744" s="8"/>
      <c r="H744" s="8"/>
      <c r="I744" s="8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/>
      <c r="B745" s="8"/>
      <c r="C745" s="8"/>
      <c r="D745" s="8"/>
      <c r="E745" s="8"/>
      <c r="F745" s="8"/>
      <c r="G745" s="8"/>
      <c r="H745" s="8"/>
      <c r="I745" s="8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/>
      <c r="B746" s="8"/>
      <c r="C746" s="8"/>
      <c r="D746" s="8"/>
      <c r="E746" s="8"/>
      <c r="F746" s="8"/>
      <c r="G746" s="8"/>
      <c r="H746" s="8"/>
      <c r="I746" s="8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/>
      <c r="B747" s="8"/>
      <c r="C747" s="8"/>
      <c r="D747" s="8"/>
      <c r="E747" s="8"/>
      <c r="F747" s="8"/>
      <c r="G747" s="8"/>
      <c r="H747" s="8"/>
      <c r="I747" s="8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/>
      <c r="B748" s="8"/>
      <c r="C748" s="8"/>
      <c r="D748" s="8"/>
      <c r="E748" s="8"/>
      <c r="F748" s="8"/>
      <c r="G748" s="8"/>
      <c r="H748" s="8"/>
      <c r="I748" s="8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/>
      <c r="B749" s="8"/>
      <c r="C749" s="8"/>
      <c r="D749" s="8"/>
      <c r="E749" s="8"/>
      <c r="F749" s="8"/>
      <c r="G749" s="8"/>
      <c r="H749" s="8"/>
      <c r="I749" s="8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/>
      <c r="B750" s="8"/>
      <c r="C750" s="8"/>
      <c r="D750" s="8"/>
      <c r="E750" s="8"/>
      <c r="F750" s="8"/>
      <c r="G750" s="8"/>
      <c r="H750" s="8"/>
      <c r="I750" s="8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/>
      <c r="B751" s="8"/>
      <c r="C751" s="8"/>
      <c r="D751" s="8"/>
      <c r="E751" s="8"/>
      <c r="F751" s="8"/>
      <c r="G751" s="8"/>
      <c r="H751" s="8"/>
      <c r="I751" s="8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/>
      <c r="B752" s="8"/>
      <c r="C752" s="8"/>
      <c r="D752" s="8"/>
      <c r="E752" s="8"/>
      <c r="F752" s="8"/>
      <c r="G752" s="8"/>
      <c r="H752" s="8"/>
      <c r="I752" s="8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/>
      <c r="B753" s="8"/>
      <c r="C753" s="8"/>
      <c r="D753" s="8"/>
      <c r="E753" s="8"/>
      <c r="F753" s="8"/>
      <c r="G753" s="8"/>
      <c r="H753" s="8"/>
      <c r="I753" s="8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/>
      <c r="B754" s="8"/>
      <c r="C754" s="8"/>
      <c r="D754" s="8"/>
      <c r="E754" s="8"/>
      <c r="F754" s="8"/>
      <c r="G754" s="8"/>
      <c r="H754" s="8"/>
      <c r="I754" s="8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/>
      <c r="B755" s="8"/>
      <c r="C755" s="8"/>
      <c r="D755" s="8"/>
      <c r="E755" s="8"/>
      <c r="F755" s="8"/>
      <c r="G755" s="8"/>
      <c r="H755" s="8"/>
      <c r="I755" s="8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/>
      <c r="B756" s="8"/>
      <c r="C756" s="8"/>
      <c r="D756" s="8"/>
      <c r="E756" s="8"/>
      <c r="F756" s="8"/>
      <c r="G756" s="8"/>
      <c r="H756" s="8"/>
      <c r="I756" s="8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/>
      <c r="B757" s="8"/>
      <c r="C757" s="8"/>
      <c r="D757" s="8"/>
      <c r="E757" s="8"/>
      <c r="F757" s="8"/>
      <c r="G757" s="8"/>
      <c r="H757" s="8"/>
      <c r="I757" s="8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/>
      <c r="B758" s="8"/>
      <c r="C758" s="8"/>
      <c r="D758" s="8"/>
      <c r="E758" s="8"/>
      <c r="F758" s="8"/>
      <c r="G758" s="8"/>
      <c r="H758" s="8"/>
      <c r="I758" s="8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/>
      <c r="B759" s="8"/>
      <c r="C759" s="8"/>
      <c r="D759" s="8"/>
      <c r="E759" s="8"/>
      <c r="F759" s="8"/>
      <c r="G759" s="8"/>
      <c r="H759" s="8"/>
      <c r="I759" s="8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/>
      <c r="B760" s="8"/>
      <c r="C760" s="8"/>
      <c r="D760" s="8"/>
      <c r="E760" s="8"/>
      <c r="F760" s="8"/>
      <c r="G760" s="8"/>
      <c r="H760" s="8"/>
      <c r="I760" s="8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/>
      <c r="B761" s="8"/>
      <c r="C761" s="8"/>
      <c r="D761" s="8"/>
      <c r="E761" s="8"/>
      <c r="F761" s="8"/>
      <c r="G761" s="8"/>
      <c r="H761" s="8"/>
      <c r="I761" s="8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/>
      <c r="B762" s="8"/>
      <c r="C762" s="8"/>
      <c r="D762" s="8"/>
      <c r="E762" s="8"/>
      <c r="F762" s="8"/>
      <c r="G762" s="8"/>
      <c r="H762" s="8"/>
      <c r="I762" s="8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/>
      <c r="B763" s="8"/>
      <c r="C763" s="8"/>
      <c r="D763" s="8"/>
      <c r="E763" s="8"/>
      <c r="F763" s="8"/>
      <c r="G763" s="8"/>
      <c r="H763" s="8"/>
      <c r="I763" s="8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/>
      <c r="B764" s="8"/>
      <c r="C764" s="8"/>
      <c r="D764" s="8"/>
      <c r="E764" s="8"/>
      <c r="F764" s="8"/>
      <c r="G764" s="8"/>
      <c r="H764" s="8"/>
      <c r="I764" s="8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/>
      <c r="B765" s="8"/>
      <c r="C765" s="8"/>
      <c r="D765" s="8"/>
      <c r="E765" s="8"/>
      <c r="F765" s="8"/>
      <c r="G765" s="8"/>
      <c r="H765" s="8"/>
      <c r="I765" s="8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/>
      <c r="B766" s="8"/>
      <c r="C766" s="8"/>
      <c r="D766" s="8"/>
      <c r="E766" s="8"/>
      <c r="F766" s="8"/>
      <c r="G766" s="8"/>
      <c r="H766" s="8"/>
      <c r="I766" s="8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/>
      <c r="B767" s="8"/>
      <c r="C767" s="8"/>
      <c r="D767" s="8"/>
      <c r="E767" s="8"/>
      <c r="F767" s="8"/>
      <c r="G767" s="8"/>
      <c r="H767" s="8"/>
      <c r="I767" s="8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/>
      <c r="B768" s="8"/>
      <c r="C768" s="8"/>
      <c r="D768" s="8"/>
      <c r="E768" s="8"/>
      <c r="F768" s="8"/>
      <c r="G768" s="8"/>
      <c r="H768" s="8"/>
      <c r="I768" s="8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/>
      <c r="B769" s="8"/>
      <c r="C769" s="8"/>
      <c r="D769" s="8"/>
      <c r="E769" s="8"/>
      <c r="F769" s="8"/>
      <c r="G769" s="8"/>
      <c r="H769" s="8"/>
      <c r="I769" s="8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/>
      <c r="B770" s="8"/>
      <c r="C770" s="8"/>
      <c r="D770" s="8"/>
      <c r="E770" s="8"/>
      <c r="F770" s="8"/>
      <c r="G770" s="8"/>
      <c r="H770" s="8"/>
      <c r="I770" s="8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/>
      <c r="B771" s="8"/>
      <c r="C771" s="8"/>
      <c r="D771" s="8"/>
      <c r="E771" s="8"/>
      <c r="F771" s="8"/>
      <c r="G771" s="8"/>
      <c r="H771" s="8"/>
      <c r="I771" s="8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/>
      <c r="B772" s="8"/>
      <c r="C772" s="8"/>
      <c r="D772" s="8"/>
      <c r="E772" s="8"/>
      <c r="F772" s="8"/>
      <c r="G772" s="8"/>
      <c r="H772" s="8"/>
      <c r="I772" s="8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/>
      <c r="B773" s="8"/>
      <c r="C773" s="8"/>
      <c r="D773" s="8"/>
      <c r="E773" s="8"/>
      <c r="F773" s="8"/>
      <c r="G773" s="8"/>
      <c r="H773" s="8"/>
      <c r="I773" s="8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/>
      <c r="B774" s="8"/>
      <c r="C774" s="8"/>
      <c r="D774" s="8"/>
      <c r="E774" s="8"/>
      <c r="F774" s="8"/>
      <c r="G774" s="8"/>
      <c r="H774" s="8"/>
      <c r="I774" s="8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/>
      <c r="B775" s="8"/>
      <c r="C775" s="8"/>
      <c r="D775" s="8"/>
      <c r="E775" s="8"/>
      <c r="F775" s="8"/>
      <c r="G775" s="8"/>
      <c r="H775" s="8"/>
      <c r="I775" s="8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/>
      <c r="B776" s="8"/>
      <c r="C776" s="8"/>
      <c r="D776" s="8"/>
      <c r="E776" s="8"/>
      <c r="F776" s="8"/>
      <c r="G776" s="8"/>
      <c r="H776" s="8"/>
      <c r="I776" s="8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/>
      <c r="B777" s="8"/>
      <c r="C777" s="8"/>
      <c r="D777" s="8"/>
      <c r="E777" s="8"/>
      <c r="F777" s="8"/>
      <c r="G777" s="8"/>
      <c r="H777" s="8"/>
      <c r="I777" s="8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/>
      <c r="B778" s="8"/>
      <c r="C778" s="8"/>
      <c r="D778" s="8"/>
      <c r="E778" s="8"/>
      <c r="F778" s="8"/>
      <c r="G778" s="8"/>
      <c r="H778" s="8"/>
      <c r="I778" s="8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/>
      <c r="B779" s="8"/>
      <c r="C779" s="8"/>
      <c r="D779" s="8"/>
      <c r="E779" s="8"/>
      <c r="F779" s="8"/>
      <c r="G779" s="8"/>
      <c r="H779" s="8"/>
      <c r="I779" s="8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/>
      <c r="B780" s="8"/>
      <c r="C780" s="8"/>
      <c r="D780" s="8"/>
      <c r="E780" s="8"/>
      <c r="F780" s="8"/>
      <c r="G780" s="8"/>
      <c r="H780" s="8"/>
      <c r="I780" s="8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/>
      <c r="B781" s="8"/>
      <c r="C781" s="8"/>
      <c r="D781" s="8"/>
      <c r="E781" s="8"/>
      <c r="F781" s="8"/>
      <c r="G781" s="8"/>
      <c r="H781" s="8"/>
      <c r="I781" s="8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/>
      <c r="B782" s="8"/>
      <c r="C782" s="8"/>
      <c r="D782" s="8"/>
      <c r="E782" s="8"/>
      <c r="F782" s="8"/>
      <c r="G782" s="8"/>
      <c r="H782" s="8"/>
      <c r="I782" s="8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/>
      <c r="B783" s="8"/>
      <c r="C783" s="8"/>
      <c r="D783" s="8"/>
      <c r="E783" s="8"/>
      <c r="F783" s="8"/>
      <c r="G783" s="8"/>
      <c r="H783" s="8"/>
      <c r="I783" s="8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/>
      <c r="B784" s="8"/>
      <c r="C784" s="8"/>
      <c r="D784" s="8"/>
      <c r="E784" s="8"/>
      <c r="F784" s="8"/>
      <c r="G784" s="8"/>
      <c r="H784" s="8"/>
      <c r="I784" s="8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/>
      <c r="B785" s="8"/>
      <c r="C785" s="8"/>
      <c r="D785" s="8"/>
      <c r="E785" s="8"/>
      <c r="F785" s="8"/>
      <c r="G785" s="8"/>
      <c r="H785" s="8"/>
      <c r="I785" s="8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/>
      <c r="B786" s="8"/>
      <c r="C786" s="8"/>
      <c r="D786" s="8"/>
      <c r="E786" s="8"/>
      <c r="F786" s="8"/>
      <c r="G786" s="8"/>
      <c r="H786" s="8"/>
      <c r="I786" s="8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/>
      <c r="B787" s="8"/>
      <c r="C787" s="8"/>
      <c r="D787" s="8"/>
      <c r="E787" s="8"/>
      <c r="F787" s="8"/>
      <c r="G787" s="8"/>
      <c r="H787" s="8"/>
      <c r="I787" s="8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/>
      <c r="B788" s="8"/>
      <c r="C788" s="8"/>
      <c r="D788" s="8"/>
      <c r="E788" s="8"/>
      <c r="F788" s="8"/>
      <c r="G788" s="8"/>
      <c r="H788" s="8"/>
      <c r="I788" s="8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/>
      <c r="B789" s="8"/>
      <c r="C789" s="8"/>
      <c r="D789" s="8"/>
      <c r="E789" s="8"/>
      <c r="F789" s="8"/>
      <c r="G789" s="8"/>
      <c r="H789" s="8"/>
      <c r="I789" s="8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/>
      <c r="B790" s="8"/>
      <c r="C790" s="8"/>
      <c r="D790" s="8"/>
      <c r="E790" s="8"/>
      <c r="F790" s="8"/>
      <c r="G790" s="8"/>
      <c r="H790" s="8"/>
      <c r="I790" s="8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/>
      <c r="B791" s="8"/>
      <c r="C791" s="8"/>
      <c r="D791" s="8"/>
      <c r="E791" s="8"/>
      <c r="F791" s="8"/>
      <c r="G791" s="8"/>
      <c r="H791" s="8"/>
      <c r="I791" s="8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/>
      <c r="B792" s="8"/>
      <c r="C792" s="8"/>
      <c r="D792" s="8"/>
      <c r="E792" s="8"/>
      <c r="F792" s="8"/>
      <c r="G792" s="8"/>
      <c r="H792" s="8"/>
      <c r="I792" s="8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/>
      <c r="B793" s="8"/>
      <c r="C793" s="8"/>
      <c r="D793" s="8"/>
      <c r="E793" s="8"/>
      <c r="F793" s="8"/>
      <c r="G793" s="8"/>
      <c r="H793" s="8"/>
      <c r="I793" s="8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/>
      <c r="B794" s="8"/>
      <c r="C794" s="8"/>
      <c r="D794" s="8"/>
      <c r="E794" s="8"/>
      <c r="F794" s="8"/>
      <c r="G794" s="8"/>
      <c r="H794" s="8"/>
      <c r="I794" s="8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/>
      <c r="B795" s="8"/>
      <c r="C795" s="8"/>
      <c r="D795" s="8"/>
      <c r="E795" s="8"/>
      <c r="F795" s="8"/>
      <c r="G795" s="8"/>
      <c r="H795" s="8"/>
      <c r="I795" s="8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/>
      <c r="B796" s="8"/>
      <c r="C796" s="8"/>
      <c r="D796" s="8"/>
      <c r="E796" s="8"/>
      <c r="F796" s="8"/>
      <c r="G796" s="8"/>
      <c r="H796" s="8"/>
      <c r="I796" s="8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/>
      <c r="B797" s="8"/>
      <c r="C797" s="8"/>
      <c r="D797" s="8"/>
      <c r="E797" s="8"/>
      <c r="F797" s="8"/>
      <c r="G797" s="8"/>
      <c r="H797" s="8"/>
      <c r="I797" s="8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/>
      <c r="B798" s="8"/>
      <c r="C798" s="8"/>
      <c r="D798" s="8"/>
      <c r="E798" s="8"/>
      <c r="F798" s="8"/>
      <c r="G798" s="8"/>
      <c r="H798" s="8"/>
      <c r="I798" s="8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/>
      <c r="B799" s="8"/>
      <c r="C799" s="8"/>
      <c r="D799" s="8"/>
      <c r="E799" s="8"/>
      <c r="F799" s="8"/>
      <c r="G799" s="8"/>
      <c r="H799" s="8"/>
      <c r="I799" s="8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/>
      <c r="B800" s="8"/>
      <c r="C800" s="8"/>
      <c r="D800" s="8"/>
      <c r="E800" s="8"/>
      <c r="F800" s="8"/>
      <c r="G800" s="8"/>
      <c r="H800" s="8"/>
      <c r="I800" s="8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/>
      <c r="B801" s="8"/>
      <c r="C801" s="8"/>
      <c r="D801" s="8"/>
      <c r="E801" s="8"/>
      <c r="F801" s="8"/>
      <c r="G801" s="8"/>
      <c r="H801" s="8"/>
      <c r="I801" s="8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/>
      <c r="B802" s="8"/>
      <c r="C802" s="8"/>
      <c r="D802" s="8"/>
      <c r="E802" s="8"/>
      <c r="F802" s="8"/>
      <c r="G802" s="8"/>
      <c r="H802" s="8"/>
      <c r="I802" s="8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/>
      <c r="B803" s="8"/>
      <c r="C803" s="8"/>
      <c r="D803" s="8"/>
      <c r="E803" s="8"/>
      <c r="F803" s="8"/>
      <c r="G803" s="8"/>
      <c r="H803" s="8"/>
      <c r="I803" s="8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/>
      <c r="B804" s="8"/>
      <c r="C804" s="8"/>
      <c r="D804" s="8"/>
      <c r="E804" s="8"/>
      <c r="F804" s="8"/>
      <c r="G804" s="8"/>
      <c r="H804" s="8"/>
      <c r="I804" s="8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/>
      <c r="B805" s="8"/>
      <c r="C805" s="8"/>
      <c r="D805" s="8"/>
      <c r="E805" s="8"/>
      <c r="F805" s="8"/>
      <c r="G805" s="8"/>
      <c r="H805" s="8"/>
      <c r="I805" s="8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/>
      <c r="B806" s="8"/>
      <c r="C806" s="8"/>
      <c r="D806" s="8"/>
      <c r="E806" s="8"/>
      <c r="F806" s="8"/>
      <c r="G806" s="8"/>
      <c r="H806" s="8"/>
      <c r="I806" s="8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/>
      <c r="B807" s="8"/>
      <c r="C807" s="8"/>
      <c r="D807" s="8"/>
      <c r="E807" s="8"/>
      <c r="F807" s="8"/>
      <c r="G807" s="8"/>
      <c r="H807" s="8"/>
      <c r="I807" s="8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/>
      <c r="B808" s="8"/>
      <c r="C808" s="8"/>
      <c r="D808" s="8"/>
      <c r="E808" s="8"/>
      <c r="F808" s="8"/>
      <c r="G808" s="8"/>
      <c r="H808" s="8"/>
      <c r="I808" s="8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/>
      <c r="B809" s="8"/>
      <c r="C809" s="8"/>
      <c r="D809" s="8"/>
      <c r="E809" s="8"/>
      <c r="F809" s="8"/>
      <c r="G809" s="8"/>
      <c r="H809" s="8"/>
      <c r="I809" s="8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/>
      <c r="B810" s="8"/>
      <c r="C810" s="8"/>
      <c r="D810" s="8"/>
      <c r="E810" s="8"/>
      <c r="F810" s="8"/>
      <c r="G810" s="8"/>
      <c r="H810" s="8"/>
      <c r="I810" s="8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/>
      <c r="B811" s="8"/>
      <c r="C811" s="8"/>
      <c r="D811" s="8"/>
      <c r="E811" s="8"/>
      <c r="F811" s="8"/>
      <c r="G811" s="8"/>
      <c r="H811" s="8"/>
      <c r="I811" s="8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/>
      <c r="B812" s="8"/>
      <c r="C812" s="8"/>
      <c r="D812" s="8"/>
      <c r="E812" s="8"/>
      <c r="F812" s="8"/>
      <c r="G812" s="8"/>
      <c r="H812" s="8"/>
      <c r="I812" s="8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/>
      <c r="B813" s="8"/>
      <c r="C813" s="8"/>
      <c r="D813" s="8"/>
      <c r="E813" s="8"/>
      <c r="F813" s="8"/>
      <c r="G813" s="8"/>
      <c r="H813" s="8"/>
      <c r="I813" s="8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/>
      <c r="B814" s="8"/>
      <c r="C814" s="8"/>
      <c r="D814" s="8"/>
      <c r="E814" s="8"/>
      <c r="F814" s="8"/>
      <c r="G814" s="8"/>
      <c r="H814" s="8"/>
      <c r="I814" s="8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/>
      <c r="B815" s="8"/>
      <c r="C815" s="8"/>
      <c r="D815" s="8"/>
      <c r="E815" s="8"/>
      <c r="F815" s="8"/>
      <c r="G815" s="8"/>
      <c r="H815" s="8"/>
      <c r="I815" s="8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/>
      <c r="B816" s="8"/>
      <c r="C816" s="8"/>
      <c r="D816" s="8"/>
      <c r="E816" s="8"/>
      <c r="F816" s="8"/>
      <c r="G816" s="8"/>
      <c r="H816" s="8"/>
      <c r="I816" s="8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/>
      <c r="B817" s="8"/>
      <c r="C817" s="8"/>
      <c r="D817" s="8"/>
      <c r="E817" s="8"/>
      <c r="F817" s="8"/>
      <c r="G817" s="8"/>
      <c r="H817" s="8"/>
      <c r="I817" s="8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/>
      <c r="B818" s="8"/>
      <c r="C818" s="8"/>
      <c r="D818" s="8"/>
      <c r="E818" s="8"/>
      <c r="F818" s="8"/>
      <c r="G818" s="8"/>
      <c r="H818" s="8"/>
      <c r="I818" s="8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/>
      <c r="B819" s="8"/>
      <c r="C819" s="8"/>
      <c r="D819" s="8"/>
      <c r="E819" s="8"/>
      <c r="F819" s="8"/>
      <c r="G819" s="8"/>
      <c r="H819" s="8"/>
      <c r="I819" s="8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/>
      <c r="B820" s="8"/>
      <c r="C820" s="8"/>
      <c r="D820" s="8"/>
      <c r="E820" s="8"/>
      <c r="F820" s="8"/>
      <c r="G820" s="8"/>
      <c r="H820" s="8"/>
      <c r="I820" s="8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/>
      <c r="B821" s="8"/>
      <c r="C821" s="8"/>
      <c r="D821" s="8"/>
      <c r="E821" s="8"/>
      <c r="F821" s="8"/>
      <c r="G821" s="8"/>
      <c r="H821" s="8"/>
      <c r="I821" s="8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/>
      <c r="B822" s="8"/>
      <c r="C822" s="8"/>
      <c r="D822" s="8"/>
      <c r="E822" s="8"/>
      <c r="F822" s="8"/>
      <c r="G822" s="8"/>
      <c r="H822" s="8"/>
      <c r="I822" s="8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/>
      <c r="B823" s="8"/>
      <c r="C823" s="8"/>
      <c r="D823" s="8"/>
      <c r="E823" s="8"/>
      <c r="F823" s="8"/>
      <c r="G823" s="8"/>
      <c r="H823" s="8"/>
      <c r="I823" s="8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/>
      <c r="B824" s="8"/>
      <c r="C824" s="8"/>
      <c r="D824" s="8"/>
      <c r="E824" s="8"/>
      <c r="F824" s="8"/>
      <c r="G824" s="8"/>
      <c r="H824" s="8"/>
      <c r="I824" s="8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/>
      <c r="B825" s="8"/>
      <c r="C825" s="8"/>
      <c r="D825" s="8"/>
      <c r="E825" s="8"/>
      <c r="F825" s="8"/>
      <c r="G825" s="8"/>
      <c r="H825" s="8"/>
      <c r="I825" s="8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/>
      <c r="B826" s="8"/>
      <c r="C826" s="8"/>
      <c r="D826" s="8"/>
      <c r="E826" s="8"/>
      <c r="F826" s="8"/>
      <c r="G826" s="8"/>
      <c r="H826" s="8"/>
      <c r="I826" s="8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/>
      <c r="B827" s="8"/>
      <c r="C827" s="8"/>
      <c r="D827" s="8"/>
      <c r="E827" s="8"/>
      <c r="F827" s="8"/>
      <c r="G827" s="8"/>
      <c r="H827" s="8"/>
      <c r="I827" s="8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/>
      <c r="B828" s="8"/>
      <c r="C828" s="8"/>
      <c r="D828" s="8"/>
      <c r="E828" s="8"/>
      <c r="F828" s="8"/>
      <c r="G828" s="8"/>
      <c r="H828" s="8"/>
      <c r="I828" s="8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/>
      <c r="B829" s="8"/>
      <c r="C829" s="8"/>
      <c r="D829" s="8"/>
      <c r="E829" s="8"/>
      <c r="F829" s="8"/>
      <c r="G829" s="8"/>
      <c r="H829" s="8"/>
      <c r="I829" s="8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/>
      <c r="B830" s="8"/>
      <c r="C830" s="8"/>
      <c r="D830" s="8"/>
      <c r="E830" s="8"/>
      <c r="F830" s="8"/>
      <c r="G830" s="8"/>
      <c r="H830" s="8"/>
      <c r="I830" s="8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/>
      <c r="B831" s="8"/>
      <c r="C831" s="8"/>
      <c r="D831" s="8"/>
      <c r="E831" s="8"/>
      <c r="F831" s="8"/>
      <c r="G831" s="8"/>
      <c r="H831" s="8"/>
      <c r="I831" s="8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/>
      <c r="B832" s="8"/>
      <c r="C832" s="8"/>
      <c r="D832" s="8"/>
      <c r="E832" s="8"/>
      <c r="F832" s="8"/>
      <c r="G832" s="8"/>
      <c r="H832" s="8"/>
      <c r="I832" s="8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/>
      <c r="B833" s="8"/>
      <c r="C833" s="8"/>
      <c r="D833" s="8"/>
      <c r="E833" s="8"/>
      <c r="F833" s="8"/>
      <c r="G833" s="8"/>
      <c r="H833" s="8"/>
      <c r="I833" s="8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/>
      <c r="B834" s="8"/>
      <c r="C834" s="8"/>
      <c r="D834" s="8"/>
      <c r="E834" s="8"/>
      <c r="F834" s="8"/>
      <c r="G834" s="8"/>
      <c r="H834" s="8"/>
      <c r="I834" s="8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/>
      <c r="B835" s="8"/>
      <c r="C835" s="8"/>
      <c r="D835" s="8"/>
      <c r="E835" s="8"/>
      <c r="F835" s="8"/>
      <c r="G835" s="8"/>
      <c r="H835" s="8"/>
      <c r="I835" s="8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/>
      <c r="B836" s="8"/>
      <c r="C836" s="8"/>
      <c r="D836" s="8"/>
      <c r="E836" s="8"/>
      <c r="F836" s="8"/>
      <c r="G836" s="8"/>
      <c r="H836" s="8"/>
      <c r="I836" s="8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/>
      <c r="B837" s="8"/>
      <c r="C837" s="8"/>
      <c r="D837" s="8"/>
      <c r="E837" s="8"/>
      <c r="F837" s="8"/>
      <c r="G837" s="8"/>
      <c r="H837" s="8"/>
      <c r="I837" s="8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/>
      <c r="B838" s="8"/>
      <c r="C838" s="8"/>
      <c r="D838" s="8"/>
      <c r="E838" s="8"/>
      <c r="F838" s="8"/>
      <c r="G838" s="8"/>
      <c r="H838" s="8"/>
      <c r="I838" s="8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/>
      <c r="B839" s="8"/>
      <c r="C839" s="8"/>
      <c r="D839" s="8"/>
      <c r="E839" s="8"/>
      <c r="F839" s="8"/>
      <c r="G839" s="8"/>
      <c r="H839" s="8"/>
      <c r="I839" s="8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/>
      <c r="B840" s="8"/>
      <c r="C840" s="8"/>
      <c r="D840" s="8"/>
      <c r="E840" s="8"/>
      <c r="F840" s="8"/>
      <c r="G840" s="8"/>
      <c r="H840" s="8"/>
      <c r="I840" s="8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/>
      <c r="B841" s="8"/>
      <c r="C841" s="8"/>
      <c r="D841" s="8"/>
      <c r="E841" s="8"/>
      <c r="F841" s="8"/>
      <c r="G841" s="8"/>
      <c r="H841" s="8"/>
      <c r="I841" s="8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/>
      <c r="B842" s="8"/>
      <c r="C842" s="8"/>
      <c r="D842" s="8"/>
      <c r="E842" s="8"/>
      <c r="F842" s="8"/>
      <c r="G842" s="8"/>
      <c r="H842" s="8"/>
      <c r="I842" s="8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/>
      <c r="B843" s="8"/>
      <c r="C843" s="8"/>
      <c r="D843" s="8"/>
      <c r="E843" s="8"/>
      <c r="F843" s="8"/>
      <c r="G843" s="8"/>
      <c r="H843" s="8"/>
      <c r="I843" s="8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/>
      <c r="B844" s="8"/>
      <c r="C844" s="8"/>
      <c r="D844" s="8"/>
      <c r="E844" s="8"/>
      <c r="F844" s="8"/>
      <c r="G844" s="8"/>
      <c r="H844" s="8"/>
      <c r="I844" s="8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/>
      <c r="B845" s="8"/>
      <c r="C845" s="8"/>
      <c r="D845" s="8"/>
      <c r="E845" s="8"/>
      <c r="F845" s="8"/>
      <c r="G845" s="8"/>
      <c r="H845" s="8"/>
      <c r="I845" s="8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/>
      <c r="B846" s="8"/>
      <c r="C846" s="8"/>
      <c r="D846" s="8"/>
      <c r="E846" s="8"/>
      <c r="F846" s="8"/>
      <c r="G846" s="8"/>
      <c r="H846" s="8"/>
      <c r="I846" s="8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/>
      <c r="B847" s="8"/>
      <c r="C847" s="8"/>
      <c r="D847" s="8"/>
      <c r="E847" s="8"/>
      <c r="F847" s="8"/>
      <c r="G847" s="8"/>
      <c r="H847" s="8"/>
      <c r="I847" s="8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/>
      <c r="B848" s="8"/>
      <c r="C848" s="8"/>
      <c r="D848" s="8"/>
      <c r="E848" s="8"/>
      <c r="F848" s="8"/>
      <c r="G848" s="8"/>
      <c r="H848" s="8"/>
      <c r="I848" s="8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7"/>
      <c r="B849" s="8"/>
      <c r="C849" s="8"/>
      <c r="D849" s="8"/>
      <c r="E849" s="8"/>
      <c r="F849" s="8"/>
      <c r="G849" s="8"/>
      <c r="H849" s="8"/>
      <c r="I849" s="8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7"/>
      <c r="B850" s="8"/>
      <c r="C850" s="8"/>
      <c r="D850" s="8"/>
      <c r="E850" s="8"/>
      <c r="F850" s="8"/>
      <c r="G850" s="8"/>
      <c r="H850" s="8"/>
      <c r="I850" s="8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7"/>
      <c r="B851" s="8"/>
      <c r="C851" s="8"/>
      <c r="D851" s="8"/>
      <c r="E851" s="8"/>
      <c r="F851" s="8"/>
      <c r="G851" s="8"/>
      <c r="H851" s="8"/>
      <c r="I851" s="8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7"/>
      <c r="B852" s="8"/>
      <c r="C852" s="8"/>
      <c r="D852" s="8"/>
      <c r="E852" s="8"/>
      <c r="F852" s="8"/>
      <c r="G852" s="8"/>
      <c r="H852" s="8"/>
      <c r="I852" s="8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7"/>
      <c r="B853" s="8"/>
      <c r="C853" s="8"/>
      <c r="D853" s="8"/>
      <c r="E853" s="8"/>
      <c r="F853" s="8"/>
      <c r="G853" s="8"/>
      <c r="H853" s="8"/>
      <c r="I853" s="8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7"/>
      <c r="B854" s="8"/>
      <c r="C854" s="8"/>
      <c r="D854" s="8"/>
      <c r="E854" s="8"/>
      <c r="F854" s="8"/>
      <c r="G854" s="8"/>
      <c r="H854" s="8"/>
      <c r="I854" s="8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7"/>
      <c r="B855" s="8"/>
      <c r="C855" s="8"/>
      <c r="D855" s="8"/>
      <c r="E855" s="8"/>
      <c r="F855" s="8"/>
      <c r="G855" s="8"/>
      <c r="H855" s="8"/>
      <c r="I855" s="8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7"/>
      <c r="B856" s="8"/>
      <c r="C856" s="8"/>
      <c r="D856" s="8"/>
      <c r="E856" s="8"/>
      <c r="F856" s="8"/>
      <c r="G856" s="8"/>
      <c r="H856" s="8"/>
      <c r="I856" s="8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7"/>
      <c r="B857" s="8"/>
      <c r="C857" s="8"/>
      <c r="D857" s="8"/>
      <c r="E857" s="8"/>
      <c r="F857" s="8"/>
      <c r="G857" s="8"/>
      <c r="H857" s="8"/>
      <c r="I857" s="8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7"/>
      <c r="B858" s="8"/>
      <c r="C858" s="8"/>
      <c r="D858" s="8"/>
      <c r="E858" s="8"/>
      <c r="F858" s="8"/>
      <c r="G858" s="8"/>
      <c r="H858" s="8"/>
      <c r="I858" s="8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/>
      <c r="B859" s="8"/>
      <c r="C859" s="8"/>
      <c r="D859" s="8"/>
      <c r="E859" s="8"/>
      <c r="F859" s="8"/>
      <c r="G859" s="8"/>
      <c r="H859" s="8"/>
      <c r="I859" s="8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/>
      <c r="B860" s="8"/>
      <c r="C860" s="8"/>
      <c r="D860" s="8"/>
      <c r="E860" s="8"/>
      <c r="F860" s="8"/>
      <c r="G860" s="8"/>
      <c r="H860" s="8"/>
      <c r="I860" s="8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/>
      <c r="B861" s="8"/>
      <c r="C861" s="8"/>
      <c r="D861" s="8"/>
      <c r="E861" s="8"/>
      <c r="F861" s="8"/>
      <c r="G861" s="8"/>
      <c r="H861" s="8"/>
      <c r="I861" s="8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/>
      <c r="B862" s="8"/>
      <c r="C862" s="8"/>
      <c r="D862" s="8"/>
      <c r="E862" s="8"/>
      <c r="F862" s="8"/>
      <c r="G862" s="8"/>
      <c r="H862" s="8"/>
      <c r="I862" s="8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/>
      <c r="B863" s="8"/>
      <c r="C863" s="8"/>
      <c r="D863" s="8"/>
      <c r="E863" s="8"/>
      <c r="F863" s="8"/>
      <c r="G863" s="8"/>
      <c r="H863" s="8"/>
      <c r="I863" s="8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/>
      <c r="B864" s="8"/>
      <c r="C864" s="8"/>
      <c r="D864" s="8"/>
      <c r="E864" s="8"/>
      <c r="F864" s="8"/>
      <c r="G864" s="8"/>
      <c r="H864" s="8"/>
      <c r="I864" s="8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/>
      <c r="B865" s="8"/>
      <c r="C865" s="8"/>
      <c r="D865" s="8"/>
      <c r="E865" s="8"/>
      <c r="F865" s="8"/>
      <c r="G865" s="8"/>
      <c r="H865" s="8"/>
      <c r="I865" s="8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/>
      <c r="B866" s="8"/>
      <c r="C866" s="8"/>
      <c r="D866" s="8"/>
      <c r="E866" s="8"/>
      <c r="F866" s="8"/>
      <c r="G866" s="8"/>
      <c r="H866" s="8"/>
      <c r="I866" s="8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/>
      <c r="B867" s="8"/>
      <c r="C867" s="8"/>
      <c r="D867" s="8"/>
      <c r="E867" s="8"/>
      <c r="F867" s="8"/>
      <c r="G867" s="8"/>
      <c r="H867" s="8"/>
      <c r="I867" s="8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/>
      <c r="B868" s="8"/>
      <c r="C868" s="8"/>
      <c r="D868" s="8"/>
      <c r="E868" s="8"/>
      <c r="F868" s="8"/>
      <c r="G868" s="8"/>
      <c r="H868" s="8"/>
      <c r="I868" s="8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/>
      <c r="B869" s="8"/>
      <c r="C869" s="8"/>
      <c r="D869" s="8"/>
      <c r="E869" s="8"/>
      <c r="F869" s="8"/>
      <c r="G869" s="8"/>
      <c r="H869" s="8"/>
      <c r="I869" s="8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/>
      <c r="B870" s="8"/>
      <c r="C870" s="8"/>
      <c r="D870" s="8"/>
      <c r="E870" s="8"/>
      <c r="F870" s="8"/>
      <c r="G870" s="8"/>
      <c r="H870" s="8"/>
      <c r="I870" s="8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/>
      <c r="B871" s="8"/>
      <c r="C871" s="8"/>
      <c r="D871" s="8"/>
      <c r="E871" s="8"/>
      <c r="F871" s="8"/>
      <c r="G871" s="8"/>
      <c r="H871" s="8"/>
      <c r="I871" s="8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/>
      <c r="B872" s="8"/>
      <c r="C872" s="8"/>
      <c r="D872" s="8"/>
      <c r="E872" s="8"/>
      <c r="F872" s="8"/>
      <c r="G872" s="8"/>
      <c r="H872" s="8"/>
      <c r="I872" s="8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/>
      <c r="B873" s="8"/>
      <c r="C873" s="8"/>
      <c r="D873" s="8"/>
      <c r="E873" s="8"/>
      <c r="F873" s="8"/>
      <c r="G873" s="8"/>
      <c r="H873" s="8"/>
      <c r="I873" s="8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/>
      <c r="B874" s="8"/>
      <c r="C874" s="8"/>
      <c r="D874" s="8"/>
      <c r="E874" s="8"/>
      <c r="F874" s="8"/>
      <c r="G874" s="8"/>
      <c r="H874" s="8"/>
      <c r="I874" s="8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/>
      <c r="B875" s="8"/>
      <c r="C875" s="8"/>
      <c r="D875" s="8"/>
      <c r="E875" s="8"/>
      <c r="F875" s="8"/>
      <c r="G875" s="8"/>
      <c r="H875" s="8"/>
      <c r="I875" s="8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/>
      <c r="B876" s="8"/>
      <c r="C876" s="8"/>
      <c r="D876" s="8"/>
      <c r="E876" s="8"/>
      <c r="F876" s="8"/>
      <c r="G876" s="8"/>
      <c r="H876" s="8"/>
      <c r="I876" s="8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/>
      <c r="B877" s="8"/>
      <c r="C877" s="8"/>
      <c r="D877" s="8"/>
      <c r="E877" s="8"/>
      <c r="F877" s="8"/>
      <c r="G877" s="8"/>
      <c r="H877" s="8"/>
      <c r="I877" s="8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/>
      <c r="B878" s="8"/>
      <c r="C878" s="8"/>
      <c r="D878" s="8"/>
      <c r="E878" s="8"/>
      <c r="F878" s="8"/>
      <c r="G878" s="8"/>
      <c r="H878" s="8"/>
      <c r="I878" s="8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/>
      <c r="B879" s="8"/>
      <c r="C879" s="8"/>
      <c r="D879" s="8"/>
      <c r="E879" s="8"/>
      <c r="F879" s="8"/>
      <c r="G879" s="8"/>
      <c r="H879" s="8"/>
      <c r="I879" s="8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/>
      <c r="B880" s="8"/>
      <c r="C880" s="8"/>
      <c r="D880" s="8"/>
      <c r="E880" s="8"/>
      <c r="F880" s="8"/>
      <c r="G880" s="8"/>
      <c r="H880" s="8"/>
      <c r="I880" s="8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/>
      <c r="B881" s="8"/>
      <c r="C881" s="8"/>
      <c r="D881" s="8"/>
      <c r="E881" s="8"/>
      <c r="F881" s="8"/>
      <c r="G881" s="8"/>
      <c r="H881" s="8"/>
      <c r="I881" s="8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/>
      <c r="B882" s="8"/>
      <c r="C882" s="8"/>
      <c r="D882" s="8"/>
      <c r="E882" s="8"/>
      <c r="F882" s="8"/>
      <c r="G882" s="8"/>
      <c r="H882" s="8"/>
      <c r="I882" s="8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/>
      <c r="B883" s="8"/>
      <c r="C883" s="8"/>
      <c r="D883" s="8"/>
      <c r="E883" s="8"/>
      <c r="F883" s="8"/>
      <c r="G883" s="8"/>
      <c r="H883" s="8"/>
      <c r="I883" s="8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/>
      <c r="B884" s="8"/>
      <c r="C884" s="8"/>
      <c r="D884" s="8"/>
      <c r="E884" s="8"/>
      <c r="F884" s="8"/>
      <c r="G884" s="8"/>
      <c r="H884" s="8"/>
      <c r="I884" s="8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/>
      <c r="B885" s="8"/>
      <c r="C885" s="8"/>
      <c r="D885" s="8"/>
      <c r="E885" s="8"/>
      <c r="F885" s="8"/>
      <c r="G885" s="8"/>
      <c r="H885" s="8"/>
      <c r="I885" s="8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/>
      <c r="B886" s="8"/>
      <c r="C886" s="8"/>
      <c r="D886" s="8"/>
      <c r="E886" s="8"/>
      <c r="F886" s="8"/>
      <c r="G886" s="8"/>
      <c r="H886" s="8"/>
      <c r="I886" s="8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/>
      <c r="B887" s="8"/>
      <c r="C887" s="8"/>
      <c r="D887" s="8"/>
      <c r="E887" s="8"/>
      <c r="F887" s="8"/>
      <c r="G887" s="8"/>
      <c r="H887" s="8"/>
      <c r="I887" s="8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/>
      <c r="B888" s="8"/>
      <c r="C888" s="8"/>
      <c r="D888" s="8"/>
      <c r="E888" s="8"/>
      <c r="F888" s="8"/>
      <c r="G888" s="8"/>
      <c r="H888" s="8"/>
      <c r="I888" s="8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/>
      <c r="B889" s="8"/>
      <c r="C889" s="8"/>
      <c r="D889" s="8"/>
      <c r="E889" s="8"/>
      <c r="F889" s="8"/>
      <c r="G889" s="8"/>
      <c r="H889" s="8"/>
      <c r="I889" s="8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/>
      <c r="B890" s="8"/>
      <c r="C890" s="8"/>
      <c r="D890" s="8"/>
      <c r="E890" s="8"/>
      <c r="F890" s="8"/>
      <c r="G890" s="8"/>
      <c r="H890" s="8"/>
      <c r="I890" s="8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/>
      <c r="B891" s="8"/>
      <c r="C891" s="8"/>
      <c r="D891" s="8"/>
      <c r="E891" s="8"/>
      <c r="F891" s="8"/>
      <c r="G891" s="8"/>
      <c r="H891" s="8"/>
      <c r="I891" s="8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/>
      <c r="B892" s="8"/>
      <c r="C892" s="8"/>
      <c r="D892" s="8"/>
      <c r="E892" s="8"/>
      <c r="F892" s="8"/>
      <c r="G892" s="8"/>
      <c r="H892" s="8"/>
      <c r="I892" s="8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/>
      <c r="B893" s="8"/>
      <c r="C893" s="8"/>
      <c r="D893" s="8"/>
      <c r="E893" s="8"/>
      <c r="F893" s="8"/>
      <c r="G893" s="8"/>
      <c r="H893" s="8"/>
      <c r="I893" s="8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/>
      <c r="B894" s="8"/>
      <c r="C894" s="8"/>
      <c r="D894" s="8"/>
      <c r="E894" s="8"/>
      <c r="F894" s="8"/>
      <c r="G894" s="8"/>
      <c r="H894" s="8"/>
      <c r="I894" s="8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/>
      <c r="B895" s="8"/>
      <c r="C895" s="8"/>
      <c r="D895" s="8"/>
      <c r="E895" s="8"/>
      <c r="F895" s="8"/>
      <c r="G895" s="8"/>
      <c r="H895" s="8"/>
      <c r="I895" s="8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/>
      <c r="B896" s="8"/>
      <c r="C896" s="8"/>
      <c r="D896" s="8"/>
      <c r="E896" s="8"/>
      <c r="F896" s="8"/>
      <c r="G896" s="8"/>
      <c r="H896" s="8"/>
      <c r="I896" s="8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/>
      <c r="B897" s="8"/>
      <c r="C897" s="8"/>
      <c r="D897" s="8"/>
      <c r="E897" s="8"/>
      <c r="F897" s="8"/>
      <c r="G897" s="8"/>
      <c r="H897" s="8"/>
      <c r="I897" s="8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/>
      <c r="B898" s="8"/>
      <c r="C898" s="8"/>
      <c r="D898" s="8"/>
      <c r="E898" s="8"/>
      <c r="F898" s="8"/>
      <c r="G898" s="8"/>
      <c r="H898" s="8"/>
      <c r="I898" s="8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/>
      <c r="B899" s="8"/>
      <c r="C899" s="8"/>
      <c r="D899" s="8"/>
      <c r="E899" s="8"/>
      <c r="F899" s="8"/>
      <c r="G899" s="8"/>
      <c r="H899" s="8"/>
      <c r="I899" s="8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/>
      <c r="B900" s="8"/>
      <c r="C900" s="8"/>
      <c r="D900" s="8"/>
      <c r="E900" s="8"/>
      <c r="F900" s="8"/>
      <c r="G900" s="8"/>
      <c r="H900" s="8"/>
      <c r="I900" s="8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/>
      <c r="B901" s="8"/>
      <c r="C901" s="8"/>
      <c r="D901" s="8"/>
      <c r="E901" s="8"/>
      <c r="F901" s="8"/>
      <c r="G901" s="8"/>
      <c r="H901" s="8"/>
      <c r="I901" s="8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/>
      <c r="B902" s="8"/>
      <c r="C902" s="8"/>
      <c r="D902" s="8"/>
      <c r="E902" s="8"/>
      <c r="F902" s="8"/>
      <c r="G902" s="8"/>
      <c r="H902" s="8"/>
      <c r="I902" s="8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/>
      <c r="B903" s="8"/>
      <c r="C903" s="8"/>
      <c r="D903" s="8"/>
      <c r="E903" s="8"/>
      <c r="F903" s="8"/>
      <c r="G903" s="8"/>
      <c r="H903" s="8"/>
      <c r="I903" s="8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/>
      <c r="B904" s="8"/>
      <c r="C904" s="8"/>
      <c r="D904" s="8"/>
      <c r="E904" s="8"/>
      <c r="F904" s="8"/>
      <c r="G904" s="8"/>
      <c r="H904" s="8"/>
      <c r="I904" s="8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/>
      <c r="B905" s="8"/>
      <c r="C905" s="8"/>
      <c r="D905" s="8"/>
      <c r="E905" s="8"/>
      <c r="F905" s="8"/>
      <c r="G905" s="8"/>
      <c r="H905" s="8"/>
      <c r="I905" s="8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/>
      <c r="B906" s="8"/>
      <c r="C906" s="8"/>
      <c r="D906" s="8"/>
      <c r="E906" s="8"/>
      <c r="F906" s="8"/>
      <c r="G906" s="8"/>
      <c r="H906" s="8"/>
      <c r="I906" s="8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/>
      <c r="B907" s="8"/>
      <c r="C907" s="8"/>
      <c r="D907" s="8"/>
      <c r="E907" s="8"/>
      <c r="F907" s="8"/>
      <c r="G907" s="8"/>
      <c r="H907" s="8"/>
      <c r="I907" s="8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/>
      <c r="B908" s="8"/>
      <c r="C908" s="8"/>
      <c r="D908" s="8"/>
      <c r="E908" s="8"/>
      <c r="F908" s="8"/>
      <c r="G908" s="8"/>
      <c r="H908" s="8"/>
      <c r="I908" s="8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/>
      <c r="B909" s="8"/>
      <c r="C909" s="8"/>
      <c r="D909" s="8"/>
      <c r="E909" s="8"/>
      <c r="F909" s="8"/>
      <c r="G909" s="8"/>
      <c r="H909" s="8"/>
      <c r="I909" s="8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/>
      <c r="B910" s="8"/>
      <c r="C910" s="8"/>
      <c r="D910" s="8"/>
      <c r="E910" s="8"/>
      <c r="F910" s="8"/>
      <c r="G910" s="8"/>
      <c r="H910" s="8"/>
      <c r="I910" s="8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/>
      <c r="B911" s="8"/>
      <c r="C911" s="8"/>
      <c r="D911" s="8"/>
      <c r="E911" s="8"/>
      <c r="F911" s="8"/>
      <c r="G911" s="8"/>
      <c r="H911" s="8"/>
      <c r="I911" s="8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/>
      <c r="B912" s="8"/>
      <c r="C912" s="8"/>
      <c r="D912" s="8"/>
      <c r="E912" s="8"/>
      <c r="F912" s="8"/>
      <c r="G912" s="8"/>
      <c r="H912" s="8"/>
      <c r="I912" s="8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/>
      <c r="B913" s="8"/>
      <c r="C913" s="8"/>
      <c r="D913" s="8"/>
      <c r="E913" s="8"/>
      <c r="F913" s="8"/>
      <c r="G913" s="8"/>
      <c r="H913" s="8"/>
      <c r="I913" s="8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/>
      <c r="B914" s="8"/>
      <c r="C914" s="8"/>
      <c r="D914" s="8"/>
      <c r="E914" s="8"/>
      <c r="F914" s="8"/>
      <c r="G914" s="8"/>
      <c r="H914" s="8"/>
      <c r="I914" s="8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/>
      <c r="B915" s="8"/>
      <c r="C915" s="8"/>
      <c r="D915" s="8"/>
      <c r="E915" s="8"/>
      <c r="F915" s="8"/>
      <c r="G915" s="8"/>
      <c r="H915" s="8"/>
      <c r="I915" s="8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/>
      <c r="B916" s="8"/>
      <c r="C916" s="8"/>
      <c r="D916" s="8"/>
      <c r="E916" s="8"/>
      <c r="F916" s="8"/>
      <c r="G916" s="8"/>
      <c r="H916" s="8"/>
      <c r="I916" s="8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/>
      <c r="B917" s="8"/>
      <c r="C917" s="8"/>
      <c r="D917" s="8"/>
      <c r="E917" s="8"/>
      <c r="F917" s="8"/>
      <c r="G917" s="8"/>
      <c r="H917" s="8"/>
      <c r="I917" s="8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/>
      <c r="B918" s="8"/>
      <c r="C918" s="8"/>
      <c r="D918" s="8"/>
      <c r="E918" s="8"/>
      <c r="F918" s="8"/>
      <c r="G918" s="8"/>
      <c r="H918" s="8"/>
      <c r="I918" s="8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/>
      <c r="B919" s="8"/>
      <c r="C919" s="8"/>
      <c r="D919" s="8"/>
      <c r="E919" s="8"/>
      <c r="F919" s="8"/>
      <c r="G919" s="8"/>
      <c r="H919" s="8"/>
      <c r="I919" s="8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/>
      <c r="B920" s="8"/>
      <c r="C920" s="8"/>
      <c r="D920" s="8"/>
      <c r="E920" s="8"/>
      <c r="F920" s="8"/>
      <c r="G920" s="8"/>
      <c r="H920" s="8"/>
      <c r="I920" s="8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/>
      <c r="B921" s="8"/>
      <c r="C921" s="8"/>
      <c r="D921" s="8"/>
      <c r="E921" s="8"/>
      <c r="F921" s="8"/>
      <c r="G921" s="8"/>
      <c r="H921" s="8"/>
      <c r="I921" s="8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/>
      <c r="B922" s="8"/>
      <c r="C922" s="8"/>
      <c r="D922" s="8"/>
      <c r="E922" s="8"/>
      <c r="F922" s="8"/>
      <c r="G922" s="8"/>
      <c r="H922" s="8"/>
      <c r="I922" s="8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/>
      <c r="B923" s="8"/>
      <c r="C923" s="8"/>
      <c r="D923" s="8"/>
      <c r="E923" s="8"/>
      <c r="F923" s="8"/>
      <c r="G923" s="8"/>
      <c r="H923" s="8"/>
      <c r="I923" s="8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/>
      <c r="B924" s="8"/>
      <c r="C924" s="8"/>
      <c r="D924" s="8"/>
      <c r="E924" s="8"/>
      <c r="F924" s="8"/>
      <c r="G924" s="8"/>
      <c r="H924" s="8"/>
      <c r="I924" s="8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/>
      <c r="B925" s="8"/>
      <c r="C925" s="8"/>
      <c r="D925" s="8"/>
      <c r="E925" s="8"/>
      <c r="F925" s="8"/>
      <c r="G925" s="8"/>
      <c r="H925" s="8"/>
      <c r="I925" s="8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/>
      <c r="B926" s="8"/>
      <c r="C926" s="8"/>
      <c r="D926" s="8"/>
      <c r="E926" s="8"/>
      <c r="F926" s="8"/>
      <c r="G926" s="8"/>
      <c r="H926" s="8"/>
      <c r="I926" s="8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/>
      <c r="B927" s="8"/>
      <c r="C927" s="8"/>
      <c r="D927" s="8"/>
      <c r="E927" s="8"/>
      <c r="F927" s="8"/>
      <c r="G927" s="8"/>
      <c r="H927" s="8"/>
      <c r="I927" s="8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/>
      <c r="B928" s="8"/>
      <c r="C928" s="8"/>
      <c r="D928" s="8"/>
      <c r="E928" s="8"/>
      <c r="F928" s="8"/>
      <c r="G928" s="8"/>
      <c r="H928" s="8"/>
      <c r="I928" s="8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/>
      <c r="B929" s="8"/>
      <c r="C929" s="8"/>
      <c r="D929" s="8"/>
      <c r="E929" s="8"/>
      <c r="F929" s="8"/>
      <c r="G929" s="8"/>
      <c r="H929" s="8"/>
      <c r="I929" s="8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/>
      <c r="B930" s="8"/>
      <c r="C930" s="8"/>
      <c r="D930" s="8"/>
      <c r="E930" s="8"/>
      <c r="F930" s="8"/>
      <c r="G930" s="8"/>
      <c r="H930" s="8"/>
      <c r="I930" s="8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/>
      <c r="B931" s="8"/>
      <c r="C931" s="8"/>
      <c r="D931" s="8"/>
      <c r="E931" s="8"/>
      <c r="F931" s="8"/>
      <c r="G931" s="8"/>
      <c r="H931" s="8"/>
      <c r="I931" s="8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/>
      <c r="B932" s="8"/>
      <c r="C932" s="8"/>
      <c r="D932" s="8"/>
      <c r="E932" s="8"/>
      <c r="F932" s="8"/>
      <c r="G932" s="8"/>
      <c r="H932" s="8"/>
      <c r="I932" s="8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/>
      <c r="B933" s="8"/>
      <c r="C933" s="8"/>
      <c r="D933" s="8"/>
      <c r="E933" s="8"/>
      <c r="F933" s="8"/>
      <c r="G933" s="8"/>
      <c r="H933" s="8"/>
      <c r="I933" s="8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/>
      <c r="B934" s="8"/>
      <c r="C934" s="8"/>
      <c r="D934" s="8"/>
      <c r="E934" s="8"/>
      <c r="F934" s="8"/>
      <c r="G934" s="8"/>
      <c r="H934" s="8"/>
      <c r="I934" s="8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/>
      <c r="B935" s="8"/>
      <c r="C935" s="8"/>
      <c r="D935" s="8"/>
      <c r="E935" s="8"/>
      <c r="F935" s="8"/>
      <c r="G935" s="8"/>
      <c r="H935" s="8"/>
      <c r="I935" s="8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/>
      <c r="B936" s="8"/>
      <c r="C936" s="8"/>
      <c r="D936" s="8"/>
      <c r="E936" s="8"/>
      <c r="F936" s="8"/>
      <c r="G936" s="8"/>
      <c r="H936" s="8"/>
      <c r="I936" s="8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/>
      <c r="B937" s="8"/>
      <c r="C937" s="8"/>
      <c r="D937" s="8"/>
      <c r="E937" s="8"/>
      <c r="F937" s="8"/>
      <c r="G937" s="8"/>
      <c r="H937" s="8"/>
      <c r="I937" s="8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/>
      <c r="B938" s="8"/>
      <c r="C938" s="8"/>
      <c r="D938" s="8"/>
      <c r="E938" s="8"/>
      <c r="F938" s="8"/>
      <c r="G938" s="8"/>
      <c r="H938" s="8"/>
      <c r="I938" s="8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/>
      <c r="B939" s="8"/>
      <c r="C939" s="8"/>
      <c r="D939" s="8"/>
      <c r="E939" s="8"/>
      <c r="F939" s="8"/>
      <c r="G939" s="8"/>
      <c r="H939" s="8"/>
      <c r="I939" s="8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/>
      <c r="B940" s="8"/>
      <c r="C940" s="8"/>
      <c r="D940" s="8"/>
      <c r="E940" s="8"/>
      <c r="F940" s="8"/>
      <c r="G940" s="8"/>
      <c r="H940" s="8"/>
      <c r="I940" s="8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/>
      <c r="B941" s="8"/>
      <c r="C941" s="8"/>
      <c r="D941" s="8"/>
      <c r="E941" s="8"/>
      <c r="F941" s="8"/>
      <c r="G941" s="8"/>
      <c r="H941" s="8"/>
      <c r="I941" s="8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/>
      <c r="B942" s="8"/>
      <c r="C942" s="8"/>
      <c r="D942" s="8"/>
      <c r="E942" s="8"/>
      <c r="F942" s="8"/>
      <c r="G942" s="8"/>
      <c r="H942" s="8"/>
      <c r="I942" s="8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/>
      <c r="B943" s="8"/>
      <c r="C943" s="8"/>
      <c r="D943" s="8"/>
      <c r="E943" s="8"/>
      <c r="F943" s="8"/>
      <c r="G943" s="8"/>
      <c r="H943" s="8"/>
      <c r="I943" s="8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/>
      <c r="B944" s="8"/>
      <c r="C944" s="8"/>
      <c r="D944" s="8"/>
      <c r="E944" s="8"/>
      <c r="F944" s="8"/>
      <c r="G944" s="8"/>
      <c r="H944" s="8"/>
      <c r="I944" s="8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/>
      <c r="B945" s="8"/>
      <c r="C945" s="8"/>
      <c r="D945" s="8"/>
      <c r="E945" s="8"/>
      <c r="F945" s="8"/>
      <c r="G945" s="8"/>
      <c r="H945" s="8"/>
      <c r="I945" s="8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/>
      <c r="B946" s="8"/>
      <c r="C946" s="8"/>
      <c r="D946" s="8"/>
      <c r="E946" s="8"/>
      <c r="F946" s="8"/>
      <c r="G946" s="8"/>
      <c r="H946" s="8"/>
      <c r="I946" s="8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/>
      <c r="B947" s="8"/>
      <c r="C947" s="8"/>
      <c r="D947" s="8"/>
      <c r="E947" s="8"/>
      <c r="F947" s="8"/>
      <c r="G947" s="8"/>
      <c r="H947" s="8"/>
      <c r="I947" s="8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/>
      <c r="B948" s="8"/>
      <c r="C948" s="8"/>
      <c r="D948" s="8"/>
      <c r="E948" s="8"/>
      <c r="F948" s="8"/>
      <c r="G948" s="8"/>
      <c r="H948" s="8"/>
      <c r="I948" s="8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/>
      <c r="B949" s="8"/>
      <c r="C949" s="8"/>
      <c r="D949" s="8"/>
      <c r="E949" s="8"/>
      <c r="F949" s="8"/>
      <c r="G949" s="8"/>
      <c r="H949" s="8"/>
      <c r="I949" s="8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/>
      <c r="B950" s="8"/>
      <c r="C950" s="8"/>
      <c r="D950" s="8"/>
      <c r="E950" s="8"/>
      <c r="F950" s="8"/>
      <c r="G950" s="8"/>
      <c r="H950" s="8"/>
      <c r="I950" s="8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/>
      <c r="B951" s="8"/>
      <c r="C951" s="8"/>
      <c r="D951" s="8"/>
      <c r="E951" s="8"/>
      <c r="F951" s="8"/>
      <c r="G951" s="8"/>
      <c r="H951" s="8"/>
      <c r="I951" s="8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/>
      <c r="B952" s="8"/>
      <c r="C952" s="8"/>
      <c r="D952" s="8"/>
      <c r="E952" s="8"/>
      <c r="F952" s="8"/>
      <c r="G952" s="8"/>
      <c r="H952" s="8"/>
      <c r="I952" s="8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/>
      <c r="B953" s="8"/>
      <c r="C953" s="8"/>
      <c r="D953" s="8"/>
      <c r="E953" s="8"/>
      <c r="F953" s="8"/>
      <c r="G953" s="8"/>
      <c r="H953" s="8"/>
      <c r="I953" s="8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/>
      <c r="B954" s="8"/>
      <c r="C954" s="8"/>
      <c r="D954" s="8"/>
      <c r="E954" s="8"/>
      <c r="F954" s="8"/>
      <c r="G954" s="8"/>
      <c r="H954" s="8"/>
      <c r="I954" s="8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/>
      <c r="B955" s="8"/>
      <c r="C955" s="8"/>
      <c r="D955" s="8"/>
      <c r="E955" s="8"/>
      <c r="F955" s="8"/>
      <c r="G955" s="8"/>
      <c r="H955" s="8"/>
      <c r="I955" s="8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/>
      <c r="B956" s="8"/>
      <c r="C956" s="8"/>
      <c r="D956" s="8"/>
      <c r="E956" s="8"/>
      <c r="F956" s="8"/>
      <c r="G956" s="8"/>
      <c r="H956" s="8"/>
      <c r="I956" s="8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/>
      <c r="B957" s="8"/>
      <c r="C957" s="8"/>
      <c r="D957" s="8"/>
      <c r="E957" s="8"/>
      <c r="F957" s="8"/>
      <c r="G957" s="8"/>
      <c r="H957" s="8"/>
      <c r="I957" s="8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/>
      <c r="B958" s="8"/>
      <c r="C958" s="8"/>
      <c r="D958" s="8"/>
      <c r="E958" s="8"/>
      <c r="F958" s="8"/>
      <c r="G958" s="8"/>
      <c r="H958" s="8"/>
      <c r="I958" s="8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/>
      <c r="B959" s="8"/>
      <c r="C959" s="8"/>
      <c r="D959" s="8"/>
      <c r="E959" s="8"/>
      <c r="F959" s="8"/>
      <c r="G959" s="8"/>
      <c r="H959" s="8"/>
      <c r="I959" s="8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/>
      <c r="B960" s="8"/>
      <c r="C960" s="8"/>
      <c r="D960" s="8"/>
      <c r="E960" s="8"/>
      <c r="F960" s="8"/>
      <c r="G960" s="8"/>
      <c r="H960" s="8"/>
      <c r="I960" s="8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/>
      <c r="B961" s="8"/>
      <c r="C961" s="8"/>
      <c r="D961" s="8"/>
      <c r="E961" s="8"/>
      <c r="F961" s="8"/>
      <c r="G961" s="8"/>
      <c r="H961" s="8"/>
      <c r="I961" s="8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/>
      <c r="B962" s="8"/>
      <c r="C962" s="8"/>
      <c r="D962" s="8"/>
      <c r="E962" s="8"/>
      <c r="F962" s="8"/>
      <c r="G962" s="8"/>
      <c r="H962" s="8"/>
      <c r="I962" s="8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/>
      <c r="B963" s="8"/>
      <c r="C963" s="8"/>
      <c r="D963" s="8"/>
      <c r="E963" s="8"/>
      <c r="F963" s="8"/>
      <c r="G963" s="8"/>
      <c r="H963" s="8"/>
      <c r="I963" s="8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/>
      <c r="B964" s="8"/>
      <c r="C964" s="8"/>
      <c r="D964" s="8"/>
      <c r="E964" s="8"/>
      <c r="F964" s="8"/>
      <c r="G964" s="8"/>
      <c r="H964" s="8"/>
      <c r="I964" s="8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/>
      <c r="B965" s="8"/>
      <c r="C965" s="8"/>
      <c r="D965" s="8"/>
      <c r="E965" s="8"/>
      <c r="F965" s="8"/>
      <c r="G965" s="8"/>
      <c r="H965" s="8"/>
      <c r="I965" s="8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/>
      <c r="B966" s="8"/>
      <c r="C966" s="8"/>
      <c r="D966" s="8"/>
      <c r="E966" s="8"/>
      <c r="F966" s="8"/>
      <c r="G966" s="8"/>
      <c r="H966" s="8"/>
      <c r="I966" s="8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/>
      <c r="B967" s="8"/>
      <c r="C967" s="8"/>
      <c r="D967" s="8"/>
      <c r="E967" s="8"/>
      <c r="F967" s="8"/>
      <c r="G967" s="8"/>
      <c r="H967" s="8"/>
      <c r="I967" s="8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/>
      <c r="B968" s="8"/>
      <c r="C968" s="8"/>
      <c r="D968" s="8"/>
      <c r="E968" s="8"/>
      <c r="F968" s="8"/>
      <c r="G968" s="8"/>
      <c r="H968" s="8"/>
      <c r="I968" s="8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/>
      <c r="B969" s="8"/>
      <c r="C969" s="8"/>
      <c r="D969" s="8"/>
      <c r="E969" s="8"/>
      <c r="F969" s="8"/>
      <c r="G969" s="8"/>
      <c r="H969" s="8"/>
      <c r="I969" s="8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/>
      <c r="B970" s="8"/>
      <c r="C970" s="8"/>
      <c r="D970" s="8"/>
      <c r="E970" s="8"/>
      <c r="F970" s="8"/>
      <c r="G970" s="8"/>
      <c r="H970" s="8"/>
      <c r="I970" s="8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/>
      <c r="B971" s="8"/>
      <c r="C971" s="8"/>
      <c r="D971" s="8"/>
      <c r="E971" s="8"/>
      <c r="F971" s="8"/>
      <c r="G971" s="8"/>
      <c r="H971" s="8"/>
      <c r="I971" s="8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/>
      <c r="B972" s="8"/>
      <c r="C972" s="8"/>
      <c r="D972" s="8"/>
      <c r="E972" s="8"/>
      <c r="F972" s="8"/>
      <c r="G972" s="8"/>
      <c r="H972" s="8"/>
      <c r="I972" s="8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/>
      <c r="B973" s="8"/>
      <c r="C973" s="8"/>
      <c r="D973" s="8"/>
      <c r="E973" s="8"/>
      <c r="F973" s="8"/>
      <c r="G973" s="8"/>
      <c r="H973" s="8"/>
      <c r="I973" s="8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/>
      <c r="B974" s="8"/>
      <c r="C974" s="8"/>
      <c r="D974" s="8"/>
      <c r="E974" s="8"/>
      <c r="F974" s="8"/>
      <c r="G974" s="8"/>
      <c r="H974" s="8"/>
      <c r="I974" s="8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/>
      <c r="B975" s="8"/>
      <c r="C975" s="8"/>
      <c r="D975" s="8"/>
      <c r="E975" s="8"/>
      <c r="F975" s="8"/>
      <c r="G975" s="8"/>
      <c r="H975" s="8"/>
      <c r="I975" s="8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/>
      <c r="B976" s="8"/>
      <c r="C976" s="8"/>
      <c r="D976" s="8"/>
      <c r="E976" s="8"/>
      <c r="F976" s="8"/>
      <c r="G976" s="8"/>
      <c r="H976" s="8"/>
      <c r="I976" s="8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/>
      <c r="B977" s="8"/>
      <c r="C977" s="8"/>
      <c r="D977" s="8"/>
      <c r="E977" s="8"/>
      <c r="F977" s="8"/>
      <c r="G977" s="8"/>
      <c r="H977" s="8"/>
      <c r="I977" s="8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/>
      <c r="B978" s="8"/>
      <c r="C978" s="8"/>
      <c r="D978" s="8"/>
      <c r="E978" s="8"/>
      <c r="F978" s="8"/>
      <c r="G978" s="8"/>
      <c r="H978" s="8"/>
      <c r="I978" s="8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/>
      <c r="B979" s="8"/>
      <c r="C979" s="8"/>
      <c r="D979" s="8"/>
      <c r="E979" s="8"/>
      <c r="F979" s="8"/>
      <c r="G979" s="8"/>
      <c r="H979" s="8"/>
      <c r="I979" s="8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/>
      <c r="B980" s="8"/>
      <c r="C980" s="8"/>
      <c r="D980" s="8"/>
      <c r="E980" s="8"/>
      <c r="F980" s="8"/>
      <c r="G980" s="8"/>
      <c r="H980" s="8"/>
      <c r="I980" s="8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/>
      <c r="B981" s="8"/>
      <c r="C981" s="8"/>
      <c r="D981" s="8"/>
      <c r="E981" s="8"/>
      <c r="F981" s="8"/>
      <c r="G981" s="8"/>
      <c r="H981" s="8"/>
      <c r="I981" s="8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/>
      <c r="B982" s="8"/>
      <c r="C982" s="8"/>
      <c r="D982" s="8"/>
      <c r="E982" s="8"/>
      <c r="F982" s="8"/>
      <c r="G982" s="8"/>
      <c r="H982" s="8"/>
      <c r="I982" s="8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/>
      <c r="B983" s="8"/>
      <c r="C983" s="8"/>
      <c r="D983" s="8"/>
      <c r="E983" s="8"/>
      <c r="F983" s="8"/>
      <c r="G983" s="8"/>
      <c r="H983" s="8"/>
      <c r="I983" s="8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/>
      <c r="B984" s="8"/>
      <c r="C984" s="8"/>
      <c r="D984" s="8"/>
      <c r="E984" s="8"/>
      <c r="F984" s="8"/>
      <c r="G984" s="8"/>
      <c r="H984" s="8"/>
      <c r="I984" s="8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/>
      <c r="B985" s="8"/>
      <c r="C985" s="8"/>
      <c r="D985" s="8"/>
      <c r="E985" s="8"/>
      <c r="F985" s="8"/>
      <c r="G985" s="8"/>
      <c r="H985" s="8"/>
      <c r="I985" s="8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/>
      <c r="B986" s="8"/>
      <c r="C986" s="8"/>
      <c r="D986" s="8"/>
      <c r="E986" s="8"/>
      <c r="F986" s="8"/>
      <c r="G986" s="8"/>
      <c r="H986" s="8"/>
      <c r="I986" s="8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/>
      <c r="B987" s="8"/>
      <c r="C987" s="8"/>
      <c r="D987" s="8"/>
      <c r="E987" s="8"/>
      <c r="F987" s="8"/>
      <c r="G987" s="8"/>
      <c r="H987" s="8"/>
      <c r="I987" s="8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/>
      <c r="B988" s="8"/>
      <c r="C988" s="8"/>
      <c r="D988" s="8"/>
      <c r="E988" s="8"/>
      <c r="F988" s="8"/>
      <c r="G988" s="8"/>
      <c r="H988" s="8"/>
      <c r="I988" s="8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/>
      <c r="B989" s="8"/>
      <c r="C989" s="8"/>
      <c r="D989" s="8"/>
      <c r="E989" s="8"/>
      <c r="F989" s="8"/>
      <c r="G989" s="8"/>
      <c r="H989" s="8"/>
      <c r="I989" s="8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/>
      <c r="B990" s="8"/>
      <c r="C990" s="8"/>
      <c r="D990" s="8"/>
      <c r="E990" s="8"/>
      <c r="F990" s="8"/>
      <c r="G990" s="8"/>
      <c r="H990" s="8"/>
      <c r="I990" s="8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/>
      <c r="B991" s="8"/>
      <c r="C991" s="8"/>
      <c r="D991" s="8"/>
      <c r="E991" s="8"/>
      <c r="F991" s="8"/>
      <c r="G991" s="8"/>
      <c r="H991" s="8"/>
      <c r="I991" s="8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/>
      <c r="B992" s="8"/>
      <c r="C992" s="8"/>
      <c r="D992" s="8"/>
      <c r="E992" s="8"/>
      <c r="F992" s="8"/>
      <c r="G992" s="8"/>
      <c r="H992" s="8"/>
      <c r="I992" s="8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7"/>
      <c r="B993" s="8"/>
      <c r="C993" s="8"/>
      <c r="D993" s="8"/>
      <c r="E993" s="8"/>
      <c r="F993" s="8"/>
      <c r="G993" s="8"/>
      <c r="H993" s="8"/>
      <c r="I993" s="8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7"/>
      <c r="B994" s="8"/>
      <c r="C994" s="8"/>
      <c r="D994" s="8"/>
      <c r="E994" s="8"/>
      <c r="F994" s="8"/>
      <c r="G994" s="8"/>
      <c r="H994" s="8"/>
      <c r="I994" s="8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7"/>
      <c r="B995" s="8"/>
      <c r="C995" s="8"/>
      <c r="D995" s="8"/>
      <c r="E995" s="8"/>
      <c r="F995" s="8"/>
      <c r="G995" s="8"/>
      <c r="H995" s="8"/>
      <c r="I995" s="8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7"/>
      <c r="B996" s="8"/>
      <c r="C996" s="8"/>
      <c r="D996" s="8"/>
      <c r="E996" s="8"/>
      <c r="F996" s="8"/>
      <c r="G996" s="8"/>
      <c r="H996" s="8"/>
      <c r="I996" s="8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7"/>
      <c r="B997" s="8"/>
      <c r="C997" s="8"/>
      <c r="D997" s="8"/>
      <c r="E997" s="8"/>
      <c r="F997" s="8"/>
      <c r="G997" s="8"/>
      <c r="H997" s="8"/>
      <c r="I997" s="8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7"/>
      <c r="B998" s="8"/>
      <c r="C998" s="8"/>
      <c r="D998" s="8"/>
      <c r="E998" s="8"/>
      <c r="F998" s="8"/>
      <c r="G998" s="8"/>
      <c r="H998" s="8"/>
      <c r="I998" s="8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7"/>
      <c r="B999" s="8"/>
      <c r="C999" s="8"/>
      <c r="D999" s="8"/>
      <c r="E999" s="8"/>
      <c r="F999" s="8"/>
      <c r="G999" s="8"/>
      <c r="H999" s="8"/>
      <c r="I999" s="8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8.71"/>
  </cols>
  <sheetData>
    <row r="1">
      <c r="A1" s="1" t="s">
        <v>0</v>
      </c>
      <c r="B1" s="29" t="s">
        <v>408</v>
      </c>
      <c r="C1" s="30" t="s">
        <v>412</v>
      </c>
      <c r="D1" s="1" t="s">
        <v>0</v>
      </c>
      <c r="E1" s="31" t="s">
        <v>408</v>
      </c>
      <c r="F1" s="30" t="s">
        <v>412</v>
      </c>
    </row>
    <row r="2">
      <c r="A2" s="2">
        <v>1.0</v>
      </c>
      <c r="B2" s="32">
        <v>0.3312456162619245</v>
      </c>
      <c r="C2" s="33">
        <f t="shared" ref="C2:C114" si="1">VLOOKUP(B2,$E$1:$F$114,2,FALSE)</f>
        <v>53</v>
      </c>
      <c r="D2" s="2">
        <v>2.0</v>
      </c>
      <c r="E2" s="34">
        <v>0.7654774195408554</v>
      </c>
      <c r="F2" s="28">
        <v>1.0</v>
      </c>
    </row>
    <row r="3">
      <c r="A3" s="2">
        <v>2.0</v>
      </c>
      <c r="B3" s="32">
        <v>0.7654774195408554</v>
      </c>
      <c r="C3" s="33">
        <f t="shared" si="1"/>
        <v>1</v>
      </c>
      <c r="D3" s="2">
        <v>8.0</v>
      </c>
      <c r="E3" s="34">
        <v>0.6734790493777876</v>
      </c>
      <c r="F3" s="28">
        <v>2.0</v>
      </c>
    </row>
    <row r="4">
      <c r="A4" s="2">
        <v>3.0</v>
      </c>
      <c r="B4" s="32">
        <v>0.10849210598466275</v>
      </c>
      <c r="C4" s="33">
        <f t="shared" si="1"/>
        <v>103</v>
      </c>
      <c r="D4" s="2">
        <v>13.0</v>
      </c>
      <c r="E4" s="34">
        <v>0.6622389832638935</v>
      </c>
      <c r="F4" s="28">
        <v>3.0</v>
      </c>
    </row>
    <row r="5">
      <c r="A5" s="2">
        <v>4.0</v>
      </c>
      <c r="B5" s="32">
        <v>0.45801548703600037</v>
      </c>
      <c r="C5" s="33">
        <f t="shared" si="1"/>
        <v>28</v>
      </c>
      <c r="D5" s="2">
        <v>27.0</v>
      </c>
      <c r="E5" s="34">
        <v>0.6547201055936567</v>
      </c>
      <c r="F5" s="28">
        <v>4.0</v>
      </c>
    </row>
    <row r="6">
      <c r="A6" s="2">
        <v>5.0</v>
      </c>
      <c r="B6" s="32">
        <v>0.3790582806379109</v>
      </c>
      <c r="C6" s="33">
        <f t="shared" si="1"/>
        <v>44</v>
      </c>
      <c r="D6" s="2">
        <v>6.0</v>
      </c>
      <c r="E6" s="34">
        <v>0.6514968364942576</v>
      </c>
      <c r="F6" s="28">
        <v>5.0</v>
      </c>
    </row>
    <row r="7">
      <c r="A7" s="2">
        <v>6.0</v>
      </c>
      <c r="B7" s="32">
        <v>0.6514968364942576</v>
      </c>
      <c r="C7" s="33">
        <f t="shared" si="1"/>
        <v>5</v>
      </c>
      <c r="D7" s="2">
        <v>14.0</v>
      </c>
      <c r="E7" s="34">
        <v>0.5872819063629828</v>
      </c>
      <c r="F7" s="28">
        <v>6.0</v>
      </c>
    </row>
    <row r="8">
      <c r="A8" s="2">
        <v>7.0</v>
      </c>
      <c r="B8" s="32">
        <v>0.31110253506914354</v>
      </c>
      <c r="C8" s="33">
        <f t="shared" si="1"/>
        <v>62</v>
      </c>
      <c r="D8" s="2">
        <v>22.0</v>
      </c>
      <c r="E8" s="34">
        <v>0.5776118670586627</v>
      </c>
      <c r="F8" s="28">
        <v>7.0</v>
      </c>
    </row>
    <row r="9">
      <c r="A9" s="2">
        <v>8.0</v>
      </c>
      <c r="B9" s="32">
        <v>0.6734790493777876</v>
      </c>
      <c r="C9" s="33">
        <f t="shared" si="1"/>
        <v>2</v>
      </c>
      <c r="D9" s="2">
        <v>23.0</v>
      </c>
      <c r="E9" s="34">
        <v>0.5674461130355636</v>
      </c>
      <c r="F9" s="28">
        <v>8.0</v>
      </c>
    </row>
    <row r="10">
      <c r="A10" s="2">
        <v>9.0</v>
      </c>
      <c r="B10" s="32">
        <v>0.43874889169332654</v>
      </c>
      <c r="C10" s="33">
        <f t="shared" si="1"/>
        <v>33</v>
      </c>
      <c r="D10" s="2">
        <v>10.0</v>
      </c>
      <c r="E10" s="34">
        <v>0.5623645738287342</v>
      </c>
      <c r="F10" s="28">
        <v>9.0</v>
      </c>
    </row>
    <row r="11">
      <c r="A11" s="2">
        <v>10.0</v>
      </c>
      <c r="B11" s="32">
        <v>0.5623645738287342</v>
      </c>
      <c r="C11" s="33">
        <f t="shared" si="1"/>
        <v>9</v>
      </c>
      <c r="D11" s="2">
        <v>25.0</v>
      </c>
      <c r="E11" s="34">
        <v>0.5599062641786265</v>
      </c>
      <c r="F11" s="28">
        <v>10.0</v>
      </c>
    </row>
    <row r="12">
      <c r="A12" s="2">
        <v>11.0</v>
      </c>
      <c r="B12" s="32">
        <v>0.5157390703216671</v>
      </c>
      <c r="C12" s="33">
        <f t="shared" si="1"/>
        <v>19</v>
      </c>
      <c r="D12" s="2">
        <v>45.0</v>
      </c>
      <c r="E12" s="34">
        <v>0.5583397455421777</v>
      </c>
      <c r="F12" s="28">
        <v>11.0</v>
      </c>
    </row>
    <row r="13">
      <c r="A13" s="2">
        <v>12.0</v>
      </c>
      <c r="B13" s="32">
        <v>0.3610586761821898</v>
      </c>
      <c r="C13" s="33">
        <f t="shared" si="1"/>
        <v>46</v>
      </c>
      <c r="D13" s="2">
        <v>28.0</v>
      </c>
      <c r="E13" s="34">
        <v>0.5493321551908954</v>
      </c>
      <c r="F13" s="28">
        <v>12.0</v>
      </c>
    </row>
    <row r="14">
      <c r="A14" s="2">
        <v>13.0</v>
      </c>
      <c r="B14" s="32">
        <v>0.6622389832638935</v>
      </c>
      <c r="C14" s="33">
        <f t="shared" si="1"/>
        <v>3</v>
      </c>
      <c r="D14" s="2">
        <v>18.0</v>
      </c>
      <c r="E14" s="34">
        <v>0.547505265778295</v>
      </c>
      <c r="F14" s="28">
        <v>13.0</v>
      </c>
    </row>
    <row r="15">
      <c r="A15" s="2">
        <v>14.0</v>
      </c>
      <c r="B15" s="32">
        <v>0.5872819063629828</v>
      </c>
      <c r="C15" s="33">
        <f t="shared" si="1"/>
        <v>6</v>
      </c>
      <c r="D15" s="2">
        <v>24.0</v>
      </c>
      <c r="E15" s="34">
        <v>0.5386758815499644</v>
      </c>
      <c r="F15" s="28">
        <v>14.0</v>
      </c>
    </row>
    <row r="16">
      <c r="A16" s="2">
        <v>15.0</v>
      </c>
      <c r="B16" s="32">
        <v>0.2190234304548888</v>
      </c>
      <c r="C16" s="33">
        <f t="shared" si="1"/>
        <v>87</v>
      </c>
      <c r="D16" s="2">
        <v>30.0</v>
      </c>
      <c r="E16" s="34">
        <v>0.5351509379279855</v>
      </c>
      <c r="F16" s="28">
        <v>15.0</v>
      </c>
    </row>
    <row r="17">
      <c r="A17" s="2">
        <v>16.0</v>
      </c>
      <c r="B17" s="32">
        <v>0.3926918210047249</v>
      </c>
      <c r="C17" s="33">
        <f t="shared" si="1"/>
        <v>42</v>
      </c>
      <c r="D17" s="2">
        <v>19.0</v>
      </c>
      <c r="E17" s="34">
        <v>0.5316908006130912</v>
      </c>
      <c r="F17" s="28">
        <v>16.0</v>
      </c>
    </row>
    <row r="18">
      <c r="A18" s="2">
        <v>17.0</v>
      </c>
      <c r="B18" s="32">
        <v>0.18289078276963122</v>
      </c>
      <c r="C18" s="33">
        <f t="shared" si="1"/>
        <v>97</v>
      </c>
      <c r="D18" s="2">
        <v>21.0</v>
      </c>
      <c r="E18" s="34">
        <v>0.5255538369241579</v>
      </c>
      <c r="F18" s="28">
        <v>17.0</v>
      </c>
    </row>
    <row r="19">
      <c r="A19" s="2">
        <v>18.0</v>
      </c>
      <c r="B19" s="32">
        <v>0.547505265778295</v>
      </c>
      <c r="C19" s="33">
        <f t="shared" si="1"/>
        <v>13</v>
      </c>
      <c r="D19" s="2">
        <v>34.0</v>
      </c>
      <c r="E19" s="34">
        <v>0.5163460623266096</v>
      </c>
      <c r="F19" s="28">
        <v>18.0</v>
      </c>
    </row>
    <row r="20">
      <c r="A20" s="2">
        <v>19.0</v>
      </c>
      <c r="B20" s="32">
        <v>0.5316908006130912</v>
      </c>
      <c r="C20" s="33">
        <f t="shared" si="1"/>
        <v>16</v>
      </c>
      <c r="D20" s="2">
        <v>11.0</v>
      </c>
      <c r="E20" s="34">
        <v>0.5157390703216671</v>
      </c>
      <c r="F20" s="28">
        <v>19.0</v>
      </c>
    </row>
    <row r="21">
      <c r="A21" s="2">
        <v>20.0</v>
      </c>
      <c r="B21" s="32">
        <v>0.5123189536480692</v>
      </c>
      <c r="C21" s="33">
        <f t="shared" si="1"/>
        <v>21</v>
      </c>
      <c r="D21" s="2">
        <v>54.0</v>
      </c>
      <c r="E21" s="34">
        <v>0.5134542331546826</v>
      </c>
      <c r="F21" s="28">
        <v>20.0</v>
      </c>
    </row>
    <row r="22">
      <c r="A22" s="2">
        <v>21.0</v>
      </c>
      <c r="B22" s="32">
        <v>0.5255538369241579</v>
      </c>
      <c r="C22" s="33">
        <f t="shared" si="1"/>
        <v>17</v>
      </c>
      <c r="D22" s="2">
        <v>20.0</v>
      </c>
      <c r="E22" s="34">
        <v>0.5123189536480692</v>
      </c>
      <c r="F22" s="28">
        <v>21.0</v>
      </c>
    </row>
    <row r="23">
      <c r="A23" s="2">
        <v>22.0</v>
      </c>
      <c r="B23" s="32">
        <v>0.5776118670586627</v>
      </c>
      <c r="C23" s="33">
        <f t="shared" si="1"/>
        <v>7</v>
      </c>
      <c r="D23" s="2">
        <v>62.0</v>
      </c>
      <c r="E23" s="34">
        <v>0.5023796313033926</v>
      </c>
      <c r="F23" s="28">
        <v>22.0</v>
      </c>
    </row>
    <row r="24">
      <c r="A24" s="2">
        <v>23.0</v>
      </c>
      <c r="B24" s="32">
        <v>0.5674461130355636</v>
      </c>
      <c r="C24" s="33">
        <f t="shared" si="1"/>
        <v>8</v>
      </c>
      <c r="D24" s="2">
        <v>32.0</v>
      </c>
      <c r="E24" s="34">
        <v>0.47562609810699863</v>
      </c>
      <c r="F24" s="28">
        <v>23.0</v>
      </c>
    </row>
    <row r="25">
      <c r="A25" s="2">
        <v>24.0</v>
      </c>
      <c r="B25" s="32">
        <v>0.5386758815499644</v>
      </c>
      <c r="C25" s="33">
        <f t="shared" si="1"/>
        <v>14</v>
      </c>
      <c r="D25" s="2">
        <v>41.0</v>
      </c>
      <c r="E25" s="34">
        <v>0.4751500457068317</v>
      </c>
      <c r="F25" s="28">
        <v>24.0</v>
      </c>
    </row>
    <row r="26">
      <c r="A26" s="2">
        <v>25.0</v>
      </c>
      <c r="B26" s="32">
        <v>0.5599062641786265</v>
      </c>
      <c r="C26" s="33">
        <f t="shared" si="1"/>
        <v>10</v>
      </c>
      <c r="D26" s="2">
        <v>58.0</v>
      </c>
      <c r="E26" s="34">
        <v>0.4750700607472995</v>
      </c>
      <c r="F26" s="28">
        <v>25.0</v>
      </c>
    </row>
    <row r="27">
      <c r="A27" s="2">
        <v>26.0</v>
      </c>
      <c r="B27" s="32">
        <v>0.45711722352111306</v>
      </c>
      <c r="C27" s="33">
        <f t="shared" si="1"/>
        <v>29</v>
      </c>
      <c r="D27" s="2">
        <v>31.0</v>
      </c>
      <c r="E27" s="34">
        <v>0.46685362582423284</v>
      </c>
      <c r="F27" s="28">
        <v>26.0</v>
      </c>
    </row>
    <row r="28">
      <c r="A28" s="2">
        <v>27.0</v>
      </c>
      <c r="B28" s="32">
        <v>0.6547201055936567</v>
      </c>
      <c r="C28" s="33">
        <f t="shared" si="1"/>
        <v>4</v>
      </c>
      <c r="D28" s="2">
        <v>65.0</v>
      </c>
      <c r="E28" s="34">
        <v>0.4640776215648085</v>
      </c>
      <c r="F28" s="28">
        <v>27.0</v>
      </c>
    </row>
    <row r="29">
      <c r="A29" s="2">
        <v>28.0</v>
      </c>
      <c r="B29" s="32">
        <v>0.5493321551908954</v>
      </c>
      <c r="C29" s="33">
        <f t="shared" si="1"/>
        <v>12</v>
      </c>
      <c r="D29" s="2">
        <v>4.0</v>
      </c>
      <c r="E29" s="34">
        <v>0.45801548703600037</v>
      </c>
      <c r="F29" s="28">
        <v>28.0</v>
      </c>
    </row>
    <row r="30">
      <c r="A30" s="2">
        <v>29.0</v>
      </c>
      <c r="B30" s="32">
        <v>0.32202132167573905</v>
      </c>
      <c r="C30" s="33">
        <f t="shared" si="1"/>
        <v>57</v>
      </c>
      <c r="D30" s="2">
        <v>26.0</v>
      </c>
      <c r="E30" s="34">
        <v>0.45711722352111306</v>
      </c>
      <c r="F30" s="28">
        <v>29.0</v>
      </c>
    </row>
    <row r="31">
      <c r="A31" s="2">
        <v>30.0</v>
      </c>
      <c r="B31" s="32">
        <v>0.5351509379279855</v>
      </c>
      <c r="C31" s="33">
        <f t="shared" si="1"/>
        <v>15</v>
      </c>
      <c r="D31" s="2">
        <v>52.0</v>
      </c>
      <c r="E31" s="34">
        <v>0.4515261349906199</v>
      </c>
      <c r="F31" s="28">
        <v>30.0</v>
      </c>
    </row>
    <row r="32">
      <c r="A32" s="2">
        <v>31.0</v>
      </c>
      <c r="B32" s="32">
        <v>0.46685362582423284</v>
      </c>
      <c r="C32" s="33">
        <f t="shared" si="1"/>
        <v>26</v>
      </c>
      <c r="D32" s="2">
        <v>38.0</v>
      </c>
      <c r="E32" s="34">
        <v>0.4421728410792073</v>
      </c>
      <c r="F32" s="28">
        <v>31.0</v>
      </c>
    </row>
    <row r="33">
      <c r="A33" s="2">
        <v>32.0</v>
      </c>
      <c r="B33" s="32">
        <v>0.47562609810699863</v>
      </c>
      <c r="C33" s="33">
        <f t="shared" si="1"/>
        <v>23</v>
      </c>
      <c r="D33" s="2">
        <v>59.0</v>
      </c>
      <c r="E33" s="34">
        <v>0.4396672062829645</v>
      </c>
      <c r="F33" s="28">
        <v>32.0</v>
      </c>
    </row>
    <row r="34">
      <c r="A34" s="2">
        <v>33.0</v>
      </c>
      <c r="B34" s="32">
        <v>0.32937531822951094</v>
      </c>
      <c r="C34" s="33">
        <f t="shared" si="1"/>
        <v>54</v>
      </c>
      <c r="D34" s="2">
        <v>9.0</v>
      </c>
      <c r="E34" s="34">
        <v>0.43874889169332654</v>
      </c>
      <c r="F34" s="28">
        <v>33.0</v>
      </c>
    </row>
    <row r="35">
      <c r="A35" s="2">
        <v>34.0</v>
      </c>
      <c r="B35" s="32">
        <v>0.5163460623266096</v>
      </c>
      <c r="C35" s="33">
        <f t="shared" si="1"/>
        <v>18</v>
      </c>
      <c r="D35" s="2">
        <v>40.0</v>
      </c>
      <c r="E35" s="34">
        <v>0.4322020239147919</v>
      </c>
      <c r="F35" s="28">
        <v>34.0</v>
      </c>
    </row>
    <row r="36">
      <c r="A36" s="2">
        <v>35.0</v>
      </c>
      <c r="B36" s="32">
        <v>0.30188707797642667</v>
      </c>
      <c r="C36" s="33">
        <f t="shared" si="1"/>
        <v>63</v>
      </c>
      <c r="D36" s="2">
        <v>36.0</v>
      </c>
      <c r="E36" s="34">
        <v>0.4287690562085884</v>
      </c>
      <c r="F36" s="28">
        <v>35.0</v>
      </c>
    </row>
    <row r="37">
      <c r="A37" s="2">
        <v>36.0</v>
      </c>
      <c r="B37" s="32">
        <v>0.4287690562085884</v>
      </c>
      <c r="C37" s="33">
        <f t="shared" si="1"/>
        <v>35</v>
      </c>
      <c r="D37" s="2">
        <v>39.0</v>
      </c>
      <c r="E37" s="34">
        <v>0.42855768434554253</v>
      </c>
      <c r="F37" s="28">
        <v>36.0</v>
      </c>
    </row>
    <row r="38">
      <c r="A38" s="2">
        <v>37.0</v>
      </c>
      <c r="B38" s="32">
        <v>0.2752262276759686</v>
      </c>
      <c r="C38" s="33">
        <f t="shared" si="1"/>
        <v>73</v>
      </c>
      <c r="D38" s="2">
        <v>67.0</v>
      </c>
      <c r="E38" s="34">
        <v>0.4278625030495925</v>
      </c>
      <c r="F38" s="28">
        <v>37.0</v>
      </c>
    </row>
    <row r="39">
      <c r="A39" s="2">
        <v>38.0</v>
      </c>
      <c r="B39" s="32">
        <v>0.4421728410792073</v>
      </c>
      <c r="C39" s="33">
        <f t="shared" si="1"/>
        <v>31</v>
      </c>
      <c r="D39" s="2">
        <v>56.0</v>
      </c>
      <c r="E39" s="34">
        <v>0.42352351348644335</v>
      </c>
      <c r="F39" s="28">
        <v>38.0</v>
      </c>
    </row>
    <row r="40">
      <c r="A40" s="2">
        <v>39.0</v>
      </c>
      <c r="B40" s="32">
        <v>0.42855768434554253</v>
      </c>
      <c r="C40" s="33">
        <f t="shared" si="1"/>
        <v>36</v>
      </c>
      <c r="D40" s="2">
        <v>46.0</v>
      </c>
      <c r="E40" s="34">
        <v>0.4230090951653229</v>
      </c>
      <c r="F40" s="28">
        <v>39.0</v>
      </c>
    </row>
    <row r="41">
      <c r="A41" s="2">
        <v>40.0</v>
      </c>
      <c r="B41" s="32">
        <v>0.4322020239147919</v>
      </c>
      <c r="C41" s="33">
        <f t="shared" si="1"/>
        <v>34</v>
      </c>
      <c r="D41" s="2">
        <v>95.0</v>
      </c>
      <c r="E41" s="34">
        <v>0.42161591543122334</v>
      </c>
      <c r="F41" s="28">
        <v>40.0</v>
      </c>
    </row>
    <row r="42">
      <c r="A42" s="2">
        <v>41.0</v>
      </c>
      <c r="B42" s="32">
        <v>0.4751500457068317</v>
      </c>
      <c r="C42" s="33">
        <f t="shared" si="1"/>
        <v>24</v>
      </c>
      <c r="D42" s="2">
        <v>43.0</v>
      </c>
      <c r="E42" s="34">
        <v>0.4215990067003451</v>
      </c>
      <c r="F42" s="28">
        <v>41.0</v>
      </c>
    </row>
    <row r="43">
      <c r="A43" s="2">
        <v>42.0</v>
      </c>
      <c r="B43" s="32">
        <v>0.2901475367573825</v>
      </c>
      <c r="C43" s="33">
        <f t="shared" si="1"/>
        <v>71</v>
      </c>
      <c r="D43" s="2">
        <v>16.0</v>
      </c>
      <c r="E43" s="34">
        <v>0.3926918210047249</v>
      </c>
      <c r="F43" s="28">
        <v>42.0</v>
      </c>
    </row>
    <row r="44">
      <c r="A44" s="2">
        <v>43.0</v>
      </c>
      <c r="B44" s="32">
        <v>0.4215990067003451</v>
      </c>
      <c r="C44" s="33">
        <f t="shared" si="1"/>
        <v>41</v>
      </c>
      <c r="D44" s="2">
        <v>70.0</v>
      </c>
      <c r="E44" s="34">
        <v>0.39196851823000256</v>
      </c>
      <c r="F44" s="28">
        <v>43.0</v>
      </c>
    </row>
    <row r="45">
      <c r="A45" s="2">
        <v>44.0</v>
      </c>
      <c r="B45" s="32">
        <v>0.3239175805221266</v>
      </c>
      <c r="C45" s="33">
        <f t="shared" si="1"/>
        <v>56</v>
      </c>
      <c r="D45" s="2">
        <v>5.0</v>
      </c>
      <c r="E45" s="34">
        <v>0.3790582806379109</v>
      </c>
      <c r="F45" s="28">
        <v>44.0</v>
      </c>
    </row>
    <row r="46">
      <c r="A46" s="2">
        <v>45.0</v>
      </c>
      <c r="B46" s="32">
        <v>0.5583397455421777</v>
      </c>
      <c r="C46" s="33">
        <f t="shared" si="1"/>
        <v>11</v>
      </c>
      <c r="D46" s="2">
        <v>60.0</v>
      </c>
      <c r="E46" s="34">
        <v>0.3756190032976796</v>
      </c>
      <c r="F46" s="28">
        <v>45.0</v>
      </c>
    </row>
    <row r="47">
      <c r="A47" s="2">
        <v>46.0</v>
      </c>
      <c r="B47" s="32">
        <v>0.4230090951653229</v>
      </c>
      <c r="C47" s="33">
        <f t="shared" si="1"/>
        <v>39</v>
      </c>
      <c r="D47" s="2">
        <v>12.0</v>
      </c>
      <c r="E47" s="34">
        <v>0.3610586761821898</v>
      </c>
      <c r="F47" s="28">
        <v>46.0</v>
      </c>
    </row>
    <row r="48">
      <c r="A48" s="2">
        <v>47.0</v>
      </c>
      <c r="B48" s="32">
        <v>0.2946225836717409</v>
      </c>
      <c r="C48" s="33">
        <f t="shared" si="1"/>
        <v>67</v>
      </c>
      <c r="D48" s="2">
        <v>48.0</v>
      </c>
      <c r="E48" s="34">
        <v>0.34955434701857924</v>
      </c>
      <c r="F48" s="28">
        <v>47.0</v>
      </c>
    </row>
    <row r="49">
      <c r="A49" s="2">
        <v>48.0</v>
      </c>
      <c r="B49" s="32">
        <v>0.34955434701857924</v>
      </c>
      <c r="C49" s="33">
        <f t="shared" si="1"/>
        <v>47</v>
      </c>
      <c r="D49" s="2">
        <v>63.0</v>
      </c>
      <c r="E49" s="34">
        <v>0.3426363260479025</v>
      </c>
      <c r="F49" s="28">
        <v>48.0</v>
      </c>
    </row>
    <row r="50">
      <c r="A50" s="2">
        <v>49.0</v>
      </c>
      <c r="B50" s="32">
        <v>0.1589404481173342</v>
      </c>
      <c r="C50" s="33">
        <f t="shared" si="1"/>
        <v>98</v>
      </c>
      <c r="D50" s="2">
        <v>68.0</v>
      </c>
      <c r="E50" s="34">
        <v>0.34144972136432583</v>
      </c>
      <c r="F50" s="28">
        <v>49.0</v>
      </c>
    </row>
    <row r="51">
      <c r="A51" s="2">
        <v>50.0</v>
      </c>
      <c r="B51" s="32">
        <v>0.2469875578760221</v>
      </c>
      <c r="C51" s="33">
        <f t="shared" si="1"/>
        <v>82</v>
      </c>
      <c r="D51" s="2">
        <v>53.0</v>
      </c>
      <c r="E51" s="34">
        <v>0.3389438900383749</v>
      </c>
      <c r="F51" s="28">
        <v>50.0</v>
      </c>
    </row>
    <row r="52">
      <c r="A52" s="2">
        <v>51.0</v>
      </c>
      <c r="B52" s="32">
        <v>0.21093961584839527</v>
      </c>
      <c r="C52" s="33">
        <f t="shared" si="1"/>
        <v>90</v>
      </c>
      <c r="D52" s="2">
        <v>86.0</v>
      </c>
      <c r="E52" s="34">
        <v>0.3366593794887295</v>
      </c>
      <c r="F52" s="28">
        <v>51.0</v>
      </c>
    </row>
    <row r="53">
      <c r="A53" s="2">
        <v>52.0</v>
      </c>
      <c r="B53" s="32">
        <v>0.4515261349906199</v>
      </c>
      <c r="C53" s="33">
        <f t="shared" si="1"/>
        <v>30</v>
      </c>
      <c r="D53" s="2">
        <v>75.0</v>
      </c>
      <c r="E53" s="34">
        <v>0.3332540558035447</v>
      </c>
      <c r="F53" s="28">
        <v>52.0</v>
      </c>
    </row>
    <row r="54">
      <c r="A54" s="2">
        <v>53.0</v>
      </c>
      <c r="B54" s="32">
        <v>0.3389438900383749</v>
      </c>
      <c r="C54" s="33">
        <f t="shared" si="1"/>
        <v>50</v>
      </c>
      <c r="D54" s="2">
        <v>1.0</v>
      </c>
      <c r="E54" s="34">
        <v>0.3312456162619245</v>
      </c>
      <c r="F54" s="28">
        <v>53.0</v>
      </c>
    </row>
    <row r="55">
      <c r="A55" s="2">
        <v>54.0</v>
      </c>
      <c r="B55" s="32">
        <v>0.5134542331546826</v>
      </c>
      <c r="C55" s="33">
        <f t="shared" si="1"/>
        <v>20</v>
      </c>
      <c r="D55" s="2">
        <v>33.0</v>
      </c>
      <c r="E55" s="34">
        <v>0.32937531822951094</v>
      </c>
      <c r="F55" s="28">
        <v>54.0</v>
      </c>
    </row>
    <row r="56">
      <c r="A56" s="2">
        <v>55.0</v>
      </c>
      <c r="B56" s="32">
        <v>0.2486069647037854</v>
      </c>
      <c r="C56" s="33">
        <f t="shared" si="1"/>
        <v>80</v>
      </c>
      <c r="D56" s="2">
        <v>80.0</v>
      </c>
      <c r="E56" s="34">
        <v>0.3275745734179817</v>
      </c>
      <c r="F56" s="28">
        <v>55.0</v>
      </c>
    </row>
    <row r="57">
      <c r="A57" s="2">
        <v>56.0</v>
      </c>
      <c r="B57" s="32">
        <v>0.42352351348644335</v>
      </c>
      <c r="C57" s="33">
        <f t="shared" si="1"/>
        <v>38</v>
      </c>
      <c r="D57" s="2">
        <v>44.0</v>
      </c>
      <c r="E57" s="34">
        <v>0.3239175805221266</v>
      </c>
      <c r="F57" s="28">
        <v>56.0</v>
      </c>
    </row>
    <row r="58">
      <c r="A58" s="2">
        <v>57.0</v>
      </c>
      <c r="B58" s="32">
        <v>0.2586313755823587</v>
      </c>
      <c r="C58" s="33">
        <f t="shared" si="1"/>
        <v>78</v>
      </c>
      <c r="D58" s="2">
        <v>29.0</v>
      </c>
      <c r="E58" s="34">
        <v>0.32202132167573905</v>
      </c>
      <c r="F58" s="28">
        <v>57.0</v>
      </c>
    </row>
    <row r="59">
      <c r="A59" s="2">
        <v>58.0</v>
      </c>
      <c r="B59" s="32">
        <v>0.4750700607472995</v>
      </c>
      <c r="C59" s="33">
        <f t="shared" si="1"/>
        <v>25</v>
      </c>
      <c r="D59" s="2">
        <v>74.0</v>
      </c>
      <c r="E59" s="34">
        <v>0.32001560263121953</v>
      </c>
      <c r="F59" s="28">
        <v>58.0</v>
      </c>
    </row>
    <row r="60">
      <c r="A60" s="2">
        <v>59.0</v>
      </c>
      <c r="B60" s="32">
        <v>0.4396672062829645</v>
      </c>
      <c r="C60" s="33">
        <f t="shared" si="1"/>
        <v>32</v>
      </c>
      <c r="D60" s="2">
        <v>64.0</v>
      </c>
      <c r="E60" s="34">
        <v>0.3176905666325478</v>
      </c>
      <c r="F60" s="28">
        <v>59.0</v>
      </c>
    </row>
    <row r="61">
      <c r="A61" s="2">
        <v>60.0</v>
      </c>
      <c r="B61" s="32">
        <v>0.3756190032976796</v>
      </c>
      <c r="C61" s="33">
        <f t="shared" si="1"/>
        <v>45</v>
      </c>
      <c r="D61" s="2">
        <v>92.0</v>
      </c>
      <c r="E61" s="34">
        <v>0.3137710622987676</v>
      </c>
      <c r="F61" s="28">
        <v>60.0</v>
      </c>
    </row>
    <row r="62">
      <c r="A62" s="2">
        <v>61.0</v>
      </c>
      <c r="B62" s="32">
        <v>0.2841271280889367</v>
      </c>
      <c r="C62" s="33">
        <f t="shared" si="1"/>
        <v>72</v>
      </c>
      <c r="D62" s="2">
        <v>111.0</v>
      </c>
      <c r="E62" s="34">
        <v>0.3112232573685648</v>
      </c>
      <c r="F62" s="28">
        <v>61.0</v>
      </c>
    </row>
    <row r="63">
      <c r="A63" s="2">
        <v>62.0</v>
      </c>
      <c r="B63" s="32">
        <v>0.5023796313033926</v>
      </c>
      <c r="C63" s="33">
        <f t="shared" si="1"/>
        <v>22</v>
      </c>
      <c r="D63" s="2">
        <v>7.0</v>
      </c>
      <c r="E63" s="34">
        <v>0.31110253506914354</v>
      </c>
      <c r="F63" s="28">
        <v>62.0</v>
      </c>
    </row>
    <row r="64">
      <c r="A64" s="2">
        <v>63.0</v>
      </c>
      <c r="B64" s="32">
        <v>0.3426363260479025</v>
      </c>
      <c r="C64" s="33">
        <f t="shared" si="1"/>
        <v>48</v>
      </c>
      <c r="D64" s="2">
        <v>35.0</v>
      </c>
      <c r="E64" s="34">
        <v>0.30188707797642667</v>
      </c>
      <c r="F64" s="28">
        <v>63.0</v>
      </c>
    </row>
    <row r="65">
      <c r="A65" s="2">
        <v>64.0</v>
      </c>
      <c r="B65" s="32">
        <v>0.3176905666325478</v>
      </c>
      <c r="C65" s="33">
        <f t="shared" si="1"/>
        <v>59</v>
      </c>
      <c r="D65" s="2">
        <v>87.0</v>
      </c>
      <c r="E65" s="34">
        <v>0.3016648794101452</v>
      </c>
      <c r="F65" s="28">
        <v>64.0</v>
      </c>
    </row>
    <row r="66">
      <c r="A66" s="2">
        <v>65.0</v>
      </c>
      <c r="B66" s="32">
        <v>0.4640776215648085</v>
      </c>
      <c r="C66" s="33">
        <f t="shared" si="1"/>
        <v>27</v>
      </c>
      <c r="D66" s="2">
        <v>66.0</v>
      </c>
      <c r="E66" s="34">
        <v>0.2982683072369905</v>
      </c>
      <c r="F66" s="28">
        <v>65.0</v>
      </c>
    </row>
    <row r="67">
      <c r="A67" s="2">
        <v>66.0</v>
      </c>
      <c r="B67" s="32">
        <v>0.2982683072369905</v>
      </c>
      <c r="C67" s="33">
        <f t="shared" si="1"/>
        <v>65</v>
      </c>
      <c r="D67" s="2">
        <v>73.0</v>
      </c>
      <c r="E67" s="34">
        <v>0.2979141143673538</v>
      </c>
      <c r="F67" s="28">
        <v>66.0</v>
      </c>
    </row>
    <row r="68">
      <c r="A68" s="2">
        <v>67.0</v>
      </c>
      <c r="B68" s="32">
        <v>0.4278625030495925</v>
      </c>
      <c r="C68" s="33">
        <f t="shared" si="1"/>
        <v>37</v>
      </c>
      <c r="D68" s="2">
        <v>47.0</v>
      </c>
      <c r="E68" s="34">
        <v>0.2946225836717409</v>
      </c>
      <c r="F68" s="28">
        <v>67.0</v>
      </c>
    </row>
    <row r="69">
      <c r="A69" s="2">
        <v>68.0</v>
      </c>
      <c r="B69" s="32">
        <v>0.34144972136432583</v>
      </c>
      <c r="C69" s="33">
        <f t="shared" si="1"/>
        <v>49</v>
      </c>
      <c r="D69" s="2">
        <v>72.0</v>
      </c>
      <c r="E69" s="34">
        <v>0.293473920365404</v>
      </c>
      <c r="F69" s="28">
        <v>68.0</v>
      </c>
    </row>
    <row r="70">
      <c r="A70" s="2">
        <v>69.0</v>
      </c>
      <c r="B70" s="32">
        <v>0.2159478515695703</v>
      </c>
      <c r="C70" s="33">
        <f t="shared" si="1"/>
        <v>88</v>
      </c>
      <c r="D70" s="2">
        <v>81.0</v>
      </c>
      <c r="E70" s="34">
        <v>0.2934639581182934</v>
      </c>
      <c r="F70" s="28">
        <v>69.0</v>
      </c>
    </row>
    <row r="71">
      <c r="A71" s="2">
        <v>70.0</v>
      </c>
      <c r="B71" s="32">
        <v>0.39196851823000256</v>
      </c>
      <c r="C71" s="33">
        <f t="shared" si="1"/>
        <v>43</v>
      </c>
      <c r="D71" s="2">
        <v>78.0</v>
      </c>
      <c r="E71" s="34">
        <v>0.29104105873545305</v>
      </c>
      <c r="F71" s="28">
        <v>70.0</v>
      </c>
    </row>
    <row r="72">
      <c r="A72" s="2">
        <v>71.0</v>
      </c>
      <c r="B72" s="32">
        <v>0.25951125044043677</v>
      </c>
      <c r="C72" s="33">
        <f t="shared" si="1"/>
        <v>76</v>
      </c>
      <c r="D72" s="2">
        <v>42.0</v>
      </c>
      <c r="E72" s="34">
        <v>0.2901475367573825</v>
      </c>
      <c r="F72" s="28">
        <v>71.0</v>
      </c>
    </row>
    <row r="73">
      <c r="A73" s="2">
        <v>72.0</v>
      </c>
      <c r="B73" s="32">
        <v>0.293473920365404</v>
      </c>
      <c r="C73" s="33">
        <f t="shared" si="1"/>
        <v>68</v>
      </c>
      <c r="D73" s="2">
        <v>61.0</v>
      </c>
      <c r="E73" s="34">
        <v>0.2841271280889367</v>
      </c>
      <c r="F73" s="28">
        <v>72.0</v>
      </c>
    </row>
    <row r="74">
      <c r="A74" s="2">
        <v>73.0</v>
      </c>
      <c r="B74" s="32">
        <v>0.2979141143673538</v>
      </c>
      <c r="C74" s="33">
        <f t="shared" si="1"/>
        <v>66</v>
      </c>
      <c r="D74" s="2">
        <v>37.0</v>
      </c>
      <c r="E74" s="34">
        <v>0.2752262276759686</v>
      </c>
      <c r="F74" s="28">
        <v>73.0</v>
      </c>
    </row>
    <row r="75">
      <c r="A75" s="2">
        <v>74.0</v>
      </c>
      <c r="B75" s="32">
        <v>0.32001560263121953</v>
      </c>
      <c r="C75" s="33">
        <f t="shared" si="1"/>
        <v>58</v>
      </c>
      <c r="D75" s="2">
        <v>88.0</v>
      </c>
      <c r="E75" s="34">
        <v>0.2620878090751064</v>
      </c>
      <c r="F75" s="28">
        <v>74.0</v>
      </c>
    </row>
    <row r="76">
      <c r="A76" s="2">
        <v>75.0</v>
      </c>
      <c r="B76" s="32">
        <v>0.3332540558035447</v>
      </c>
      <c r="C76" s="33">
        <f t="shared" si="1"/>
        <v>52</v>
      </c>
      <c r="D76" s="2">
        <v>85.0</v>
      </c>
      <c r="E76" s="34">
        <v>0.2619318890908846</v>
      </c>
      <c r="F76" s="28">
        <v>75.0</v>
      </c>
    </row>
    <row r="77">
      <c r="A77" s="2">
        <v>76.0</v>
      </c>
      <c r="B77" s="32">
        <v>0.09000002709323951</v>
      </c>
      <c r="C77" s="33">
        <f t="shared" si="1"/>
        <v>106</v>
      </c>
      <c r="D77" s="2">
        <v>71.0</v>
      </c>
      <c r="E77" s="34">
        <v>0.25951125044043677</v>
      </c>
      <c r="F77" s="28">
        <v>76.0</v>
      </c>
    </row>
    <row r="78">
      <c r="A78" s="2">
        <v>77.0</v>
      </c>
      <c r="B78" s="32">
        <v>0.2022603113835565</v>
      </c>
      <c r="C78" s="33">
        <f t="shared" si="1"/>
        <v>92</v>
      </c>
      <c r="D78" s="2">
        <v>84.0</v>
      </c>
      <c r="E78" s="34">
        <v>0.25864932779680094</v>
      </c>
      <c r="F78" s="28">
        <v>77.0</v>
      </c>
    </row>
    <row r="79">
      <c r="A79" s="2">
        <v>78.0</v>
      </c>
      <c r="B79" s="32">
        <v>0.29104105873545305</v>
      </c>
      <c r="C79" s="33">
        <f t="shared" si="1"/>
        <v>70</v>
      </c>
      <c r="D79" s="2">
        <v>57.0</v>
      </c>
      <c r="E79" s="34">
        <v>0.2586313755823587</v>
      </c>
      <c r="F79" s="28">
        <v>78.0</v>
      </c>
    </row>
    <row r="80">
      <c r="A80" s="2">
        <v>79.0</v>
      </c>
      <c r="B80" s="32">
        <v>0.22136666541298566</v>
      </c>
      <c r="C80" s="33">
        <f t="shared" si="1"/>
        <v>86</v>
      </c>
      <c r="D80" s="2">
        <v>89.0</v>
      </c>
      <c r="E80" s="34">
        <v>0.25431887191114033</v>
      </c>
      <c r="F80" s="28">
        <v>79.0</v>
      </c>
    </row>
    <row r="81">
      <c r="A81" s="2">
        <v>80.0</v>
      </c>
      <c r="B81" s="32">
        <v>0.3275745734179817</v>
      </c>
      <c r="C81" s="33">
        <f t="shared" si="1"/>
        <v>55</v>
      </c>
      <c r="D81" s="2">
        <v>55.0</v>
      </c>
      <c r="E81" s="34">
        <v>0.2486069647037854</v>
      </c>
      <c r="F81" s="28">
        <v>80.0</v>
      </c>
    </row>
    <row r="82">
      <c r="A82" s="2">
        <v>81.0</v>
      </c>
      <c r="B82" s="32">
        <v>0.2934639581182934</v>
      </c>
      <c r="C82" s="33">
        <f t="shared" si="1"/>
        <v>69</v>
      </c>
      <c r="D82" s="2">
        <v>102.0</v>
      </c>
      <c r="E82" s="34">
        <v>0.24777656970186146</v>
      </c>
      <c r="F82" s="28">
        <v>81.0</v>
      </c>
    </row>
    <row r="83">
      <c r="A83" s="2">
        <v>82.0</v>
      </c>
      <c r="B83" s="32">
        <v>0.1832216964785699</v>
      </c>
      <c r="C83" s="33">
        <f t="shared" si="1"/>
        <v>96</v>
      </c>
      <c r="D83" s="2">
        <v>50.0</v>
      </c>
      <c r="E83" s="34">
        <v>0.2469875578760221</v>
      </c>
      <c r="F83" s="28">
        <v>82.0</v>
      </c>
    </row>
    <row r="84">
      <c r="A84" s="2">
        <v>83.0</v>
      </c>
      <c r="B84" s="32">
        <v>0.2240069646733569</v>
      </c>
      <c r="C84" s="33">
        <f t="shared" si="1"/>
        <v>85</v>
      </c>
      <c r="D84" s="2">
        <v>93.0</v>
      </c>
      <c r="E84" s="34">
        <v>0.23656980891485835</v>
      </c>
      <c r="F84" s="28">
        <v>83.0</v>
      </c>
    </row>
    <row r="85">
      <c r="A85" s="2">
        <v>84.0</v>
      </c>
      <c r="B85" s="32">
        <v>0.25864932779680094</v>
      </c>
      <c r="C85" s="33">
        <f t="shared" si="1"/>
        <v>77</v>
      </c>
      <c r="D85" s="2">
        <v>90.0</v>
      </c>
      <c r="E85" s="34">
        <v>0.2332376070696005</v>
      </c>
      <c r="F85" s="28">
        <v>84.0</v>
      </c>
    </row>
    <row r="86">
      <c r="A86" s="2">
        <v>85.0</v>
      </c>
      <c r="B86" s="32">
        <v>0.2619318890908846</v>
      </c>
      <c r="C86" s="33">
        <f t="shared" si="1"/>
        <v>75</v>
      </c>
      <c r="D86" s="2">
        <v>83.0</v>
      </c>
      <c r="E86" s="34">
        <v>0.2240069646733569</v>
      </c>
      <c r="F86" s="28">
        <v>85.0</v>
      </c>
    </row>
    <row r="87">
      <c r="A87" s="2">
        <v>86.0</v>
      </c>
      <c r="B87" s="32">
        <v>0.3366593794887295</v>
      </c>
      <c r="C87" s="33">
        <f t="shared" si="1"/>
        <v>51</v>
      </c>
      <c r="D87" s="2">
        <v>79.0</v>
      </c>
      <c r="E87" s="34">
        <v>0.22136666541298566</v>
      </c>
      <c r="F87" s="28">
        <v>86.0</v>
      </c>
    </row>
    <row r="88">
      <c r="A88" s="2">
        <v>87.0</v>
      </c>
      <c r="B88" s="32">
        <v>0.3016648794101452</v>
      </c>
      <c r="C88" s="33">
        <f t="shared" si="1"/>
        <v>64</v>
      </c>
      <c r="D88" s="2">
        <v>15.0</v>
      </c>
      <c r="E88" s="34">
        <v>0.2190234304548888</v>
      </c>
      <c r="F88" s="28">
        <v>87.0</v>
      </c>
    </row>
    <row r="89">
      <c r="A89" s="2">
        <v>88.0</v>
      </c>
      <c r="B89" s="32">
        <v>0.2620878090751064</v>
      </c>
      <c r="C89" s="33">
        <f t="shared" si="1"/>
        <v>74</v>
      </c>
      <c r="D89" s="2">
        <v>69.0</v>
      </c>
      <c r="E89" s="34">
        <v>0.2159478515695703</v>
      </c>
      <c r="F89" s="28">
        <v>88.0</v>
      </c>
    </row>
    <row r="90">
      <c r="A90" s="2">
        <v>89.0</v>
      </c>
      <c r="B90" s="32">
        <v>0.25431887191114033</v>
      </c>
      <c r="C90" s="33">
        <f t="shared" si="1"/>
        <v>79</v>
      </c>
      <c r="D90" s="2">
        <v>107.0</v>
      </c>
      <c r="E90" s="34">
        <v>0.21354131846481417</v>
      </c>
      <c r="F90" s="28">
        <v>89.0</v>
      </c>
    </row>
    <row r="91">
      <c r="A91" s="2">
        <v>90.0</v>
      </c>
      <c r="B91" s="32">
        <v>0.2332376070696005</v>
      </c>
      <c r="C91" s="33">
        <f t="shared" si="1"/>
        <v>84</v>
      </c>
      <c r="D91" s="2">
        <v>51.0</v>
      </c>
      <c r="E91" s="34">
        <v>0.21093961584839527</v>
      </c>
      <c r="F91" s="28">
        <v>90.0</v>
      </c>
    </row>
    <row r="92">
      <c r="A92" s="2">
        <v>91.0</v>
      </c>
      <c r="B92" s="32">
        <v>0.18428599920506983</v>
      </c>
      <c r="C92" s="33">
        <f t="shared" si="1"/>
        <v>95</v>
      </c>
      <c r="D92" s="2">
        <v>97.0</v>
      </c>
      <c r="E92" s="34">
        <v>0.20901373278977353</v>
      </c>
      <c r="F92" s="28">
        <v>91.0</v>
      </c>
    </row>
    <row r="93">
      <c r="A93" s="2">
        <v>92.0</v>
      </c>
      <c r="B93" s="32">
        <v>0.3137710622987676</v>
      </c>
      <c r="C93" s="33">
        <f t="shared" si="1"/>
        <v>60</v>
      </c>
      <c r="D93" s="2">
        <v>77.0</v>
      </c>
      <c r="E93" s="34">
        <v>0.2022603113835565</v>
      </c>
      <c r="F93" s="28">
        <v>92.0</v>
      </c>
    </row>
    <row r="94">
      <c r="A94" s="2">
        <v>93.0</v>
      </c>
      <c r="B94" s="32">
        <v>0.23656980891485835</v>
      </c>
      <c r="C94" s="33">
        <f t="shared" si="1"/>
        <v>83</v>
      </c>
      <c r="D94" s="2">
        <v>103.0</v>
      </c>
      <c r="E94" s="34">
        <v>0.19112596806720217</v>
      </c>
      <c r="F94" s="28">
        <v>93.0</v>
      </c>
    </row>
    <row r="95">
      <c r="A95" s="2">
        <v>94.0</v>
      </c>
      <c r="B95" s="32">
        <v>0.14692967009485058</v>
      </c>
      <c r="C95" s="33">
        <f t="shared" si="1"/>
        <v>100</v>
      </c>
      <c r="D95" s="2">
        <v>98.0</v>
      </c>
      <c r="E95" s="34">
        <v>0.18653510482296431</v>
      </c>
      <c r="F95" s="28">
        <v>94.0</v>
      </c>
    </row>
    <row r="96">
      <c r="A96" s="2">
        <v>95.0</v>
      </c>
      <c r="B96" s="32">
        <v>0.42161591543122334</v>
      </c>
      <c r="C96" s="33">
        <f t="shared" si="1"/>
        <v>40</v>
      </c>
      <c r="D96" s="2">
        <v>91.0</v>
      </c>
      <c r="E96" s="34">
        <v>0.18428599920506983</v>
      </c>
      <c r="F96" s="28">
        <v>95.0</v>
      </c>
    </row>
    <row r="97">
      <c r="A97" s="2">
        <v>96.0</v>
      </c>
      <c r="B97" s="32">
        <v>0.14812918319969826</v>
      </c>
      <c r="C97" s="33">
        <f t="shared" si="1"/>
        <v>99</v>
      </c>
      <c r="D97" s="2">
        <v>82.0</v>
      </c>
      <c r="E97" s="34">
        <v>0.1832216964785699</v>
      </c>
      <c r="F97" s="28">
        <v>96.0</v>
      </c>
    </row>
    <row r="98">
      <c r="A98" s="2">
        <v>97.0</v>
      </c>
      <c r="B98" s="32">
        <v>0.20901373278977353</v>
      </c>
      <c r="C98" s="33">
        <f t="shared" si="1"/>
        <v>91</v>
      </c>
      <c r="D98" s="2">
        <v>17.0</v>
      </c>
      <c r="E98" s="34">
        <v>0.18289078276963122</v>
      </c>
      <c r="F98" s="28">
        <v>97.0</v>
      </c>
    </row>
    <row r="99">
      <c r="A99" s="2">
        <v>98.0</v>
      </c>
      <c r="B99" s="32">
        <v>0.18653510482296431</v>
      </c>
      <c r="C99" s="33">
        <f t="shared" si="1"/>
        <v>94</v>
      </c>
      <c r="D99" s="2">
        <v>49.0</v>
      </c>
      <c r="E99" s="34">
        <v>0.1589404481173342</v>
      </c>
      <c r="F99" s="28">
        <v>98.0</v>
      </c>
    </row>
    <row r="100">
      <c r="A100" s="2">
        <v>99.0</v>
      </c>
      <c r="B100" s="32">
        <v>0.0035920159220468317</v>
      </c>
      <c r="C100" s="33">
        <f t="shared" si="1"/>
        <v>111</v>
      </c>
      <c r="D100" s="2">
        <v>96.0</v>
      </c>
      <c r="E100" s="34">
        <v>0.14812918319969826</v>
      </c>
      <c r="F100" s="28">
        <v>99.0</v>
      </c>
    </row>
    <row r="101">
      <c r="A101" s="2">
        <v>100.0</v>
      </c>
      <c r="B101" s="32">
        <v>-0.0910120886784509</v>
      </c>
      <c r="C101" s="33">
        <f t="shared" si="1"/>
        <v>113</v>
      </c>
      <c r="D101" s="2">
        <v>94.0</v>
      </c>
      <c r="E101" s="34">
        <v>0.14692967009485058</v>
      </c>
      <c r="F101" s="28">
        <v>100.0</v>
      </c>
    </row>
    <row r="102">
      <c r="A102" s="2">
        <v>101.0</v>
      </c>
      <c r="B102" s="32">
        <v>0.144168187241957</v>
      </c>
      <c r="C102" s="33">
        <f t="shared" si="1"/>
        <v>101</v>
      </c>
      <c r="D102" s="2">
        <v>101.0</v>
      </c>
      <c r="E102" s="34">
        <v>0.144168187241957</v>
      </c>
      <c r="F102" s="28">
        <v>101.0</v>
      </c>
    </row>
    <row r="103">
      <c r="A103" s="2">
        <v>102.0</v>
      </c>
      <c r="B103" s="32">
        <v>0.24777656970186146</v>
      </c>
      <c r="C103" s="33">
        <f t="shared" si="1"/>
        <v>81</v>
      </c>
      <c r="D103" s="2">
        <v>106.0</v>
      </c>
      <c r="E103" s="34">
        <v>0.13128359875218354</v>
      </c>
      <c r="F103" s="28">
        <v>102.0</v>
      </c>
    </row>
    <row r="104">
      <c r="A104" s="2">
        <v>103.0</v>
      </c>
      <c r="B104" s="32">
        <v>0.19112596806720217</v>
      </c>
      <c r="C104" s="33">
        <f t="shared" si="1"/>
        <v>93</v>
      </c>
      <c r="D104" s="2">
        <v>3.0</v>
      </c>
      <c r="E104" s="34">
        <v>0.10849210598466275</v>
      </c>
      <c r="F104" s="28">
        <v>103.0</v>
      </c>
    </row>
    <row r="105">
      <c r="A105" s="2">
        <v>104.0</v>
      </c>
      <c r="B105" s="32">
        <v>0.0995539066862422</v>
      </c>
      <c r="C105" s="33">
        <f t="shared" si="1"/>
        <v>104</v>
      </c>
      <c r="D105" s="2">
        <v>104.0</v>
      </c>
      <c r="E105" s="34">
        <v>0.0995539066862422</v>
      </c>
      <c r="F105" s="28">
        <v>104.0</v>
      </c>
    </row>
    <row r="106">
      <c r="A106" s="2">
        <v>105.0</v>
      </c>
      <c r="B106" s="32">
        <v>0.09272995741345624</v>
      </c>
      <c r="C106" s="33">
        <f t="shared" si="1"/>
        <v>105</v>
      </c>
      <c r="D106" s="2">
        <v>105.0</v>
      </c>
      <c r="E106" s="34">
        <v>0.09272995741345624</v>
      </c>
      <c r="F106" s="28">
        <v>105.0</v>
      </c>
    </row>
    <row r="107">
      <c r="A107" s="2">
        <v>106.0</v>
      </c>
      <c r="B107" s="32">
        <v>0.13128359875218354</v>
      </c>
      <c r="C107" s="33">
        <f t="shared" si="1"/>
        <v>102</v>
      </c>
      <c r="D107" s="2">
        <v>76.0</v>
      </c>
      <c r="E107" s="34">
        <v>0.09000002709323951</v>
      </c>
      <c r="F107" s="28">
        <v>106.0</v>
      </c>
    </row>
    <row r="108">
      <c r="A108" s="2">
        <v>107.0</v>
      </c>
      <c r="B108" s="32">
        <v>0.21354131846481417</v>
      </c>
      <c r="C108" s="33">
        <f t="shared" si="1"/>
        <v>89</v>
      </c>
      <c r="D108" s="2">
        <v>112.0</v>
      </c>
      <c r="E108" s="34">
        <v>0.050446276503994025</v>
      </c>
      <c r="F108" s="28">
        <v>107.0</v>
      </c>
    </row>
    <row r="109">
      <c r="A109" s="2">
        <v>108.0</v>
      </c>
      <c r="B109" s="32">
        <v>0.02314832176557491</v>
      </c>
      <c r="C109" s="33">
        <f t="shared" si="1"/>
        <v>108</v>
      </c>
      <c r="D109" s="2">
        <v>108.0</v>
      </c>
      <c r="E109" s="34">
        <v>0.02314832176557491</v>
      </c>
      <c r="F109" s="28">
        <v>108.0</v>
      </c>
    </row>
    <row r="110">
      <c r="A110" s="2">
        <v>109.0</v>
      </c>
      <c r="B110" s="32">
        <v>0.01568357984077917</v>
      </c>
      <c r="C110" s="33">
        <f t="shared" si="1"/>
        <v>109</v>
      </c>
      <c r="D110" s="2">
        <v>109.0</v>
      </c>
      <c r="E110" s="34">
        <v>0.01568357984077917</v>
      </c>
      <c r="F110" s="28">
        <v>109.0</v>
      </c>
    </row>
    <row r="111">
      <c r="A111" s="2">
        <v>110.0</v>
      </c>
      <c r="B111" s="32">
        <v>-0.08218723998096666</v>
      </c>
      <c r="C111" s="33">
        <f t="shared" si="1"/>
        <v>112</v>
      </c>
      <c r="D111" s="2">
        <v>113.0</v>
      </c>
      <c r="E111" s="34">
        <v>0.006085046560668106</v>
      </c>
      <c r="F111" s="28">
        <v>110.0</v>
      </c>
    </row>
    <row r="112">
      <c r="A112" s="2">
        <v>111.0</v>
      </c>
      <c r="B112" s="32">
        <v>0.3112232573685648</v>
      </c>
      <c r="C112" s="33">
        <f t="shared" si="1"/>
        <v>61</v>
      </c>
      <c r="D112" s="2">
        <v>99.0</v>
      </c>
      <c r="E112" s="34">
        <v>0.0035920159220468317</v>
      </c>
      <c r="F112" s="28">
        <v>111.0</v>
      </c>
    </row>
    <row r="113">
      <c r="A113" s="2">
        <v>112.0</v>
      </c>
      <c r="B113" s="32">
        <v>0.050446276503994025</v>
      </c>
      <c r="C113" s="33">
        <f t="shared" si="1"/>
        <v>107</v>
      </c>
      <c r="D113" s="2">
        <v>110.0</v>
      </c>
      <c r="E113" s="34">
        <v>-0.08218723998096666</v>
      </c>
      <c r="F113" s="28">
        <v>112.0</v>
      </c>
    </row>
    <row r="114">
      <c r="A114" s="2">
        <v>113.0</v>
      </c>
      <c r="B114" s="32">
        <v>0.006085046560668106</v>
      </c>
      <c r="C114" s="33">
        <f t="shared" si="1"/>
        <v>110</v>
      </c>
      <c r="D114" s="2">
        <v>100.0</v>
      </c>
      <c r="E114" s="34">
        <v>-0.0910120886784509</v>
      </c>
      <c r="F114" s="28">
        <v>113.0</v>
      </c>
    </row>
    <row r="115">
      <c r="A115" s="35"/>
      <c r="D115" s="2"/>
      <c r="E115" s="36"/>
    </row>
    <row r="116">
      <c r="A116" s="37"/>
      <c r="B116" s="32"/>
      <c r="D116" s="2"/>
      <c r="E116" s="36"/>
    </row>
    <row r="117">
      <c r="A117" s="2"/>
      <c r="B117" s="32"/>
      <c r="D117" s="2"/>
      <c r="E117" s="36"/>
    </row>
    <row r="118">
      <c r="A118" s="2"/>
      <c r="B118" s="32"/>
      <c r="D118" s="2"/>
      <c r="E118" s="36"/>
    </row>
    <row r="119">
      <c r="A119" s="2"/>
      <c r="B119" s="32"/>
      <c r="D119" s="2"/>
      <c r="E119" s="36"/>
    </row>
    <row r="120">
      <c r="A120" s="2"/>
      <c r="B120" s="32"/>
      <c r="D120" s="2"/>
      <c r="E120" s="36"/>
    </row>
    <row r="121">
      <c r="A121" s="2"/>
      <c r="B121" s="32"/>
      <c r="D121" s="2"/>
      <c r="E121" s="36"/>
    </row>
    <row r="122">
      <c r="A122" s="2"/>
      <c r="B122" s="32"/>
      <c r="D122" s="2"/>
      <c r="E122" s="36"/>
    </row>
    <row r="123">
      <c r="A123" s="2"/>
      <c r="B123" s="32"/>
      <c r="D123" s="2"/>
      <c r="E123" s="36"/>
    </row>
    <row r="124">
      <c r="A124" s="2"/>
      <c r="B124" s="32"/>
      <c r="D124" s="2"/>
      <c r="E124" s="36"/>
    </row>
    <row r="125">
      <c r="A125" s="2"/>
      <c r="B125" s="32"/>
      <c r="D125" s="2"/>
      <c r="E125" s="36"/>
    </row>
    <row r="126">
      <c r="A126" s="2"/>
      <c r="B126" s="32"/>
      <c r="D126" s="2"/>
      <c r="E126" s="36"/>
    </row>
    <row r="127">
      <c r="A127" s="2"/>
      <c r="B127" s="32"/>
      <c r="D127" s="2"/>
      <c r="E127" s="36"/>
    </row>
    <row r="128">
      <c r="A128" s="2"/>
      <c r="B128" s="32"/>
      <c r="D128" s="2"/>
      <c r="E128" s="36"/>
    </row>
    <row r="129">
      <c r="A129" s="2"/>
      <c r="B129" s="32"/>
      <c r="D129" s="2"/>
      <c r="E129" s="36"/>
    </row>
    <row r="130">
      <c r="A130" s="2"/>
      <c r="B130" s="32"/>
      <c r="D130" s="2"/>
      <c r="E130" s="36"/>
    </row>
    <row r="131">
      <c r="A131" s="2"/>
      <c r="B131" s="32"/>
      <c r="D131" s="2"/>
      <c r="E131" s="36"/>
    </row>
    <row r="132">
      <c r="A132" s="2"/>
      <c r="B132" s="32"/>
      <c r="D132" s="2"/>
      <c r="E132" s="36"/>
    </row>
    <row r="133">
      <c r="A133" s="2"/>
      <c r="B133" s="32"/>
      <c r="D133" s="2"/>
      <c r="E133" s="36"/>
    </row>
    <row r="134">
      <c r="A134" s="2"/>
      <c r="B134" s="32"/>
      <c r="D134" s="2"/>
      <c r="E134" s="36"/>
    </row>
    <row r="135">
      <c r="A135" s="2"/>
      <c r="B135" s="32"/>
      <c r="D135" s="2"/>
      <c r="E135" s="36"/>
    </row>
    <row r="136">
      <c r="A136" s="2"/>
      <c r="B136" s="32"/>
      <c r="D136" s="2"/>
      <c r="E136" s="36"/>
    </row>
    <row r="137">
      <c r="A137" s="2"/>
      <c r="B137" s="32"/>
      <c r="D137" s="2"/>
      <c r="E137" s="36"/>
    </row>
    <row r="138">
      <c r="A138" s="2"/>
      <c r="B138" s="32"/>
      <c r="D138" s="2"/>
      <c r="E138" s="36"/>
    </row>
    <row r="139">
      <c r="A139" s="2"/>
      <c r="B139" s="32"/>
      <c r="D139" s="2"/>
      <c r="E139" s="36"/>
    </row>
    <row r="140">
      <c r="A140" s="2"/>
      <c r="B140" s="32"/>
      <c r="D140" s="2"/>
      <c r="E140" s="36"/>
    </row>
    <row r="141">
      <c r="A141" s="2"/>
      <c r="B141" s="32"/>
      <c r="D141" s="2"/>
      <c r="E141" s="36"/>
    </row>
    <row r="142">
      <c r="A142" s="2"/>
      <c r="B142" s="32"/>
      <c r="D142" s="2"/>
      <c r="E142" s="36"/>
    </row>
    <row r="143">
      <c r="A143" s="2"/>
      <c r="B143" s="32"/>
      <c r="D143" s="2"/>
      <c r="E143" s="36"/>
    </row>
    <row r="144">
      <c r="A144" s="2"/>
      <c r="B144" s="32"/>
      <c r="D144" s="2"/>
      <c r="E144" s="36"/>
    </row>
    <row r="145">
      <c r="A145" s="2"/>
      <c r="B145" s="32"/>
      <c r="D145" s="2"/>
      <c r="E145" s="36"/>
    </row>
    <row r="146">
      <c r="A146" s="2"/>
      <c r="B146" s="32"/>
      <c r="D146" s="2"/>
      <c r="E146" s="36"/>
    </row>
    <row r="147">
      <c r="A147" s="2"/>
      <c r="B147" s="32"/>
      <c r="D147" s="2"/>
      <c r="E147" s="36"/>
    </row>
    <row r="148">
      <c r="A148" s="2"/>
      <c r="B148" s="32"/>
      <c r="D148" s="2"/>
      <c r="E148" s="36"/>
    </row>
    <row r="149">
      <c r="A149" s="2"/>
      <c r="B149" s="32"/>
      <c r="D149" s="2"/>
      <c r="E149" s="36"/>
    </row>
    <row r="150">
      <c r="A150" s="2"/>
      <c r="B150" s="32"/>
      <c r="D150" s="2"/>
      <c r="E150" s="36"/>
    </row>
    <row r="151">
      <c r="A151" s="2"/>
      <c r="B151" s="32"/>
      <c r="D151" s="2"/>
      <c r="E151" s="36"/>
    </row>
    <row r="152">
      <c r="A152" s="2"/>
      <c r="B152" s="32"/>
      <c r="D152" s="2"/>
      <c r="E152" s="36"/>
    </row>
    <row r="153">
      <c r="A153" s="2"/>
      <c r="B153" s="32"/>
      <c r="D153" s="2"/>
      <c r="E153" s="36"/>
    </row>
    <row r="154">
      <c r="A154" s="2"/>
      <c r="B154" s="32"/>
      <c r="D154" s="2"/>
      <c r="E154" s="36"/>
    </row>
    <row r="155">
      <c r="A155" s="2"/>
      <c r="B155" s="32"/>
      <c r="D155" s="2"/>
      <c r="E155" s="36"/>
    </row>
    <row r="156">
      <c r="A156" s="2"/>
      <c r="B156" s="32"/>
      <c r="D156" s="2"/>
      <c r="E156" s="36"/>
    </row>
    <row r="157">
      <c r="A157" s="2"/>
      <c r="B157" s="32"/>
      <c r="D157" s="2"/>
      <c r="E157" s="36"/>
    </row>
    <row r="158">
      <c r="A158" s="2"/>
      <c r="B158" s="32"/>
      <c r="D158" s="2"/>
      <c r="E158" s="36"/>
    </row>
    <row r="159">
      <c r="A159" s="2"/>
      <c r="B159" s="32"/>
      <c r="D159" s="2"/>
      <c r="E159" s="36"/>
    </row>
    <row r="160">
      <c r="A160" s="2"/>
      <c r="B160" s="32"/>
      <c r="D160" s="2"/>
      <c r="E160" s="36"/>
    </row>
    <row r="161">
      <c r="A161" s="2"/>
      <c r="B161" s="32"/>
      <c r="D161" s="2"/>
      <c r="E161" s="36"/>
    </row>
    <row r="162">
      <c r="A162" s="2"/>
      <c r="B162" s="32"/>
      <c r="D162" s="2"/>
      <c r="E162" s="36"/>
    </row>
    <row r="163">
      <c r="A163" s="2"/>
      <c r="B163" s="32"/>
      <c r="D163" s="2"/>
      <c r="E163" s="36"/>
    </row>
    <row r="164">
      <c r="A164" s="2"/>
      <c r="B164" s="32"/>
      <c r="D164" s="2"/>
      <c r="E164" s="36"/>
    </row>
    <row r="165">
      <c r="A165" s="2"/>
      <c r="B165" s="32"/>
      <c r="D165" s="2"/>
      <c r="E165" s="36"/>
    </row>
    <row r="166">
      <c r="A166" s="2"/>
      <c r="B166" s="32"/>
      <c r="D166" s="2"/>
      <c r="E166" s="36"/>
    </row>
    <row r="167">
      <c r="A167" s="2"/>
      <c r="B167" s="32"/>
      <c r="D167" s="2"/>
      <c r="E167" s="36"/>
    </row>
    <row r="168">
      <c r="A168" s="2"/>
      <c r="B168" s="32"/>
      <c r="D168" s="2"/>
      <c r="E168" s="36"/>
    </row>
    <row r="169">
      <c r="A169" s="2"/>
      <c r="B169" s="32"/>
      <c r="D169" s="2"/>
      <c r="E169" s="36"/>
    </row>
    <row r="170">
      <c r="A170" s="2"/>
      <c r="B170" s="32"/>
      <c r="D170" s="2"/>
      <c r="E170" s="36"/>
    </row>
    <row r="171">
      <c r="A171" s="2"/>
      <c r="B171" s="32"/>
      <c r="D171" s="2"/>
      <c r="E171" s="36"/>
    </row>
    <row r="172">
      <c r="A172" s="2"/>
      <c r="B172" s="32"/>
      <c r="D172" s="2"/>
      <c r="E172" s="36"/>
    </row>
    <row r="173">
      <c r="A173" s="2"/>
      <c r="B173" s="32"/>
      <c r="D173" s="2"/>
      <c r="E173" s="36"/>
    </row>
    <row r="174">
      <c r="A174" s="2"/>
      <c r="B174" s="32"/>
      <c r="D174" s="2"/>
      <c r="E174" s="36"/>
    </row>
    <row r="175">
      <c r="A175" s="2"/>
      <c r="B175" s="32"/>
      <c r="D175" s="2"/>
      <c r="E175" s="36"/>
    </row>
    <row r="176">
      <c r="A176" s="2"/>
      <c r="B176" s="32"/>
      <c r="D176" s="2"/>
      <c r="E176" s="36"/>
    </row>
    <row r="177">
      <c r="A177" s="2"/>
      <c r="B177" s="32"/>
      <c r="D177" s="2"/>
      <c r="E177" s="36"/>
    </row>
    <row r="178">
      <c r="A178" s="2"/>
      <c r="B178" s="32"/>
      <c r="D178" s="2"/>
      <c r="E178" s="36"/>
    </row>
    <row r="179">
      <c r="A179" s="2"/>
      <c r="B179" s="32"/>
      <c r="D179" s="2"/>
      <c r="E179" s="36"/>
    </row>
    <row r="180">
      <c r="A180" s="2"/>
      <c r="B180" s="32"/>
      <c r="D180" s="2"/>
      <c r="E180" s="36"/>
    </row>
    <row r="181">
      <c r="A181" s="2"/>
      <c r="B181" s="32"/>
      <c r="D181" s="2"/>
      <c r="E181" s="36"/>
    </row>
    <row r="182">
      <c r="A182" s="2"/>
      <c r="B182" s="32"/>
      <c r="D182" s="2"/>
      <c r="E182" s="36"/>
    </row>
    <row r="183">
      <c r="A183" s="2"/>
      <c r="B183" s="32"/>
      <c r="D183" s="2"/>
      <c r="E183" s="36"/>
    </row>
    <row r="184">
      <c r="A184" s="2"/>
      <c r="B184" s="32"/>
      <c r="D184" s="2"/>
      <c r="E184" s="36"/>
    </row>
    <row r="185">
      <c r="A185" s="2"/>
      <c r="B185" s="32"/>
      <c r="D185" s="2"/>
      <c r="E185" s="36"/>
    </row>
    <row r="186">
      <c r="A186" s="2"/>
      <c r="B186" s="32"/>
      <c r="D186" s="2"/>
      <c r="E186" s="36"/>
    </row>
    <row r="187">
      <c r="A187" s="2"/>
      <c r="B187" s="32"/>
      <c r="D187" s="2"/>
      <c r="E187" s="36"/>
    </row>
    <row r="188">
      <c r="A188" s="2"/>
      <c r="B188" s="32"/>
      <c r="D188" s="2"/>
      <c r="E188" s="36"/>
    </row>
    <row r="189">
      <c r="A189" s="2"/>
      <c r="B189" s="32"/>
      <c r="D189" s="2"/>
      <c r="E189" s="36"/>
    </row>
    <row r="190">
      <c r="A190" s="2"/>
      <c r="B190" s="32"/>
      <c r="D190" s="2"/>
      <c r="E190" s="36"/>
    </row>
    <row r="191">
      <c r="A191" s="2"/>
      <c r="B191" s="32"/>
      <c r="D191" s="2"/>
      <c r="E191" s="36"/>
    </row>
    <row r="192">
      <c r="A192" s="2"/>
      <c r="B192" s="32"/>
      <c r="D192" s="2"/>
      <c r="E192" s="36"/>
    </row>
    <row r="193">
      <c r="A193" s="2"/>
      <c r="B193" s="32"/>
      <c r="D193" s="2"/>
      <c r="E193" s="36"/>
    </row>
    <row r="194">
      <c r="A194" s="2"/>
      <c r="B194" s="32"/>
      <c r="D194" s="2"/>
      <c r="E194" s="36"/>
    </row>
    <row r="195">
      <c r="A195" s="2"/>
      <c r="B195" s="32"/>
      <c r="D195" s="2"/>
      <c r="E195" s="36"/>
    </row>
    <row r="196">
      <c r="A196" s="2"/>
      <c r="B196" s="32"/>
      <c r="D196" s="2"/>
      <c r="E196" s="36"/>
    </row>
    <row r="197">
      <c r="A197" s="2"/>
      <c r="B197" s="32"/>
      <c r="D197" s="2"/>
      <c r="E197" s="36"/>
    </row>
    <row r="198">
      <c r="A198" s="2"/>
      <c r="B198" s="32"/>
      <c r="D198" s="2"/>
      <c r="E198" s="36"/>
    </row>
    <row r="199">
      <c r="A199" s="2"/>
      <c r="B199" s="32"/>
      <c r="D199" s="2"/>
      <c r="E199" s="36"/>
    </row>
    <row r="200">
      <c r="A200" s="2"/>
      <c r="B200" s="32"/>
      <c r="D200" s="2"/>
      <c r="E200" s="36"/>
    </row>
    <row r="201">
      <c r="A201" s="2"/>
      <c r="B201" s="32"/>
      <c r="D201" s="2"/>
      <c r="E201" s="36"/>
    </row>
    <row r="202">
      <c r="A202" s="2"/>
      <c r="B202" s="32"/>
      <c r="D202" s="2"/>
      <c r="E202" s="36"/>
    </row>
    <row r="203">
      <c r="A203" s="2"/>
      <c r="B203" s="32"/>
      <c r="D203" s="2"/>
      <c r="E203" s="36"/>
    </row>
    <row r="204">
      <c r="A204" s="2"/>
      <c r="B204" s="32"/>
      <c r="D204" s="2"/>
      <c r="E204" s="36"/>
    </row>
    <row r="205">
      <c r="A205" s="2"/>
      <c r="B205" s="32"/>
      <c r="D205" s="2"/>
      <c r="E205" s="36"/>
    </row>
    <row r="206">
      <c r="A206" s="2"/>
      <c r="B206" s="32"/>
      <c r="D206" s="2"/>
      <c r="E206" s="36"/>
    </row>
    <row r="207">
      <c r="A207" s="2"/>
      <c r="B207" s="32"/>
      <c r="D207" s="2"/>
      <c r="E207" s="36"/>
    </row>
    <row r="208">
      <c r="A208" s="2"/>
      <c r="B208" s="32"/>
      <c r="D208" s="2"/>
      <c r="E208" s="36"/>
    </row>
    <row r="209">
      <c r="A209" s="2"/>
      <c r="B209" s="32"/>
      <c r="D209" s="2"/>
      <c r="E209" s="36"/>
    </row>
    <row r="210">
      <c r="A210" s="2"/>
      <c r="B210" s="32"/>
      <c r="D210" s="2"/>
      <c r="E210" s="36"/>
    </row>
    <row r="211">
      <c r="A211" s="2"/>
      <c r="B211" s="32"/>
      <c r="D211" s="2"/>
      <c r="E211" s="36"/>
    </row>
    <row r="212">
      <c r="A212" s="2"/>
      <c r="B212" s="32"/>
      <c r="D212" s="2"/>
      <c r="E212" s="36"/>
    </row>
    <row r="213">
      <c r="A213" s="2"/>
      <c r="B213" s="32"/>
      <c r="D213" s="2"/>
      <c r="E213" s="36"/>
    </row>
    <row r="214">
      <c r="A214" s="2"/>
      <c r="B214" s="32"/>
      <c r="D214" s="2"/>
      <c r="E214" s="36"/>
    </row>
    <row r="215">
      <c r="A215" s="2"/>
      <c r="B215" s="32"/>
      <c r="D215" s="2"/>
      <c r="E215" s="36"/>
    </row>
    <row r="216">
      <c r="A216" s="2"/>
      <c r="B216" s="32"/>
      <c r="D216" s="2"/>
      <c r="E216" s="36"/>
    </row>
    <row r="217">
      <c r="A217" s="2"/>
      <c r="B217" s="32"/>
      <c r="D217" s="2"/>
      <c r="E217" s="36"/>
    </row>
    <row r="218">
      <c r="A218" s="2"/>
      <c r="B218" s="32"/>
      <c r="D218" s="2"/>
      <c r="E218" s="36"/>
    </row>
    <row r="219">
      <c r="A219" s="2"/>
      <c r="B219" s="32"/>
      <c r="D219" s="2"/>
      <c r="E219" s="36"/>
    </row>
    <row r="220">
      <c r="A220" s="2"/>
      <c r="B220" s="32"/>
      <c r="D220" s="2"/>
      <c r="E220" s="36"/>
    </row>
    <row r="221">
      <c r="A221" s="2"/>
      <c r="B221" s="32"/>
      <c r="D221" s="2"/>
      <c r="E221" s="36"/>
    </row>
    <row r="222">
      <c r="A222" s="2"/>
      <c r="B222" s="32"/>
      <c r="D222" s="2"/>
      <c r="E222" s="36"/>
    </row>
    <row r="223">
      <c r="A223" s="2"/>
      <c r="B223" s="32"/>
      <c r="D223" s="2"/>
      <c r="E223" s="36"/>
    </row>
    <row r="224">
      <c r="A224" s="2"/>
      <c r="B224" s="32"/>
      <c r="D224" s="2"/>
      <c r="E224" s="36"/>
    </row>
    <row r="225">
      <c r="A225" s="2"/>
      <c r="B225" s="32"/>
      <c r="D225" s="2"/>
      <c r="E225" s="36"/>
    </row>
    <row r="226">
      <c r="A226" s="2"/>
      <c r="B226" s="32"/>
      <c r="D226" s="2"/>
      <c r="E226" s="36"/>
    </row>
    <row r="227">
      <c r="A227" s="2"/>
      <c r="B227" s="32"/>
      <c r="D227" s="2"/>
      <c r="E227" s="36"/>
    </row>
    <row r="228">
      <c r="A228" s="2"/>
      <c r="B228" s="32"/>
      <c r="D228" s="2"/>
      <c r="E228" s="36"/>
    </row>
    <row r="229">
      <c r="A229" s="2"/>
      <c r="B229" s="32"/>
      <c r="D229" s="2"/>
      <c r="E229" s="36"/>
    </row>
    <row r="230">
      <c r="A230" s="2"/>
      <c r="B230" s="32"/>
      <c r="D230" s="2"/>
      <c r="E230" s="36"/>
    </row>
    <row r="231">
      <c r="A231" s="2"/>
      <c r="B231" s="32"/>
      <c r="D231" s="2"/>
      <c r="E231" s="36"/>
    </row>
    <row r="232">
      <c r="A232" s="2"/>
      <c r="B232" s="32"/>
      <c r="D232" s="2"/>
      <c r="E232" s="36"/>
    </row>
    <row r="233">
      <c r="A233" s="2"/>
      <c r="B233" s="32"/>
      <c r="D233" s="2"/>
      <c r="E233" s="36"/>
    </row>
    <row r="234">
      <c r="A234" s="2"/>
      <c r="B234" s="32"/>
      <c r="D234" s="2"/>
      <c r="E234" s="36"/>
    </row>
    <row r="235">
      <c r="A235" s="2"/>
      <c r="B235" s="32"/>
      <c r="D235" s="2"/>
      <c r="E235" s="36"/>
    </row>
    <row r="236">
      <c r="A236" s="2"/>
      <c r="B236" s="32"/>
      <c r="D236" s="2"/>
      <c r="E236" s="36"/>
    </row>
    <row r="237">
      <c r="A237" s="2"/>
      <c r="B237" s="32"/>
      <c r="D237" s="2"/>
      <c r="E237" s="36"/>
    </row>
    <row r="238">
      <c r="A238" s="2"/>
      <c r="B238" s="32"/>
      <c r="D238" s="2"/>
      <c r="E238" s="36"/>
    </row>
    <row r="239">
      <c r="A239" s="2"/>
      <c r="B239" s="32"/>
      <c r="D239" s="2"/>
      <c r="E239" s="36"/>
    </row>
    <row r="240">
      <c r="A240" s="2"/>
      <c r="B240" s="32"/>
      <c r="D240" s="2"/>
      <c r="E240" s="36"/>
    </row>
    <row r="241">
      <c r="A241" s="2"/>
      <c r="B241" s="32"/>
      <c r="D241" s="2"/>
      <c r="E241" s="36"/>
    </row>
    <row r="242">
      <c r="A242" s="2"/>
      <c r="B242" s="32"/>
      <c r="D242" s="2"/>
      <c r="E242" s="36"/>
    </row>
    <row r="243">
      <c r="A243" s="2"/>
      <c r="B243" s="32"/>
      <c r="D243" s="2"/>
      <c r="E243" s="36"/>
    </row>
    <row r="244">
      <c r="A244" s="2"/>
      <c r="B244" s="32"/>
      <c r="D244" s="2"/>
      <c r="E244" s="36"/>
    </row>
    <row r="245">
      <c r="A245" s="2"/>
      <c r="B245" s="32"/>
      <c r="D245" s="2"/>
      <c r="E245" s="36"/>
    </row>
    <row r="246">
      <c r="A246" s="2"/>
      <c r="B246" s="32"/>
      <c r="D246" s="2"/>
      <c r="E246" s="36"/>
    </row>
    <row r="247">
      <c r="A247" s="2"/>
      <c r="B247" s="32"/>
      <c r="D247" s="2"/>
      <c r="E247" s="36"/>
    </row>
    <row r="248">
      <c r="A248" s="2"/>
      <c r="B248" s="32"/>
      <c r="D248" s="2"/>
      <c r="E248" s="36"/>
    </row>
    <row r="249">
      <c r="A249" s="2"/>
      <c r="B249" s="32"/>
      <c r="D249" s="2"/>
      <c r="E249" s="36"/>
    </row>
    <row r="250">
      <c r="A250" s="2"/>
      <c r="B250" s="32"/>
      <c r="D250" s="2"/>
      <c r="E250" s="36"/>
    </row>
    <row r="251">
      <c r="A251" s="2"/>
      <c r="B251" s="32"/>
      <c r="D251" s="2"/>
      <c r="E251" s="36"/>
    </row>
    <row r="252">
      <c r="A252" s="2"/>
      <c r="B252" s="32"/>
      <c r="D252" s="2"/>
      <c r="E252" s="36"/>
    </row>
    <row r="253">
      <c r="A253" s="2"/>
      <c r="B253" s="32"/>
      <c r="D253" s="2"/>
      <c r="E253" s="36"/>
    </row>
    <row r="254">
      <c r="A254" s="2"/>
      <c r="B254" s="32"/>
      <c r="D254" s="2"/>
      <c r="E254" s="36"/>
    </row>
    <row r="255">
      <c r="A255" s="2"/>
      <c r="B255" s="32"/>
      <c r="D255" s="2"/>
      <c r="E255" s="36"/>
    </row>
    <row r="256">
      <c r="A256" s="2"/>
      <c r="B256" s="32"/>
      <c r="D256" s="2"/>
      <c r="E256" s="36"/>
    </row>
    <row r="257">
      <c r="A257" s="2"/>
      <c r="B257" s="32"/>
      <c r="D257" s="2"/>
      <c r="E257" s="36"/>
    </row>
    <row r="258">
      <c r="A258" s="2"/>
      <c r="B258" s="32"/>
      <c r="D258" s="2"/>
      <c r="E258" s="36"/>
    </row>
    <row r="259">
      <c r="A259" s="2"/>
      <c r="B259" s="32"/>
      <c r="D259" s="2"/>
      <c r="E259" s="36"/>
    </row>
    <row r="260">
      <c r="A260" s="2"/>
      <c r="B260" s="32"/>
      <c r="D260" s="2"/>
      <c r="E260" s="36"/>
    </row>
    <row r="261">
      <c r="A261" s="2"/>
      <c r="B261" s="32"/>
      <c r="D261" s="2"/>
      <c r="E261" s="36"/>
    </row>
    <row r="262">
      <c r="A262" s="2"/>
      <c r="B262" s="32"/>
      <c r="D262" s="2"/>
      <c r="E262" s="36"/>
    </row>
    <row r="263">
      <c r="A263" s="2"/>
      <c r="B263" s="32"/>
      <c r="D263" s="2"/>
      <c r="E263" s="36"/>
    </row>
    <row r="264">
      <c r="A264" s="2"/>
      <c r="B264" s="32"/>
      <c r="D264" s="2"/>
      <c r="E264" s="36"/>
    </row>
    <row r="265">
      <c r="A265" s="2"/>
      <c r="B265" s="32"/>
      <c r="D265" s="2"/>
      <c r="E265" s="36"/>
    </row>
    <row r="266">
      <c r="A266" s="2"/>
      <c r="B266" s="32"/>
      <c r="D266" s="2"/>
      <c r="E266" s="36"/>
    </row>
    <row r="267">
      <c r="A267" s="2"/>
      <c r="B267" s="32"/>
      <c r="D267" s="2"/>
      <c r="E267" s="36"/>
    </row>
    <row r="268">
      <c r="A268" s="2"/>
      <c r="B268" s="32"/>
      <c r="D268" s="2"/>
      <c r="E268" s="36"/>
    </row>
    <row r="269">
      <c r="A269" s="2"/>
      <c r="B269" s="32"/>
      <c r="D269" s="2"/>
      <c r="E269" s="36"/>
    </row>
    <row r="270">
      <c r="A270" s="2"/>
      <c r="B270" s="32"/>
      <c r="D270" s="2"/>
      <c r="E270" s="36"/>
    </row>
    <row r="271">
      <c r="A271" s="2"/>
      <c r="B271" s="32"/>
      <c r="D271" s="2"/>
      <c r="E271" s="36"/>
    </row>
    <row r="272">
      <c r="A272" s="2"/>
      <c r="B272" s="32"/>
      <c r="D272" s="2"/>
      <c r="E272" s="36"/>
    </row>
    <row r="273">
      <c r="A273" s="2"/>
      <c r="B273" s="32"/>
      <c r="D273" s="2"/>
      <c r="E273" s="36"/>
    </row>
    <row r="274">
      <c r="A274" s="2"/>
      <c r="B274" s="32"/>
      <c r="D274" s="2"/>
      <c r="E274" s="36"/>
    </row>
    <row r="275">
      <c r="A275" s="2"/>
      <c r="B275" s="32"/>
      <c r="D275" s="2"/>
      <c r="E275" s="36"/>
    </row>
    <row r="276">
      <c r="A276" s="2"/>
      <c r="B276" s="32"/>
      <c r="D276" s="2"/>
      <c r="E276" s="36"/>
    </row>
    <row r="277">
      <c r="A277" s="2"/>
      <c r="B277" s="32"/>
      <c r="D277" s="2"/>
      <c r="E277" s="36"/>
    </row>
    <row r="278">
      <c r="A278" s="2"/>
      <c r="B278" s="32"/>
      <c r="D278" s="2"/>
      <c r="E278" s="36"/>
    </row>
    <row r="279">
      <c r="A279" s="2"/>
      <c r="B279" s="32"/>
      <c r="D279" s="2"/>
      <c r="E279" s="36"/>
    </row>
    <row r="280">
      <c r="A280" s="2"/>
      <c r="B280" s="32"/>
      <c r="D280" s="2"/>
      <c r="E280" s="36"/>
    </row>
    <row r="281">
      <c r="A281" s="2"/>
      <c r="B281" s="32"/>
      <c r="D281" s="2"/>
      <c r="E281" s="36"/>
    </row>
    <row r="282">
      <c r="A282" s="2"/>
      <c r="B282" s="32"/>
      <c r="D282" s="2"/>
      <c r="E282" s="36"/>
    </row>
    <row r="283">
      <c r="A283" s="2"/>
      <c r="B283" s="32"/>
      <c r="D283" s="2"/>
      <c r="E283" s="36"/>
    </row>
    <row r="284">
      <c r="A284" s="2"/>
      <c r="B284" s="32"/>
      <c r="D284" s="2"/>
      <c r="E284" s="36"/>
    </row>
    <row r="285">
      <c r="A285" s="2"/>
      <c r="B285" s="32"/>
      <c r="D285" s="2"/>
      <c r="E285" s="36"/>
    </row>
    <row r="286">
      <c r="A286" s="2"/>
      <c r="B286" s="32"/>
      <c r="D286" s="2"/>
      <c r="E286" s="36"/>
    </row>
    <row r="287">
      <c r="A287" s="2"/>
      <c r="B287" s="32"/>
      <c r="D287" s="2"/>
      <c r="E287" s="36"/>
    </row>
    <row r="288">
      <c r="A288" s="2"/>
      <c r="B288" s="32"/>
      <c r="D288" s="2"/>
      <c r="E288" s="36"/>
    </row>
    <row r="289">
      <c r="A289" s="2"/>
      <c r="B289" s="32"/>
      <c r="D289" s="2"/>
      <c r="E289" s="36"/>
    </row>
    <row r="290">
      <c r="A290" s="2"/>
      <c r="B290" s="32"/>
      <c r="D290" s="2"/>
      <c r="E290" s="36"/>
    </row>
    <row r="291">
      <c r="A291" s="2"/>
      <c r="B291" s="32"/>
      <c r="D291" s="2"/>
      <c r="E291" s="36"/>
    </row>
    <row r="292">
      <c r="A292" s="2"/>
      <c r="B292" s="32"/>
      <c r="D292" s="2"/>
      <c r="E292" s="36"/>
    </row>
    <row r="293">
      <c r="A293" s="2"/>
      <c r="B293" s="32"/>
      <c r="D293" s="2"/>
      <c r="E293" s="36"/>
    </row>
    <row r="294">
      <c r="A294" s="2"/>
      <c r="B294" s="32"/>
      <c r="D294" s="2"/>
      <c r="E294" s="36"/>
    </row>
    <row r="295">
      <c r="A295" s="2"/>
      <c r="B295" s="32"/>
      <c r="D295" s="2"/>
      <c r="E295" s="36"/>
    </row>
    <row r="296">
      <c r="A296" s="2"/>
      <c r="B296" s="32"/>
      <c r="D296" s="2"/>
      <c r="E296" s="36"/>
    </row>
    <row r="297">
      <c r="A297" s="2"/>
      <c r="B297" s="32"/>
      <c r="D297" s="2"/>
      <c r="E297" s="36"/>
    </row>
    <row r="298">
      <c r="A298" s="2"/>
      <c r="B298" s="32"/>
      <c r="D298" s="2"/>
      <c r="E298" s="36"/>
    </row>
    <row r="299">
      <c r="A299" s="2"/>
      <c r="B299" s="32"/>
      <c r="D299" s="2"/>
      <c r="E299" s="36"/>
    </row>
    <row r="300">
      <c r="A300" s="2"/>
      <c r="B300" s="32"/>
      <c r="D300" s="2"/>
      <c r="E300" s="36"/>
    </row>
    <row r="301">
      <c r="A301" s="2"/>
      <c r="B301" s="32"/>
      <c r="D301" s="2"/>
      <c r="E301" s="36"/>
    </row>
    <row r="302">
      <c r="A302" s="2"/>
      <c r="B302" s="32"/>
      <c r="D302" s="2"/>
      <c r="E302" s="36"/>
    </row>
    <row r="303">
      <c r="A303" s="2"/>
      <c r="B303" s="32"/>
      <c r="D303" s="2"/>
      <c r="E303" s="36"/>
    </row>
    <row r="304">
      <c r="A304" s="2"/>
      <c r="B304" s="32"/>
      <c r="D304" s="2"/>
      <c r="E304" s="36"/>
    </row>
    <row r="305">
      <c r="A305" s="2"/>
      <c r="B305" s="32"/>
      <c r="D305" s="2"/>
      <c r="E305" s="36"/>
    </row>
    <row r="306">
      <c r="A306" s="2"/>
      <c r="B306" s="32"/>
      <c r="D306" s="2"/>
      <c r="E306" s="36"/>
    </row>
    <row r="307">
      <c r="A307" s="2"/>
      <c r="B307" s="32"/>
      <c r="D307" s="2"/>
      <c r="E307" s="36"/>
    </row>
    <row r="308">
      <c r="A308" s="2"/>
      <c r="B308" s="32"/>
      <c r="D308" s="2"/>
      <c r="E308" s="36"/>
    </row>
    <row r="309">
      <c r="A309" s="2"/>
      <c r="B309" s="32"/>
      <c r="D309" s="2"/>
      <c r="E309" s="36"/>
    </row>
    <row r="310">
      <c r="A310" s="2"/>
      <c r="B310" s="32"/>
      <c r="D310" s="2"/>
      <c r="E310" s="36"/>
    </row>
    <row r="311">
      <c r="A311" s="2"/>
      <c r="B311" s="32"/>
      <c r="D311" s="2"/>
      <c r="E311" s="36"/>
    </row>
    <row r="312">
      <c r="A312" s="2"/>
      <c r="B312" s="32"/>
      <c r="D312" s="2"/>
      <c r="E312" s="36"/>
    </row>
    <row r="313">
      <c r="A313" s="2"/>
      <c r="B313" s="32"/>
      <c r="D313" s="2"/>
      <c r="E313" s="36"/>
    </row>
    <row r="314">
      <c r="A314" s="2"/>
      <c r="B314" s="32"/>
      <c r="D314" s="2"/>
      <c r="E314" s="36"/>
    </row>
    <row r="315">
      <c r="A315" s="2"/>
      <c r="B315" s="32"/>
      <c r="D315" s="2"/>
      <c r="E315" s="36"/>
    </row>
    <row r="316">
      <c r="A316" s="2"/>
      <c r="B316" s="32"/>
      <c r="D316" s="2"/>
      <c r="E316" s="36"/>
    </row>
    <row r="317">
      <c r="A317" s="2"/>
      <c r="B317" s="32"/>
      <c r="D317" s="2"/>
      <c r="E317" s="36"/>
    </row>
    <row r="318">
      <c r="A318" s="2"/>
      <c r="B318" s="32"/>
      <c r="D318" s="2"/>
      <c r="E318" s="36"/>
    </row>
    <row r="319">
      <c r="A319" s="2"/>
      <c r="B319" s="32"/>
      <c r="D319" s="2"/>
      <c r="E319" s="36"/>
    </row>
    <row r="320">
      <c r="A320" s="2"/>
      <c r="B320" s="32"/>
      <c r="D320" s="2"/>
      <c r="E320" s="36"/>
    </row>
    <row r="321">
      <c r="A321" s="2"/>
      <c r="B321" s="32"/>
      <c r="D321" s="2"/>
      <c r="E321" s="36"/>
    </row>
    <row r="322">
      <c r="A322" s="2"/>
      <c r="B322" s="32"/>
      <c r="D322" s="2"/>
      <c r="E322" s="36"/>
    </row>
    <row r="323">
      <c r="A323" s="2"/>
      <c r="B323" s="32"/>
      <c r="D323" s="2"/>
      <c r="E323" s="36"/>
    </row>
    <row r="324">
      <c r="A324" s="2"/>
      <c r="B324" s="32"/>
      <c r="D324" s="2"/>
      <c r="E324" s="36"/>
    </row>
    <row r="325">
      <c r="A325" s="2"/>
      <c r="B325" s="32"/>
      <c r="D325" s="2"/>
      <c r="E325" s="36"/>
    </row>
    <row r="326">
      <c r="A326" s="2"/>
      <c r="B326" s="32"/>
      <c r="D326" s="2"/>
      <c r="E326" s="36"/>
    </row>
    <row r="327">
      <c r="A327" s="2"/>
      <c r="B327" s="32"/>
      <c r="D327" s="2"/>
      <c r="E327" s="36"/>
    </row>
    <row r="328">
      <c r="A328" s="2"/>
      <c r="B328" s="32"/>
      <c r="D328" s="2"/>
      <c r="E328" s="36"/>
    </row>
    <row r="329">
      <c r="A329" s="2"/>
      <c r="B329" s="32"/>
      <c r="D329" s="2"/>
      <c r="E329" s="36"/>
    </row>
    <row r="330">
      <c r="A330" s="2"/>
      <c r="B330" s="32"/>
      <c r="D330" s="2"/>
      <c r="E330" s="36"/>
    </row>
    <row r="331">
      <c r="A331" s="2"/>
      <c r="B331" s="32"/>
      <c r="D331" s="2"/>
      <c r="E331" s="36"/>
    </row>
    <row r="332">
      <c r="A332" s="2"/>
      <c r="B332" s="32"/>
      <c r="D332" s="2"/>
      <c r="E332" s="36"/>
    </row>
    <row r="333">
      <c r="A333" s="2"/>
      <c r="B333" s="32"/>
      <c r="D333" s="2"/>
      <c r="E333" s="36"/>
    </row>
    <row r="334">
      <c r="A334" s="2"/>
      <c r="B334" s="32"/>
      <c r="D334" s="2"/>
      <c r="E334" s="36"/>
    </row>
    <row r="335">
      <c r="A335" s="2"/>
      <c r="B335" s="32"/>
      <c r="D335" s="2"/>
      <c r="E335" s="36"/>
    </row>
    <row r="336">
      <c r="A336" s="2"/>
      <c r="B336" s="32"/>
      <c r="D336" s="2"/>
      <c r="E336" s="36"/>
    </row>
    <row r="337">
      <c r="A337" s="2"/>
      <c r="B337" s="32"/>
      <c r="D337" s="2"/>
      <c r="E337" s="36"/>
    </row>
    <row r="338">
      <c r="A338" s="2"/>
      <c r="B338" s="32"/>
      <c r="D338" s="2"/>
      <c r="E338" s="36"/>
    </row>
    <row r="339">
      <c r="A339" s="2"/>
      <c r="B339" s="32"/>
      <c r="D339" s="2"/>
      <c r="E339" s="36"/>
    </row>
    <row r="340">
      <c r="A340" s="2"/>
      <c r="B340" s="32"/>
      <c r="D340" s="2"/>
      <c r="E340" s="36"/>
    </row>
    <row r="341">
      <c r="A341" s="2"/>
      <c r="B341" s="32"/>
      <c r="D341" s="2"/>
      <c r="E341" s="36"/>
    </row>
    <row r="342">
      <c r="A342" s="2"/>
      <c r="B342" s="32"/>
      <c r="D342" s="2"/>
      <c r="E342" s="36"/>
    </row>
    <row r="343">
      <c r="A343" s="2"/>
      <c r="B343" s="32"/>
      <c r="D343" s="2"/>
      <c r="E343" s="36"/>
    </row>
    <row r="344">
      <c r="A344" s="2"/>
      <c r="B344" s="32"/>
      <c r="D344" s="2"/>
      <c r="E344" s="36"/>
    </row>
    <row r="345">
      <c r="A345" s="2"/>
      <c r="B345" s="32"/>
      <c r="D345" s="2"/>
      <c r="E345" s="36"/>
    </row>
    <row r="346">
      <c r="A346" s="2"/>
      <c r="B346" s="32"/>
      <c r="D346" s="2"/>
      <c r="E346" s="36"/>
    </row>
    <row r="347">
      <c r="A347" s="2"/>
      <c r="B347" s="32"/>
      <c r="D347" s="2"/>
      <c r="E347" s="36"/>
    </row>
    <row r="348">
      <c r="A348" s="2"/>
      <c r="B348" s="32"/>
      <c r="D348" s="2"/>
      <c r="E348" s="36"/>
    </row>
    <row r="349">
      <c r="A349" s="2"/>
      <c r="B349" s="32"/>
      <c r="D349" s="2"/>
      <c r="E349" s="36"/>
    </row>
    <row r="350">
      <c r="A350" s="2"/>
      <c r="B350" s="32"/>
      <c r="D350" s="2"/>
      <c r="E350" s="36"/>
    </row>
    <row r="351">
      <c r="A351" s="2"/>
      <c r="B351" s="32"/>
      <c r="D351" s="2"/>
      <c r="E351" s="36"/>
    </row>
    <row r="352">
      <c r="A352" s="2"/>
      <c r="B352" s="32"/>
      <c r="D352" s="2"/>
      <c r="E352" s="36"/>
    </row>
    <row r="353">
      <c r="A353" s="2"/>
      <c r="B353" s="32"/>
      <c r="D353" s="2"/>
      <c r="E353" s="36"/>
    </row>
    <row r="354">
      <c r="A354" s="2"/>
      <c r="B354" s="32"/>
      <c r="D354" s="2"/>
      <c r="E354" s="36"/>
    </row>
    <row r="355">
      <c r="A355" s="2"/>
      <c r="B355" s="32"/>
      <c r="D355" s="2"/>
      <c r="E355" s="36"/>
    </row>
    <row r="356">
      <c r="A356" s="2"/>
      <c r="B356" s="32"/>
      <c r="D356" s="2"/>
      <c r="E356" s="36"/>
    </row>
    <row r="357">
      <c r="A357" s="2"/>
      <c r="B357" s="32"/>
      <c r="D357" s="2"/>
      <c r="E357" s="36"/>
    </row>
    <row r="358">
      <c r="A358" s="2"/>
      <c r="B358" s="32"/>
      <c r="D358" s="2"/>
      <c r="E358" s="36"/>
    </row>
    <row r="359">
      <c r="A359" s="2"/>
      <c r="B359" s="32"/>
      <c r="D359" s="2"/>
      <c r="E359" s="36"/>
    </row>
    <row r="360">
      <c r="A360" s="2"/>
      <c r="B360" s="32"/>
      <c r="D360" s="2"/>
      <c r="E360" s="36"/>
    </row>
    <row r="361">
      <c r="A361" s="2"/>
      <c r="B361" s="32"/>
      <c r="D361" s="2"/>
      <c r="E361" s="36"/>
    </row>
    <row r="362">
      <c r="A362" s="2"/>
      <c r="B362" s="32"/>
      <c r="D362" s="2"/>
      <c r="E362" s="36"/>
    </row>
    <row r="363">
      <c r="A363" s="2"/>
      <c r="B363" s="32"/>
      <c r="D363" s="2"/>
      <c r="E363" s="36"/>
    </row>
    <row r="364">
      <c r="A364" s="2"/>
      <c r="B364" s="32"/>
      <c r="D364" s="2"/>
      <c r="E364" s="36"/>
    </row>
    <row r="365">
      <c r="A365" s="2"/>
      <c r="B365" s="32"/>
      <c r="D365" s="2"/>
      <c r="E365" s="36"/>
    </row>
    <row r="366">
      <c r="A366" s="2"/>
      <c r="B366" s="32"/>
      <c r="D366" s="2"/>
      <c r="E366" s="36"/>
    </row>
    <row r="367">
      <c r="A367" s="2"/>
      <c r="B367" s="32"/>
      <c r="D367" s="2"/>
      <c r="E367" s="36"/>
    </row>
    <row r="368">
      <c r="A368" s="2"/>
      <c r="B368" s="32"/>
      <c r="D368" s="2"/>
      <c r="E368" s="36"/>
    </row>
    <row r="369">
      <c r="A369" s="2"/>
      <c r="B369" s="32"/>
      <c r="D369" s="2"/>
      <c r="E369" s="36"/>
    </row>
    <row r="370">
      <c r="A370" s="2"/>
      <c r="B370" s="32"/>
      <c r="D370" s="2"/>
      <c r="E370" s="36"/>
    </row>
    <row r="371">
      <c r="A371" s="2"/>
      <c r="B371" s="32"/>
      <c r="D371" s="2"/>
      <c r="E371" s="36"/>
    </row>
    <row r="372">
      <c r="A372" s="2"/>
      <c r="B372" s="32"/>
      <c r="D372" s="2"/>
      <c r="E372" s="36"/>
    </row>
    <row r="373">
      <c r="A373" s="2"/>
      <c r="B373" s="32"/>
      <c r="D373" s="2"/>
      <c r="E373" s="36"/>
    </row>
    <row r="374">
      <c r="A374" s="2"/>
      <c r="B374" s="32"/>
      <c r="D374" s="2"/>
      <c r="E374" s="36"/>
    </row>
    <row r="375">
      <c r="A375" s="2"/>
      <c r="B375" s="32"/>
      <c r="D375" s="2"/>
      <c r="E375" s="36"/>
    </row>
    <row r="376">
      <c r="A376" s="2"/>
      <c r="B376" s="32"/>
      <c r="D376" s="2"/>
      <c r="E376" s="36"/>
    </row>
    <row r="377">
      <c r="A377" s="2"/>
      <c r="B377" s="32"/>
      <c r="D377" s="2"/>
      <c r="E377" s="36"/>
    </row>
    <row r="378">
      <c r="A378" s="2"/>
      <c r="B378" s="32"/>
      <c r="D378" s="2"/>
      <c r="E378" s="36"/>
    </row>
    <row r="379">
      <c r="A379" s="2"/>
      <c r="B379" s="32"/>
      <c r="D379" s="2"/>
      <c r="E379" s="36"/>
    </row>
    <row r="380">
      <c r="A380" s="2"/>
      <c r="B380" s="32"/>
      <c r="D380" s="2"/>
      <c r="E380" s="36"/>
    </row>
    <row r="381">
      <c r="A381" s="2"/>
      <c r="B381" s="32"/>
      <c r="D381" s="2"/>
      <c r="E381" s="36"/>
    </row>
    <row r="382">
      <c r="A382" s="2"/>
      <c r="B382" s="32"/>
      <c r="D382" s="2"/>
      <c r="E382" s="36"/>
    </row>
    <row r="383">
      <c r="A383" s="2"/>
      <c r="B383" s="32"/>
      <c r="D383" s="2"/>
      <c r="E383" s="36"/>
    </row>
    <row r="384">
      <c r="A384" s="2"/>
      <c r="B384" s="32"/>
      <c r="D384" s="2"/>
      <c r="E384" s="36"/>
    </row>
    <row r="385">
      <c r="A385" s="2"/>
      <c r="B385" s="32"/>
      <c r="D385" s="2"/>
      <c r="E385" s="36"/>
    </row>
    <row r="386">
      <c r="A386" s="2"/>
      <c r="B386" s="32"/>
      <c r="D386" s="2"/>
      <c r="E386" s="36"/>
    </row>
    <row r="387">
      <c r="A387" s="2"/>
      <c r="B387" s="32"/>
      <c r="D387" s="2"/>
      <c r="E387" s="36"/>
    </row>
    <row r="388">
      <c r="A388" s="2"/>
      <c r="B388" s="32"/>
      <c r="D388" s="2"/>
      <c r="E388" s="36"/>
    </row>
    <row r="389">
      <c r="A389" s="2"/>
      <c r="B389" s="32"/>
      <c r="D389" s="2"/>
      <c r="E389" s="36"/>
    </row>
    <row r="390">
      <c r="A390" s="2"/>
      <c r="B390" s="32"/>
      <c r="D390" s="2"/>
      <c r="E390" s="36"/>
    </row>
    <row r="391">
      <c r="A391" s="2"/>
      <c r="B391" s="32"/>
      <c r="D391" s="2"/>
      <c r="E391" s="36"/>
    </row>
    <row r="392">
      <c r="A392" s="2"/>
      <c r="B392" s="32"/>
      <c r="D392" s="2"/>
      <c r="E392" s="36"/>
    </row>
    <row r="393">
      <c r="A393" s="2"/>
      <c r="B393" s="32"/>
      <c r="D393" s="2"/>
      <c r="E393" s="36"/>
    </row>
    <row r="394">
      <c r="A394" s="2"/>
      <c r="B394" s="32"/>
      <c r="D394" s="2"/>
      <c r="E394" s="36"/>
    </row>
    <row r="395">
      <c r="A395" s="2"/>
      <c r="B395" s="32"/>
      <c r="D395" s="2"/>
      <c r="E395" s="36"/>
    </row>
    <row r="396">
      <c r="A396" s="2"/>
      <c r="B396" s="32"/>
      <c r="D396" s="2"/>
      <c r="E396" s="36"/>
    </row>
    <row r="397">
      <c r="A397" s="2"/>
      <c r="B397" s="32"/>
      <c r="D397" s="2"/>
      <c r="E397" s="36"/>
    </row>
    <row r="398">
      <c r="A398" s="2"/>
      <c r="B398" s="32"/>
      <c r="D398" s="2"/>
      <c r="E398" s="36"/>
    </row>
    <row r="399">
      <c r="A399" s="2"/>
      <c r="B399" s="32"/>
      <c r="D399" s="2"/>
      <c r="E399" s="36"/>
    </row>
    <row r="400">
      <c r="A400" s="2"/>
      <c r="B400" s="32"/>
      <c r="D400" s="2"/>
      <c r="E400" s="36"/>
    </row>
    <row r="401">
      <c r="A401" s="2"/>
      <c r="B401" s="32"/>
      <c r="D401" s="2"/>
      <c r="E401" s="36"/>
    </row>
    <row r="402">
      <c r="A402" s="2"/>
      <c r="B402" s="32"/>
      <c r="D402" s="2"/>
      <c r="E402" s="36"/>
    </row>
    <row r="403">
      <c r="A403" s="2"/>
      <c r="B403" s="32"/>
      <c r="D403" s="2"/>
      <c r="E403" s="36"/>
    </row>
    <row r="404">
      <c r="A404" s="2"/>
      <c r="B404" s="32"/>
      <c r="D404" s="2"/>
      <c r="E404" s="36"/>
    </row>
    <row r="405">
      <c r="A405" s="2"/>
      <c r="B405" s="32"/>
      <c r="D405" s="2"/>
      <c r="E405" s="36"/>
    </row>
    <row r="406">
      <c r="A406" s="2"/>
      <c r="B406" s="32"/>
      <c r="D406" s="2"/>
      <c r="E406" s="36"/>
    </row>
    <row r="407">
      <c r="A407" s="2"/>
      <c r="B407" s="32"/>
      <c r="D407" s="2"/>
      <c r="E407" s="36"/>
    </row>
    <row r="408">
      <c r="A408" s="2"/>
      <c r="B408" s="32"/>
      <c r="D408" s="2"/>
      <c r="E408" s="36"/>
    </row>
    <row r="409">
      <c r="A409" s="2"/>
      <c r="B409" s="32"/>
      <c r="D409" s="2"/>
      <c r="E409" s="36"/>
    </row>
    <row r="410">
      <c r="A410" s="2"/>
      <c r="B410" s="32"/>
      <c r="D410" s="2"/>
      <c r="E410" s="36"/>
    </row>
    <row r="411">
      <c r="A411" s="2"/>
      <c r="B411" s="32"/>
      <c r="D411" s="2"/>
      <c r="E411" s="36"/>
    </row>
    <row r="412">
      <c r="A412" s="2"/>
      <c r="B412" s="32"/>
      <c r="D412" s="2"/>
      <c r="E412" s="36"/>
    </row>
    <row r="413">
      <c r="A413" s="2"/>
      <c r="B413" s="32"/>
      <c r="D413" s="2"/>
      <c r="E413" s="36"/>
    </row>
    <row r="414">
      <c r="A414" s="2"/>
      <c r="B414" s="32"/>
      <c r="D414" s="2"/>
      <c r="E414" s="36"/>
    </row>
    <row r="415">
      <c r="A415" s="2"/>
      <c r="B415" s="32"/>
      <c r="D415" s="2"/>
      <c r="E415" s="36"/>
    </row>
    <row r="416">
      <c r="A416" s="2"/>
      <c r="B416" s="32"/>
      <c r="D416" s="2"/>
      <c r="E416" s="36"/>
    </row>
    <row r="417">
      <c r="A417" s="2"/>
      <c r="B417" s="32"/>
      <c r="D417" s="2"/>
      <c r="E417" s="36"/>
    </row>
    <row r="418">
      <c r="A418" s="2"/>
      <c r="B418" s="32"/>
      <c r="D418" s="2"/>
      <c r="E418" s="36"/>
    </row>
    <row r="419">
      <c r="A419" s="2"/>
      <c r="B419" s="32"/>
      <c r="D419" s="2"/>
      <c r="E419" s="36"/>
    </row>
    <row r="420">
      <c r="A420" s="2"/>
      <c r="B420" s="32"/>
      <c r="D420" s="2"/>
      <c r="E420" s="36"/>
    </row>
    <row r="421">
      <c r="A421" s="2"/>
      <c r="B421" s="32"/>
      <c r="D421" s="2"/>
      <c r="E421" s="36"/>
    </row>
    <row r="422">
      <c r="A422" s="2"/>
      <c r="B422" s="32"/>
      <c r="D422" s="2"/>
      <c r="E422" s="36"/>
    </row>
    <row r="423">
      <c r="A423" s="2"/>
      <c r="B423" s="32"/>
      <c r="D423" s="2"/>
      <c r="E423" s="36"/>
    </row>
    <row r="424">
      <c r="A424" s="2"/>
      <c r="B424" s="32"/>
      <c r="D424" s="2"/>
      <c r="E424" s="36"/>
    </row>
    <row r="425">
      <c r="A425" s="2"/>
      <c r="B425" s="32"/>
      <c r="D425" s="2"/>
      <c r="E425" s="36"/>
    </row>
    <row r="426">
      <c r="A426" s="2"/>
      <c r="B426" s="32"/>
      <c r="D426" s="2"/>
      <c r="E426" s="36"/>
    </row>
    <row r="427">
      <c r="A427" s="2"/>
      <c r="B427" s="32"/>
      <c r="D427" s="2"/>
      <c r="E427" s="36"/>
    </row>
    <row r="428">
      <c r="A428" s="2"/>
      <c r="B428" s="32"/>
      <c r="D428" s="2"/>
      <c r="E428" s="36"/>
    </row>
    <row r="429">
      <c r="A429" s="2"/>
      <c r="B429" s="32"/>
      <c r="D429" s="2"/>
      <c r="E429" s="36"/>
    </row>
    <row r="430">
      <c r="A430" s="2"/>
      <c r="B430" s="32"/>
      <c r="D430" s="2"/>
      <c r="E430" s="36"/>
    </row>
    <row r="431">
      <c r="A431" s="2"/>
      <c r="B431" s="32"/>
      <c r="D431" s="2"/>
      <c r="E431" s="36"/>
    </row>
    <row r="432">
      <c r="A432" s="2"/>
      <c r="B432" s="32"/>
      <c r="D432" s="2"/>
      <c r="E432" s="36"/>
    </row>
    <row r="433">
      <c r="A433" s="2"/>
      <c r="B433" s="32"/>
      <c r="D433" s="2"/>
      <c r="E433" s="36"/>
    </row>
    <row r="434">
      <c r="A434" s="2"/>
      <c r="B434" s="32"/>
      <c r="D434" s="2"/>
      <c r="E434" s="36"/>
    </row>
    <row r="435">
      <c r="A435" s="2"/>
      <c r="B435" s="32"/>
      <c r="D435" s="2"/>
      <c r="E435" s="36"/>
    </row>
    <row r="436">
      <c r="A436" s="2"/>
      <c r="B436" s="32"/>
      <c r="D436" s="2"/>
      <c r="E436" s="36"/>
    </row>
    <row r="437">
      <c r="A437" s="2"/>
      <c r="B437" s="32"/>
      <c r="D437" s="2"/>
      <c r="E437" s="36"/>
    </row>
    <row r="438">
      <c r="A438" s="2"/>
      <c r="B438" s="32"/>
      <c r="D438" s="2"/>
      <c r="E438" s="36"/>
    </row>
    <row r="439">
      <c r="A439" s="2"/>
      <c r="B439" s="32"/>
      <c r="D439" s="2"/>
      <c r="E439" s="36"/>
    </row>
    <row r="440">
      <c r="A440" s="2"/>
      <c r="B440" s="32"/>
      <c r="D440" s="2"/>
      <c r="E440" s="36"/>
    </row>
    <row r="441">
      <c r="A441" s="2"/>
      <c r="B441" s="32"/>
      <c r="D441" s="2"/>
      <c r="E441" s="36"/>
    </row>
    <row r="442">
      <c r="A442" s="2"/>
      <c r="B442" s="32"/>
      <c r="D442" s="2"/>
      <c r="E442" s="36"/>
    </row>
    <row r="443">
      <c r="A443" s="2"/>
      <c r="B443" s="32"/>
      <c r="D443" s="2"/>
      <c r="E443" s="36"/>
    </row>
    <row r="444">
      <c r="A444" s="2"/>
      <c r="B444" s="32"/>
      <c r="D444" s="2"/>
      <c r="E444" s="36"/>
    </row>
    <row r="445">
      <c r="A445" s="2"/>
      <c r="B445" s="32"/>
      <c r="D445" s="2"/>
      <c r="E445" s="36"/>
    </row>
    <row r="446">
      <c r="A446" s="2"/>
      <c r="B446" s="32"/>
      <c r="D446" s="2"/>
      <c r="E446" s="36"/>
    </row>
    <row r="447">
      <c r="A447" s="2"/>
      <c r="B447" s="32"/>
      <c r="D447" s="2"/>
      <c r="E447" s="36"/>
    </row>
    <row r="448">
      <c r="A448" s="2"/>
      <c r="B448" s="32"/>
      <c r="D448" s="2"/>
      <c r="E448" s="36"/>
    </row>
    <row r="449">
      <c r="A449" s="2"/>
      <c r="B449" s="32"/>
      <c r="D449" s="2"/>
      <c r="E449" s="36"/>
    </row>
    <row r="450">
      <c r="A450" s="2"/>
      <c r="B450" s="32"/>
      <c r="D450" s="2"/>
      <c r="E450" s="36"/>
    </row>
    <row r="451">
      <c r="A451" s="2"/>
      <c r="B451" s="32"/>
      <c r="D451" s="2"/>
      <c r="E451" s="36"/>
    </row>
    <row r="452">
      <c r="A452" s="2"/>
      <c r="B452" s="32"/>
      <c r="D452" s="2"/>
      <c r="E452" s="36"/>
    </row>
    <row r="453">
      <c r="A453" s="2"/>
      <c r="B453" s="32"/>
      <c r="D453" s="2"/>
      <c r="E453" s="36"/>
    </row>
    <row r="454">
      <c r="A454" s="2"/>
      <c r="B454" s="32"/>
      <c r="D454" s="2"/>
      <c r="E454" s="36"/>
    </row>
    <row r="455">
      <c r="A455" s="2"/>
      <c r="B455" s="32"/>
      <c r="D455" s="2"/>
      <c r="E455" s="36"/>
    </row>
    <row r="456">
      <c r="A456" s="2"/>
      <c r="B456" s="32"/>
      <c r="D456" s="2"/>
      <c r="E456" s="36"/>
    </row>
    <row r="457">
      <c r="A457" s="2"/>
      <c r="B457" s="32"/>
      <c r="D457" s="2"/>
      <c r="E457" s="36"/>
    </row>
    <row r="458">
      <c r="A458" s="2"/>
      <c r="B458" s="32"/>
      <c r="D458" s="2"/>
      <c r="E458" s="36"/>
    </row>
    <row r="459">
      <c r="A459" s="2"/>
      <c r="B459" s="32"/>
      <c r="D459" s="2"/>
      <c r="E459" s="36"/>
    </row>
    <row r="460">
      <c r="A460" s="2"/>
      <c r="B460" s="32"/>
      <c r="D460" s="2"/>
      <c r="E460" s="36"/>
    </row>
    <row r="461">
      <c r="A461" s="2"/>
      <c r="B461" s="32"/>
      <c r="D461" s="2"/>
      <c r="E461" s="36"/>
    </row>
    <row r="462">
      <c r="A462" s="2"/>
      <c r="B462" s="32"/>
      <c r="D462" s="2"/>
      <c r="E462" s="36"/>
    </row>
    <row r="463">
      <c r="A463" s="2"/>
      <c r="B463" s="32"/>
      <c r="D463" s="2"/>
      <c r="E463" s="36"/>
    </row>
    <row r="464">
      <c r="A464" s="2"/>
      <c r="B464" s="32"/>
      <c r="D464" s="2"/>
      <c r="E464" s="36"/>
    </row>
    <row r="465">
      <c r="A465" s="2"/>
      <c r="B465" s="32"/>
      <c r="D465" s="2"/>
      <c r="E465" s="36"/>
    </row>
    <row r="466">
      <c r="A466" s="2"/>
      <c r="B466" s="32"/>
      <c r="D466" s="2"/>
      <c r="E466" s="36"/>
    </row>
    <row r="467">
      <c r="A467" s="2"/>
      <c r="B467" s="32"/>
      <c r="D467" s="2"/>
      <c r="E467" s="36"/>
    </row>
    <row r="468">
      <c r="A468" s="2"/>
      <c r="B468" s="32"/>
      <c r="D468" s="2"/>
      <c r="E468" s="36"/>
    </row>
    <row r="469">
      <c r="A469" s="2"/>
      <c r="B469" s="32"/>
      <c r="D469" s="2"/>
      <c r="E469" s="36"/>
    </row>
    <row r="470">
      <c r="A470" s="2"/>
      <c r="B470" s="32"/>
      <c r="D470" s="2"/>
      <c r="E470" s="36"/>
    </row>
    <row r="471">
      <c r="A471" s="2"/>
      <c r="B471" s="32"/>
      <c r="D471" s="2"/>
      <c r="E471" s="36"/>
    </row>
    <row r="472">
      <c r="A472" s="2"/>
      <c r="B472" s="32"/>
      <c r="D472" s="2"/>
      <c r="E472" s="36"/>
    </row>
    <row r="473">
      <c r="A473" s="2"/>
      <c r="B473" s="32"/>
      <c r="D473" s="2"/>
      <c r="E473" s="36"/>
    </row>
    <row r="474">
      <c r="A474" s="2"/>
      <c r="B474" s="32"/>
      <c r="D474" s="2"/>
      <c r="E474" s="36"/>
    </row>
    <row r="475">
      <c r="A475" s="2"/>
      <c r="B475" s="32"/>
      <c r="D475" s="2"/>
      <c r="E475" s="36"/>
    </row>
    <row r="476">
      <c r="A476" s="2"/>
      <c r="B476" s="32"/>
      <c r="D476" s="2"/>
      <c r="E476" s="36"/>
    </row>
    <row r="477">
      <c r="A477" s="2"/>
      <c r="B477" s="32"/>
      <c r="D477" s="2"/>
      <c r="E477" s="36"/>
    </row>
    <row r="478">
      <c r="A478" s="2"/>
      <c r="B478" s="32"/>
      <c r="D478" s="2"/>
      <c r="E478" s="36"/>
    </row>
    <row r="479">
      <c r="A479" s="2"/>
      <c r="B479" s="32"/>
      <c r="D479" s="2"/>
      <c r="E479" s="36"/>
    </row>
    <row r="480">
      <c r="A480" s="2"/>
      <c r="B480" s="32"/>
      <c r="D480" s="2"/>
      <c r="E480" s="36"/>
    </row>
    <row r="481">
      <c r="A481" s="2"/>
      <c r="B481" s="32"/>
      <c r="D481" s="2"/>
      <c r="E481" s="36"/>
    </row>
    <row r="482">
      <c r="A482" s="2"/>
      <c r="B482" s="32"/>
      <c r="D482" s="2"/>
      <c r="E482" s="36"/>
    </row>
    <row r="483">
      <c r="A483" s="2"/>
      <c r="B483" s="32"/>
      <c r="D483" s="2"/>
      <c r="E483" s="36"/>
    </row>
    <row r="484">
      <c r="A484" s="2"/>
      <c r="B484" s="32"/>
      <c r="D484" s="2"/>
      <c r="E484" s="36"/>
    </row>
    <row r="485">
      <c r="A485" s="2"/>
      <c r="B485" s="32"/>
      <c r="D485" s="2"/>
      <c r="E485" s="36"/>
    </row>
    <row r="486">
      <c r="A486" s="2"/>
      <c r="B486" s="32"/>
      <c r="D486" s="2"/>
      <c r="E486" s="36"/>
    </row>
    <row r="487">
      <c r="A487" s="2"/>
      <c r="B487" s="32"/>
      <c r="D487" s="2"/>
      <c r="E487" s="36"/>
    </row>
    <row r="488">
      <c r="A488" s="2"/>
      <c r="B488" s="32"/>
      <c r="D488" s="2"/>
      <c r="E488" s="36"/>
    </row>
    <row r="489">
      <c r="A489" s="2"/>
      <c r="B489" s="32"/>
      <c r="D489" s="2"/>
      <c r="E489" s="36"/>
    </row>
    <row r="490">
      <c r="A490" s="2"/>
      <c r="B490" s="32"/>
      <c r="D490" s="2"/>
      <c r="E490" s="36"/>
    </row>
    <row r="491">
      <c r="A491" s="2"/>
      <c r="B491" s="32"/>
      <c r="D491" s="2"/>
      <c r="E491" s="36"/>
    </row>
    <row r="492">
      <c r="A492" s="2"/>
      <c r="B492" s="32"/>
      <c r="D492" s="2"/>
      <c r="E492" s="36"/>
    </row>
    <row r="493">
      <c r="A493" s="2"/>
      <c r="B493" s="32"/>
      <c r="D493" s="2"/>
      <c r="E493" s="36"/>
    </row>
    <row r="494">
      <c r="A494" s="2"/>
      <c r="B494" s="32"/>
      <c r="D494" s="2"/>
      <c r="E494" s="36"/>
    </row>
    <row r="495">
      <c r="A495" s="2"/>
      <c r="B495" s="32"/>
      <c r="D495" s="2"/>
      <c r="E495" s="36"/>
    </row>
    <row r="496">
      <c r="A496" s="2"/>
      <c r="B496" s="32"/>
      <c r="D496" s="2"/>
      <c r="E496" s="36"/>
    </row>
    <row r="497">
      <c r="A497" s="2"/>
      <c r="B497" s="32"/>
      <c r="D497" s="2"/>
      <c r="E497" s="36"/>
    </row>
    <row r="498">
      <c r="A498" s="2"/>
      <c r="B498" s="32"/>
      <c r="D498" s="2"/>
      <c r="E498" s="36"/>
    </row>
    <row r="499">
      <c r="A499" s="2"/>
      <c r="B499" s="32"/>
      <c r="D499" s="2"/>
      <c r="E499" s="36"/>
    </row>
    <row r="500">
      <c r="A500" s="2"/>
      <c r="B500" s="32"/>
      <c r="D500" s="2"/>
      <c r="E500" s="36"/>
    </row>
    <row r="501">
      <c r="A501" s="2"/>
      <c r="B501" s="32"/>
      <c r="D501" s="2"/>
      <c r="E501" s="36"/>
    </row>
    <row r="502">
      <c r="A502" s="2"/>
      <c r="B502" s="32"/>
      <c r="D502" s="2"/>
      <c r="E502" s="36"/>
    </row>
    <row r="503">
      <c r="A503" s="2"/>
      <c r="B503" s="32"/>
      <c r="D503" s="2"/>
      <c r="E503" s="36"/>
    </row>
    <row r="504">
      <c r="A504" s="2"/>
      <c r="B504" s="32"/>
      <c r="D504" s="2"/>
      <c r="E504" s="36"/>
    </row>
    <row r="505">
      <c r="A505" s="2"/>
      <c r="B505" s="32"/>
      <c r="D505" s="2"/>
      <c r="E505" s="36"/>
    </row>
    <row r="506">
      <c r="A506" s="2"/>
      <c r="B506" s="32"/>
      <c r="D506" s="2"/>
      <c r="E506" s="36"/>
    </row>
    <row r="507">
      <c r="A507" s="2"/>
      <c r="B507" s="32"/>
      <c r="D507" s="2"/>
      <c r="E507" s="36"/>
    </row>
    <row r="508">
      <c r="A508" s="2"/>
      <c r="B508" s="32"/>
      <c r="D508" s="2"/>
      <c r="E508" s="36"/>
    </row>
    <row r="509">
      <c r="A509" s="2"/>
      <c r="B509" s="32"/>
      <c r="D509" s="2"/>
      <c r="E509" s="36"/>
    </row>
    <row r="510">
      <c r="A510" s="2"/>
      <c r="B510" s="32"/>
      <c r="D510" s="2"/>
      <c r="E510" s="36"/>
    </row>
    <row r="511">
      <c r="A511" s="2"/>
      <c r="B511" s="32"/>
      <c r="D511" s="2"/>
      <c r="E511" s="36"/>
    </row>
    <row r="512">
      <c r="A512" s="2"/>
      <c r="B512" s="32"/>
      <c r="D512" s="2"/>
      <c r="E512" s="36"/>
    </row>
    <row r="513">
      <c r="A513" s="2"/>
      <c r="B513" s="32"/>
      <c r="D513" s="2"/>
      <c r="E513" s="36"/>
    </row>
    <row r="514">
      <c r="A514" s="2"/>
      <c r="B514" s="32"/>
      <c r="D514" s="2"/>
      <c r="E514" s="36"/>
    </row>
    <row r="515">
      <c r="A515" s="2"/>
      <c r="B515" s="32"/>
      <c r="D515" s="2"/>
      <c r="E515" s="36"/>
    </row>
    <row r="516">
      <c r="A516" s="2"/>
      <c r="B516" s="32"/>
      <c r="D516" s="2"/>
      <c r="E516" s="36"/>
    </row>
    <row r="517">
      <c r="A517" s="2"/>
      <c r="B517" s="32"/>
      <c r="D517" s="2"/>
      <c r="E517" s="36"/>
    </row>
    <row r="518">
      <c r="A518" s="2"/>
      <c r="B518" s="32"/>
      <c r="D518" s="2"/>
      <c r="E518" s="36"/>
    </row>
    <row r="519">
      <c r="A519" s="2"/>
      <c r="B519" s="32"/>
      <c r="D519" s="2"/>
      <c r="E519" s="36"/>
    </row>
    <row r="520">
      <c r="A520" s="2"/>
      <c r="B520" s="32"/>
      <c r="D520" s="2"/>
      <c r="E520" s="36"/>
    </row>
    <row r="521">
      <c r="A521" s="2"/>
      <c r="B521" s="32"/>
      <c r="D521" s="2"/>
      <c r="E521" s="36"/>
    </row>
    <row r="522">
      <c r="A522" s="2"/>
      <c r="B522" s="32"/>
      <c r="D522" s="2"/>
      <c r="E522" s="36"/>
    </row>
    <row r="523">
      <c r="A523" s="2"/>
      <c r="B523" s="32"/>
      <c r="D523" s="2"/>
      <c r="E523" s="36"/>
    </row>
    <row r="524">
      <c r="A524" s="2"/>
      <c r="B524" s="32"/>
      <c r="D524" s="2"/>
      <c r="E524" s="36"/>
    </row>
    <row r="525">
      <c r="A525" s="2"/>
      <c r="B525" s="32"/>
      <c r="D525" s="2"/>
      <c r="E525" s="36"/>
    </row>
    <row r="526">
      <c r="A526" s="2"/>
      <c r="B526" s="32"/>
      <c r="D526" s="2"/>
      <c r="E526" s="36"/>
    </row>
    <row r="527">
      <c r="A527" s="2"/>
      <c r="B527" s="32"/>
      <c r="D527" s="2"/>
      <c r="E527" s="36"/>
    </row>
    <row r="528">
      <c r="A528" s="2"/>
      <c r="B528" s="32"/>
      <c r="D528" s="2"/>
      <c r="E528" s="36"/>
    </row>
    <row r="529">
      <c r="A529" s="2"/>
      <c r="B529" s="32"/>
      <c r="D529" s="2"/>
      <c r="E529" s="36"/>
    </row>
    <row r="530">
      <c r="A530" s="2"/>
      <c r="B530" s="32"/>
      <c r="D530" s="2"/>
      <c r="E530" s="36"/>
    </row>
    <row r="531">
      <c r="A531" s="2"/>
      <c r="B531" s="32"/>
      <c r="D531" s="2"/>
      <c r="E531" s="36"/>
    </row>
    <row r="532">
      <c r="A532" s="2"/>
      <c r="B532" s="32"/>
      <c r="D532" s="2"/>
      <c r="E532" s="36"/>
    </row>
    <row r="533">
      <c r="A533" s="2"/>
      <c r="B533" s="32"/>
      <c r="D533" s="2"/>
      <c r="E533" s="36"/>
    </row>
    <row r="534">
      <c r="A534" s="2"/>
      <c r="B534" s="32"/>
      <c r="D534" s="2"/>
      <c r="E534" s="36"/>
    </row>
    <row r="535">
      <c r="A535" s="2"/>
      <c r="B535" s="32"/>
      <c r="D535" s="2"/>
      <c r="E535" s="36"/>
    </row>
    <row r="536">
      <c r="A536" s="2"/>
      <c r="B536" s="32"/>
      <c r="D536" s="2"/>
      <c r="E536" s="36"/>
    </row>
    <row r="537">
      <c r="A537" s="2"/>
      <c r="B537" s="32"/>
      <c r="D537" s="2"/>
      <c r="E537" s="36"/>
    </row>
    <row r="538">
      <c r="A538" s="2"/>
      <c r="B538" s="32"/>
      <c r="D538" s="2"/>
      <c r="E538" s="36"/>
    </row>
    <row r="539">
      <c r="A539" s="2"/>
      <c r="B539" s="32"/>
      <c r="D539" s="2"/>
      <c r="E539" s="36"/>
    </row>
    <row r="540">
      <c r="A540" s="2"/>
      <c r="B540" s="32"/>
      <c r="D540" s="2"/>
      <c r="E540" s="36"/>
    </row>
    <row r="541">
      <c r="A541" s="2"/>
      <c r="B541" s="32"/>
      <c r="D541" s="2"/>
      <c r="E541" s="36"/>
    </row>
    <row r="542">
      <c r="A542" s="2"/>
      <c r="B542" s="32"/>
      <c r="D542" s="2"/>
      <c r="E542" s="36"/>
    </row>
    <row r="543">
      <c r="A543" s="2"/>
      <c r="B543" s="32"/>
      <c r="D543" s="2"/>
      <c r="E543" s="36"/>
    </row>
    <row r="544">
      <c r="A544" s="2"/>
      <c r="B544" s="32"/>
      <c r="D544" s="2"/>
      <c r="E544" s="36"/>
    </row>
    <row r="545">
      <c r="A545" s="2"/>
      <c r="B545" s="32"/>
      <c r="D545" s="2"/>
      <c r="E545" s="36"/>
    </row>
    <row r="546">
      <c r="A546" s="2"/>
      <c r="B546" s="32"/>
      <c r="D546" s="2"/>
      <c r="E546" s="36"/>
    </row>
    <row r="547">
      <c r="A547" s="2"/>
      <c r="B547" s="32"/>
      <c r="D547" s="2"/>
      <c r="E547" s="36"/>
    </row>
    <row r="548">
      <c r="A548" s="2"/>
      <c r="B548" s="32"/>
      <c r="D548" s="2"/>
      <c r="E548" s="36"/>
    </row>
    <row r="549">
      <c r="A549" s="2"/>
      <c r="B549" s="32"/>
      <c r="D549" s="2"/>
      <c r="E549" s="36"/>
    </row>
    <row r="550">
      <c r="A550" s="2"/>
      <c r="B550" s="32"/>
      <c r="D550" s="2"/>
      <c r="E550" s="36"/>
    </row>
    <row r="551">
      <c r="A551" s="2"/>
      <c r="B551" s="32"/>
      <c r="D551" s="2"/>
      <c r="E551" s="36"/>
    </row>
    <row r="552">
      <c r="A552" s="2"/>
      <c r="B552" s="32"/>
      <c r="D552" s="2"/>
      <c r="E552" s="36"/>
    </row>
    <row r="553">
      <c r="A553" s="2"/>
      <c r="B553" s="32"/>
      <c r="D553" s="2"/>
      <c r="E553" s="36"/>
    </row>
    <row r="554">
      <c r="A554" s="2"/>
      <c r="B554" s="32"/>
      <c r="D554" s="2"/>
      <c r="E554" s="36"/>
    </row>
    <row r="555">
      <c r="A555" s="2"/>
      <c r="B555" s="32"/>
      <c r="D555" s="2"/>
      <c r="E555" s="36"/>
    </row>
    <row r="556">
      <c r="A556" s="2"/>
      <c r="B556" s="32"/>
      <c r="D556" s="2"/>
      <c r="E556" s="36"/>
    </row>
    <row r="557">
      <c r="A557" s="2"/>
      <c r="B557" s="32"/>
      <c r="D557" s="2"/>
      <c r="E557" s="36"/>
    </row>
    <row r="558">
      <c r="A558" s="2"/>
      <c r="B558" s="32"/>
      <c r="D558" s="2"/>
      <c r="E558" s="36"/>
    </row>
    <row r="559">
      <c r="A559" s="2"/>
      <c r="B559" s="32"/>
      <c r="D559" s="2"/>
      <c r="E559" s="36"/>
    </row>
    <row r="560">
      <c r="A560" s="2"/>
      <c r="B560" s="32"/>
      <c r="D560" s="2"/>
      <c r="E560" s="36"/>
    </row>
    <row r="561">
      <c r="A561" s="2"/>
      <c r="B561" s="32"/>
      <c r="D561" s="2"/>
      <c r="E561" s="36"/>
    </row>
    <row r="562">
      <c r="A562" s="2"/>
      <c r="B562" s="32"/>
      <c r="D562" s="2"/>
      <c r="E562" s="36"/>
    </row>
    <row r="563">
      <c r="A563" s="2"/>
      <c r="B563" s="32"/>
      <c r="D563" s="2"/>
      <c r="E563" s="36"/>
    </row>
    <row r="564">
      <c r="A564" s="2"/>
      <c r="B564" s="32"/>
      <c r="D564" s="2"/>
      <c r="E564" s="36"/>
    </row>
    <row r="565">
      <c r="A565" s="2"/>
      <c r="B565" s="32"/>
      <c r="D565" s="2"/>
      <c r="E565" s="36"/>
    </row>
    <row r="566">
      <c r="A566" s="2"/>
      <c r="B566" s="32"/>
      <c r="D566" s="2"/>
      <c r="E566" s="36"/>
    </row>
    <row r="567">
      <c r="A567" s="2"/>
      <c r="B567" s="32"/>
      <c r="D567" s="2"/>
      <c r="E567" s="36"/>
    </row>
    <row r="568">
      <c r="A568" s="2"/>
      <c r="B568" s="32"/>
      <c r="D568" s="2"/>
      <c r="E568" s="36"/>
    </row>
    <row r="569">
      <c r="A569" s="2"/>
      <c r="B569" s="32"/>
      <c r="D569" s="2"/>
      <c r="E569" s="36"/>
    </row>
    <row r="570">
      <c r="A570" s="2"/>
      <c r="B570" s="32"/>
      <c r="D570" s="2"/>
      <c r="E570" s="36"/>
    </row>
    <row r="571">
      <c r="A571" s="2"/>
      <c r="B571" s="32"/>
      <c r="D571" s="2"/>
      <c r="E571" s="36"/>
    </row>
    <row r="572">
      <c r="A572" s="2"/>
      <c r="B572" s="32"/>
      <c r="D572" s="2"/>
      <c r="E572" s="36"/>
    </row>
    <row r="573">
      <c r="A573" s="2"/>
      <c r="B573" s="32"/>
      <c r="D573" s="2"/>
      <c r="E573" s="36"/>
    </row>
    <row r="574">
      <c r="A574" s="2"/>
      <c r="B574" s="32"/>
      <c r="D574" s="2"/>
      <c r="E574" s="36"/>
    </row>
    <row r="575">
      <c r="A575" s="2"/>
      <c r="B575" s="32"/>
      <c r="D575" s="2"/>
      <c r="E575" s="36"/>
    </row>
    <row r="576">
      <c r="A576" s="2"/>
      <c r="B576" s="32"/>
      <c r="D576" s="2"/>
      <c r="E576" s="36"/>
    </row>
    <row r="577">
      <c r="A577" s="2"/>
      <c r="B577" s="32"/>
      <c r="D577" s="2"/>
      <c r="E577" s="36"/>
    </row>
    <row r="578">
      <c r="A578" s="2"/>
      <c r="B578" s="32"/>
      <c r="D578" s="2"/>
      <c r="E578" s="36"/>
    </row>
    <row r="579">
      <c r="A579" s="2"/>
      <c r="B579" s="32"/>
      <c r="D579" s="2"/>
      <c r="E579" s="36"/>
    </row>
    <row r="580">
      <c r="A580" s="2"/>
      <c r="B580" s="32"/>
      <c r="D580" s="2"/>
      <c r="E580" s="36"/>
    </row>
    <row r="581">
      <c r="A581" s="2"/>
      <c r="B581" s="32"/>
      <c r="D581" s="2"/>
      <c r="E581" s="36"/>
    </row>
    <row r="582">
      <c r="A582" s="2"/>
      <c r="B582" s="32"/>
      <c r="D582" s="2"/>
      <c r="E582" s="36"/>
    </row>
    <row r="583">
      <c r="A583" s="2"/>
      <c r="B583" s="32"/>
      <c r="D583" s="2"/>
      <c r="E583" s="36"/>
    </row>
    <row r="584">
      <c r="A584" s="2"/>
      <c r="B584" s="32"/>
      <c r="D584" s="2"/>
      <c r="E584" s="36"/>
    </row>
    <row r="585">
      <c r="A585" s="2"/>
      <c r="B585" s="32"/>
      <c r="D585" s="2"/>
      <c r="E585" s="36"/>
    </row>
    <row r="586">
      <c r="A586" s="2"/>
      <c r="B586" s="32"/>
      <c r="D586" s="2"/>
      <c r="E586" s="36"/>
    </row>
    <row r="587">
      <c r="A587" s="2"/>
      <c r="B587" s="32"/>
      <c r="D587" s="2"/>
      <c r="E587" s="36"/>
    </row>
    <row r="588">
      <c r="A588" s="2"/>
      <c r="B588" s="32"/>
      <c r="D588" s="2"/>
      <c r="E588" s="36"/>
    </row>
    <row r="589">
      <c r="A589" s="2"/>
      <c r="B589" s="32"/>
      <c r="D589" s="2"/>
      <c r="E589" s="36"/>
    </row>
    <row r="590">
      <c r="A590" s="2"/>
      <c r="B590" s="32"/>
      <c r="D590" s="2"/>
      <c r="E590" s="36"/>
    </row>
    <row r="591">
      <c r="A591" s="2"/>
      <c r="B591" s="32"/>
      <c r="D591" s="2"/>
      <c r="E591" s="36"/>
    </row>
    <row r="592">
      <c r="A592" s="2"/>
      <c r="B592" s="32"/>
      <c r="D592" s="2"/>
      <c r="E592" s="36"/>
    </row>
    <row r="593">
      <c r="A593" s="2"/>
      <c r="B593" s="32"/>
      <c r="D593" s="2"/>
      <c r="E593" s="36"/>
    </row>
    <row r="594">
      <c r="A594" s="2"/>
      <c r="B594" s="32"/>
      <c r="D594" s="2"/>
      <c r="E594" s="36"/>
    </row>
    <row r="595">
      <c r="A595" s="2"/>
      <c r="B595" s="32"/>
      <c r="D595" s="2"/>
      <c r="E595" s="36"/>
    </row>
    <row r="596">
      <c r="A596" s="2"/>
      <c r="B596" s="32"/>
      <c r="D596" s="2"/>
      <c r="E596" s="36"/>
    </row>
    <row r="597">
      <c r="A597" s="2"/>
      <c r="B597" s="32"/>
      <c r="D597" s="2"/>
      <c r="E597" s="36"/>
    </row>
    <row r="598">
      <c r="A598" s="2"/>
      <c r="B598" s="32"/>
      <c r="D598" s="2"/>
      <c r="E598" s="36"/>
    </row>
    <row r="599">
      <c r="A599" s="2"/>
      <c r="B599" s="32"/>
      <c r="D599" s="2"/>
      <c r="E599" s="36"/>
    </row>
    <row r="600">
      <c r="A600" s="2"/>
      <c r="B600" s="32"/>
      <c r="D600" s="2"/>
      <c r="E600" s="36"/>
    </row>
    <row r="601">
      <c r="A601" s="2"/>
      <c r="B601" s="32"/>
      <c r="D601" s="2"/>
      <c r="E601" s="36"/>
    </row>
    <row r="602">
      <c r="A602" s="2"/>
      <c r="B602" s="32"/>
      <c r="D602" s="2"/>
      <c r="E602" s="36"/>
    </row>
    <row r="603">
      <c r="A603" s="2"/>
      <c r="B603" s="32"/>
      <c r="D603" s="2"/>
      <c r="E603" s="36"/>
    </row>
    <row r="604">
      <c r="A604" s="2"/>
      <c r="B604" s="32"/>
      <c r="D604" s="2"/>
      <c r="E604" s="36"/>
    </row>
    <row r="605">
      <c r="A605" s="2"/>
      <c r="B605" s="32"/>
      <c r="D605" s="2"/>
      <c r="E605" s="36"/>
    </row>
    <row r="606">
      <c r="A606" s="2"/>
      <c r="B606" s="32"/>
      <c r="D606" s="2"/>
      <c r="E606" s="36"/>
    </row>
    <row r="607">
      <c r="A607" s="2"/>
      <c r="B607" s="32"/>
      <c r="D607" s="2"/>
      <c r="E607" s="36"/>
    </row>
    <row r="608">
      <c r="A608" s="2"/>
      <c r="B608" s="32"/>
      <c r="D608" s="2"/>
      <c r="E608" s="36"/>
    </row>
    <row r="609">
      <c r="A609" s="2"/>
      <c r="B609" s="32"/>
      <c r="D609" s="2"/>
      <c r="E609" s="36"/>
    </row>
    <row r="610">
      <c r="A610" s="2"/>
      <c r="B610" s="32"/>
      <c r="D610" s="2"/>
      <c r="E610" s="36"/>
    </row>
    <row r="611">
      <c r="A611" s="2"/>
      <c r="B611" s="32"/>
      <c r="D611" s="2"/>
      <c r="E611" s="36"/>
    </row>
    <row r="612">
      <c r="A612" s="2"/>
      <c r="B612" s="32"/>
      <c r="D612" s="2"/>
      <c r="E612" s="36"/>
    </row>
    <row r="613">
      <c r="A613" s="2"/>
      <c r="B613" s="32"/>
      <c r="D613" s="2"/>
      <c r="E613" s="36"/>
    </row>
    <row r="614">
      <c r="A614" s="2"/>
      <c r="B614" s="32"/>
      <c r="D614" s="2"/>
      <c r="E614" s="36"/>
    </row>
    <row r="615">
      <c r="A615" s="2"/>
      <c r="B615" s="32"/>
      <c r="D615" s="2"/>
      <c r="E615" s="36"/>
    </row>
    <row r="616">
      <c r="A616" s="2"/>
      <c r="B616" s="32"/>
      <c r="D616" s="2"/>
      <c r="E616" s="36"/>
    </row>
    <row r="617">
      <c r="A617" s="2"/>
      <c r="B617" s="32"/>
      <c r="D617" s="2"/>
      <c r="E617" s="36"/>
    </row>
    <row r="618">
      <c r="A618" s="2"/>
      <c r="B618" s="32"/>
      <c r="D618" s="2"/>
      <c r="E618" s="36"/>
    </row>
    <row r="619">
      <c r="A619" s="2"/>
      <c r="B619" s="32"/>
      <c r="D619" s="2"/>
      <c r="E619" s="36"/>
    </row>
    <row r="620">
      <c r="A620" s="2"/>
      <c r="B620" s="32"/>
      <c r="D620" s="2"/>
      <c r="E620" s="36"/>
    </row>
    <row r="621">
      <c r="A621" s="2"/>
      <c r="B621" s="32"/>
      <c r="D621" s="2"/>
      <c r="E621" s="36"/>
    </row>
    <row r="622">
      <c r="A622" s="2"/>
      <c r="B622" s="32"/>
      <c r="D622" s="2"/>
      <c r="E622" s="36"/>
    </row>
    <row r="623">
      <c r="A623" s="2"/>
      <c r="B623" s="32"/>
      <c r="D623" s="2"/>
      <c r="E623" s="36"/>
    </row>
    <row r="624">
      <c r="A624" s="2"/>
      <c r="B624" s="32"/>
      <c r="D624" s="2"/>
      <c r="E624" s="36"/>
    </row>
    <row r="625">
      <c r="A625" s="2"/>
      <c r="B625" s="32"/>
      <c r="D625" s="2"/>
      <c r="E625" s="36"/>
    </row>
    <row r="626">
      <c r="A626" s="2"/>
      <c r="B626" s="32"/>
      <c r="D626" s="2"/>
      <c r="E626" s="36"/>
    </row>
    <row r="627">
      <c r="A627" s="2"/>
      <c r="B627" s="32"/>
      <c r="D627" s="2"/>
      <c r="E627" s="36"/>
    </row>
    <row r="628">
      <c r="A628" s="2"/>
      <c r="B628" s="32"/>
      <c r="D628" s="2"/>
      <c r="E628" s="36"/>
    </row>
    <row r="629">
      <c r="A629" s="2"/>
      <c r="B629" s="32"/>
      <c r="D629" s="2"/>
      <c r="E629" s="36"/>
    </row>
    <row r="630">
      <c r="A630" s="2"/>
      <c r="B630" s="32"/>
      <c r="D630" s="2"/>
      <c r="E630" s="36"/>
    </row>
    <row r="631">
      <c r="A631" s="2"/>
      <c r="B631" s="32"/>
      <c r="D631" s="2"/>
      <c r="E631" s="36"/>
    </row>
    <row r="632">
      <c r="A632" s="2"/>
      <c r="B632" s="32"/>
      <c r="D632" s="2"/>
      <c r="E632" s="36"/>
    </row>
    <row r="633">
      <c r="A633" s="2"/>
      <c r="B633" s="32"/>
      <c r="D633" s="2"/>
      <c r="E633" s="36"/>
    </row>
    <row r="634">
      <c r="A634" s="2"/>
      <c r="B634" s="32"/>
      <c r="D634" s="2"/>
      <c r="E634" s="36"/>
    </row>
    <row r="635">
      <c r="A635" s="2"/>
      <c r="B635" s="32"/>
      <c r="D635" s="2"/>
      <c r="E635" s="36"/>
    </row>
    <row r="636">
      <c r="A636" s="2"/>
      <c r="B636" s="32"/>
      <c r="D636" s="2"/>
      <c r="E636" s="36"/>
    </row>
    <row r="637">
      <c r="A637" s="2"/>
      <c r="B637" s="32"/>
      <c r="D637" s="2"/>
      <c r="E637" s="36"/>
    </row>
    <row r="638">
      <c r="A638" s="2"/>
      <c r="B638" s="32"/>
      <c r="D638" s="2"/>
      <c r="E638" s="36"/>
    </row>
    <row r="639">
      <c r="A639" s="2"/>
      <c r="B639" s="32"/>
      <c r="D639" s="2"/>
      <c r="E639" s="36"/>
    </row>
    <row r="640">
      <c r="A640" s="2"/>
      <c r="B640" s="32"/>
      <c r="D640" s="2"/>
      <c r="E640" s="36"/>
    </row>
    <row r="641">
      <c r="A641" s="2"/>
      <c r="B641" s="32"/>
      <c r="D641" s="2"/>
      <c r="E641" s="36"/>
    </row>
    <row r="642">
      <c r="A642" s="2"/>
      <c r="B642" s="32"/>
      <c r="D642" s="2"/>
      <c r="E642" s="36"/>
    </row>
    <row r="643">
      <c r="A643" s="2"/>
      <c r="B643" s="32"/>
      <c r="D643" s="2"/>
      <c r="E643" s="36"/>
    </row>
    <row r="644">
      <c r="A644" s="2"/>
      <c r="B644" s="32"/>
      <c r="D644" s="2"/>
      <c r="E644" s="36"/>
    </row>
    <row r="645">
      <c r="A645" s="2"/>
      <c r="B645" s="32"/>
      <c r="D645" s="2"/>
      <c r="E645" s="36"/>
    </row>
    <row r="646">
      <c r="A646" s="2"/>
      <c r="B646" s="32"/>
      <c r="D646" s="2"/>
      <c r="E646" s="36"/>
    </row>
    <row r="647">
      <c r="A647" s="2"/>
      <c r="B647" s="32"/>
      <c r="D647" s="2"/>
      <c r="E647" s="36"/>
    </row>
    <row r="648">
      <c r="A648" s="2"/>
      <c r="B648" s="32"/>
      <c r="D648" s="2"/>
      <c r="E648" s="36"/>
    </row>
    <row r="649">
      <c r="A649" s="2"/>
      <c r="B649" s="32"/>
      <c r="D649" s="2"/>
      <c r="E649" s="36"/>
    </row>
    <row r="650">
      <c r="A650" s="2"/>
      <c r="B650" s="32"/>
      <c r="D650" s="2"/>
      <c r="E650" s="36"/>
    </row>
    <row r="651">
      <c r="A651" s="2"/>
      <c r="B651" s="32"/>
      <c r="D651" s="2"/>
      <c r="E651" s="36"/>
    </row>
    <row r="652">
      <c r="A652" s="2"/>
      <c r="B652" s="32"/>
      <c r="D652" s="2"/>
      <c r="E652" s="36"/>
    </row>
    <row r="653">
      <c r="A653" s="2"/>
      <c r="B653" s="32"/>
      <c r="D653" s="2"/>
      <c r="E653" s="36"/>
    </row>
    <row r="654">
      <c r="A654" s="2"/>
      <c r="B654" s="32"/>
      <c r="D654" s="2"/>
      <c r="E654" s="36"/>
    </row>
    <row r="655">
      <c r="A655" s="2"/>
      <c r="B655" s="32"/>
      <c r="D655" s="2"/>
      <c r="E655" s="36"/>
    </row>
    <row r="656">
      <c r="A656" s="2"/>
      <c r="B656" s="32"/>
      <c r="D656" s="2"/>
      <c r="E656" s="36"/>
    </row>
    <row r="657">
      <c r="A657" s="2"/>
      <c r="B657" s="32"/>
      <c r="D657" s="2"/>
      <c r="E657" s="36"/>
    </row>
    <row r="658">
      <c r="A658" s="2"/>
      <c r="B658" s="32"/>
      <c r="D658" s="2"/>
      <c r="E658" s="36"/>
    </row>
    <row r="659">
      <c r="A659" s="2"/>
      <c r="B659" s="32"/>
      <c r="D659" s="2"/>
      <c r="E659" s="36"/>
    </row>
    <row r="660">
      <c r="A660" s="2"/>
      <c r="B660" s="32"/>
      <c r="D660" s="2"/>
      <c r="E660" s="36"/>
    </row>
    <row r="661">
      <c r="A661" s="2"/>
      <c r="B661" s="32"/>
      <c r="D661" s="2"/>
      <c r="E661" s="36"/>
    </row>
    <row r="662">
      <c r="A662" s="2"/>
      <c r="B662" s="32"/>
      <c r="D662" s="2"/>
      <c r="E662" s="36"/>
    </row>
    <row r="663">
      <c r="A663" s="2"/>
      <c r="B663" s="32"/>
      <c r="D663" s="2"/>
      <c r="E663" s="36"/>
    </row>
    <row r="664">
      <c r="A664" s="2"/>
      <c r="B664" s="32"/>
      <c r="D664" s="2"/>
      <c r="E664" s="36"/>
    </row>
    <row r="665">
      <c r="A665" s="2"/>
      <c r="B665" s="32"/>
      <c r="D665" s="2"/>
      <c r="E665" s="36"/>
    </row>
    <row r="666">
      <c r="A666" s="2"/>
      <c r="B666" s="32"/>
      <c r="D666" s="2"/>
      <c r="E666" s="36"/>
    </row>
    <row r="667">
      <c r="A667" s="2"/>
      <c r="B667" s="32"/>
      <c r="D667" s="2"/>
      <c r="E667" s="36"/>
    </row>
    <row r="668">
      <c r="A668" s="2"/>
      <c r="B668" s="32"/>
      <c r="D668" s="2"/>
      <c r="E668" s="36"/>
    </row>
    <row r="669">
      <c r="A669" s="2"/>
      <c r="B669" s="32"/>
      <c r="D669" s="2"/>
      <c r="E669" s="36"/>
    </row>
    <row r="670">
      <c r="A670" s="2"/>
      <c r="B670" s="32"/>
      <c r="D670" s="2"/>
      <c r="E670" s="36"/>
    </row>
    <row r="671">
      <c r="A671" s="2"/>
      <c r="B671" s="32"/>
      <c r="D671" s="2"/>
      <c r="E671" s="36"/>
    </row>
    <row r="672">
      <c r="A672" s="2"/>
      <c r="B672" s="32"/>
      <c r="D672" s="2"/>
      <c r="E672" s="36"/>
    </row>
    <row r="673">
      <c r="A673" s="2"/>
      <c r="B673" s="32"/>
      <c r="D673" s="2"/>
      <c r="E673" s="36"/>
    </row>
    <row r="674">
      <c r="A674" s="2"/>
      <c r="B674" s="32"/>
      <c r="D674" s="2"/>
      <c r="E674" s="36"/>
    </row>
    <row r="675">
      <c r="A675" s="2"/>
      <c r="B675" s="32"/>
      <c r="D675" s="2"/>
      <c r="E675" s="36"/>
    </row>
    <row r="676">
      <c r="A676" s="2"/>
      <c r="B676" s="32"/>
      <c r="D676" s="2"/>
      <c r="E676" s="36"/>
    </row>
    <row r="677">
      <c r="A677" s="2"/>
      <c r="B677" s="32"/>
      <c r="D677" s="2"/>
      <c r="E677" s="36"/>
    </row>
    <row r="678">
      <c r="A678" s="2"/>
      <c r="B678" s="32"/>
      <c r="D678" s="2"/>
      <c r="E678" s="36"/>
    </row>
    <row r="679">
      <c r="A679" s="2"/>
      <c r="B679" s="32"/>
      <c r="D679" s="2"/>
      <c r="E679" s="36"/>
    </row>
    <row r="680">
      <c r="A680" s="2"/>
      <c r="B680" s="32"/>
      <c r="D680" s="2"/>
      <c r="E680" s="36"/>
    </row>
    <row r="681">
      <c r="A681" s="2"/>
      <c r="B681" s="32"/>
      <c r="D681" s="2"/>
      <c r="E681" s="36"/>
    </row>
    <row r="682">
      <c r="A682" s="2"/>
      <c r="B682" s="32"/>
      <c r="D682" s="2"/>
      <c r="E682" s="36"/>
    </row>
    <row r="683">
      <c r="A683" s="2"/>
      <c r="B683" s="32"/>
      <c r="D683" s="2"/>
      <c r="E683" s="36"/>
    </row>
    <row r="684">
      <c r="A684" s="2"/>
      <c r="B684" s="32"/>
      <c r="D684" s="2"/>
      <c r="E684" s="36"/>
    </row>
    <row r="685">
      <c r="A685" s="2"/>
      <c r="B685" s="32"/>
      <c r="D685" s="2"/>
      <c r="E685" s="36"/>
    </row>
    <row r="686">
      <c r="A686" s="2"/>
      <c r="B686" s="32"/>
      <c r="D686" s="2"/>
      <c r="E686" s="36"/>
    </row>
    <row r="687">
      <c r="A687" s="2"/>
      <c r="B687" s="32"/>
      <c r="D687" s="2"/>
      <c r="E687" s="36"/>
    </row>
    <row r="688">
      <c r="A688" s="2"/>
      <c r="B688" s="32"/>
      <c r="D688" s="2"/>
      <c r="E688" s="36"/>
    </row>
    <row r="689">
      <c r="A689" s="2"/>
      <c r="B689" s="32"/>
      <c r="D689" s="2"/>
      <c r="E689" s="36"/>
    </row>
    <row r="690">
      <c r="A690" s="2"/>
      <c r="B690" s="32"/>
      <c r="D690" s="2"/>
      <c r="E690" s="36"/>
    </row>
    <row r="691">
      <c r="A691" s="2"/>
      <c r="B691" s="32"/>
      <c r="D691" s="2"/>
      <c r="E691" s="36"/>
    </row>
    <row r="692">
      <c r="A692" s="2"/>
      <c r="B692" s="32"/>
      <c r="D692" s="2"/>
      <c r="E692" s="36"/>
    </row>
    <row r="693">
      <c r="A693" s="2"/>
      <c r="B693" s="32"/>
      <c r="D693" s="2"/>
      <c r="E693" s="36"/>
    </row>
    <row r="694">
      <c r="A694" s="2"/>
      <c r="B694" s="32"/>
      <c r="D694" s="2"/>
      <c r="E694" s="36"/>
    </row>
    <row r="695">
      <c r="A695" s="2"/>
      <c r="B695" s="32"/>
      <c r="D695" s="2"/>
      <c r="E695" s="36"/>
    </row>
    <row r="696">
      <c r="A696" s="2"/>
      <c r="B696" s="32"/>
      <c r="D696" s="2"/>
      <c r="E696" s="36"/>
    </row>
    <row r="697">
      <c r="A697" s="2"/>
      <c r="B697" s="32"/>
      <c r="D697" s="2"/>
      <c r="E697" s="36"/>
    </row>
    <row r="698">
      <c r="A698" s="2"/>
      <c r="B698" s="32"/>
      <c r="D698" s="2"/>
      <c r="E698" s="36"/>
    </row>
    <row r="699">
      <c r="A699" s="2"/>
      <c r="B699" s="32"/>
      <c r="D699" s="2"/>
      <c r="E699" s="36"/>
    </row>
    <row r="700">
      <c r="A700" s="2"/>
      <c r="B700" s="32"/>
      <c r="D700" s="2"/>
      <c r="E700" s="36"/>
    </row>
    <row r="701">
      <c r="A701" s="2"/>
      <c r="B701" s="32"/>
      <c r="D701" s="2"/>
      <c r="E701" s="36"/>
    </row>
    <row r="702">
      <c r="A702" s="2"/>
      <c r="B702" s="32"/>
      <c r="D702" s="2"/>
      <c r="E702" s="36"/>
    </row>
    <row r="703">
      <c r="A703" s="2"/>
      <c r="B703" s="32"/>
      <c r="D703" s="2"/>
      <c r="E703" s="36"/>
    </row>
    <row r="704">
      <c r="A704" s="2"/>
      <c r="B704" s="32"/>
      <c r="D704" s="2"/>
      <c r="E704" s="36"/>
    </row>
    <row r="705">
      <c r="A705" s="2"/>
      <c r="B705" s="32"/>
      <c r="D705" s="2"/>
      <c r="E705" s="36"/>
    </row>
    <row r="706">
      <c r="A706" s="2"/>
      <c r="B706" s="32"/>
      <c r="D706" s="2"/>
      <c r="E706" s="36"/>
    </row>
    <row r="707">
      <c r="A707" s="2"/>
      <c r="B707" s="32"/>
      <c r="D707" s="2"/>
      <c r="E707" s="36"/>
    </row>
    <row r="708">
      <c r="A708" s="2"/>
      <c r="B708" s="32"/>
      <c r="D708" s="2"/>
      <c r="E708" s="36"/>
    </row>
    <row r="709">
      <c r="A709" s="2"/>
      <c r="B709" s="32"/>
      <c r="D709" s="2"/>
      <c r="E709" s="36"/>
    </row>
    <row r="710">
      <c r="A710" s="2"/>
      <c r="B710" s="32"/>
      <c r="D710" s="2"/>
      <c r="E710" s="36"/>
    </row>
    <row r="711">
      <c r="A711" s="2"/>
      <c r="B711" s="32"/>
      <c r="D711" s="2"/>
      <c r="E711" s="36"/>
    </row>
    <row r="712">
      <c r="A712" s="2"/>
      <c r="B712" s="32"/>
      <c r="D712" s="2"/>
      <c r="E712" s="36"/>
    </row>
    <row r="713">
      <c r="A713" s="2"/>
      <c r="B713" s="32"/>
      <c r="D713" s="2"/>
      <c r="E713" s="36"/>
    </row>
    <row r="714">
      <c r="A714" s="2"/>
      <c r="B714" s="32"/>
      <c r="D714" s="2"/>
      <c r="E714" s="36"/>
    </row>
    <row r="715">
      <c r="A715" s="2"/>
      <c r="B715" s="32"/>
      <c r="D715" s="2"/>
      <c r="E715" s="36"/>
    </row>
    <row r="716">
      <c r="A716" s="2"/>
      <c r="B716" s="32"/>
      <c r="D716" s="2"/>
      <c r="E716" s="36"/>
    </row>
    <row r="717">
      <c r="A717" s="2"/>
      <c r="B717" s="32"/>
      <c r="D717" s="2"/>
      <c r="E717" s="36"/>
    </row>
    <row r="718">
      <c r="A718" s="2"/>
      <c r="B718" s="32"/>
      <c r="D718" s="2"/>
      <c r="E718" s="36"/>
    </row>
    <row r="719">
      <c r="A719" s="2"/>
      <c r="B719" s="32"/>
      <c r="D719" s="2"/>
      <c r="E719" s="36"/>
    </row>
    <row r="720">
      <c r="A720" s="2"/>
      <c r="B720" s="32"/>
      <c r="D720" s="2"/>
      <c r="E720" s="36"/>
    </row>
    <row r="721">
      <c r="A721" s="2"/>
      <c r="B721" s="32"/>
      <c r="D721" s="2"/>
      <c r="E721" s="36"/>
    </row>
    <row r="722">
      <c r="A722" s="2"/>
      <c r="B722" s="32"/>
      <c r="D722" s="2"/>
      <c r="E722" s="36"/>
    </row>
    <row r="723">
      <c r="A723" s="2"/>
      <c r="B723" s="32"/>
      <c r="D723" s="2"/>
      <c r="E723" s="36"/>
    </row>
    <row r="724">
      <c r="A724" s="2"/>
      <c r="B724" s="32"/>
      <c r="D724" s="2"/>
      <c r="E724" s="36"/>
    </row>
    <row r="725">
      <c r="A725" s="2"/>
      <c r="B725" s="32"/>
      <c r="D725" s="2"/>
      <c r="E725" s="36"/>
    </row>
    <row r="726">
      <c r="A726" s="2"/>
      <c r="B726" s="32"/>
      <c r="D726" s="2"/>
      <c r="E726" s="36"/>
    </row>
    <row r="727">
      <c r="A727" s="2"/>
      <c r="B727" s="32"/>
      <c r="D727" s="2"/>
      <c r="E727" s="36"/>
    </row>
    <row r="728">
      <c r="A728" s="2"/>
      <c r="B728" s="32"/>
      <c r="D728" s="2"/>
      <c r="E728" s="36"/>
    </row>
    <row r="729">
      <c r="A729" s="2"/>
      <c r="B729" s="32"/>
      <c r="D729" s="2"/>
      <c r="E729" s="36"/>
    </row>
    <row r="730">
      <c r="A730" s="2"/>
      <c r="B730" s="32"/>
      <c r="D730" s="2"/>
      <c r="E730" s="36"/>
    </row>
    <row r="731">
      <c r="A731" s="2"/>
      <c r="B731" s="32"/>
      <c r="D731" s="2"/>
      <c r="E731" s="36"/>
    </row>
    <row r="732">
      <c r="A732" s="2"/>
      <c r="B732" s="32"/>
      <c r="D732" s="2"/>
      <c r="E732" s="36"/>
    </row>
    <row r="733">
      <c r="A733" s="2"/>
      <c r="B733" s="32"/>
      <c r="D733" s="2"/>
      <c r="E733" s="36"/>
    </row>
    <row r="734">
      <c r="A734" s="2"/>
      <c r="B734" s="32"/>
      <c r="D734" s="2"/>
      <c r="E734" s="36"/>
    </row>
    <row r="735">
      <c r="A735" s="2"/>
      <c r="B735" s="32"/>
      <c r="D735" s="2"/>
      <c r="E735" s="36"/>
    </row>
    <row r="736">
      <c r="A736" s="2"/>
      <c r="B736" s="32"/>
      <c r="D736" s="2"/>
      <c r="E736" s="36"/>
    </row>
    <row r="737">
      <c r="A737" s="2"/>
      <c r="B737" s="32"/>
      <c r="D737" s="2"/>
      <c r="E737" s="36"/>
    </row>
    <row r="738">
      <c r="A738" s="2"/>
      <c r="B738" s="32"/>
      <c r="D738" s="2"/>
      <c r="E738" s="36"/>
    </row>
    <row r="739">
      <c r="A739" s="2"/>
      <c r="B739" s="32"/>
      <c r="D739" s="2"/>
      <c r="E739" s="36"/>
    </row>
    <row r="740">
      <c r="A740" s="2"/>
      <c r="B740" s="32"/>
      <c r="D740" s="2"/>
      <c r="E740" s="36"/>
    </row>
    <row r="741">
      <c r="A741" s="2"/>
      <c r="B741" s="32"/>
      <c r="D741" s="2"/>
      <c r="E741" s="36"/>
    </row>
    <row r="742">
      <c r="A742" s="2"/>
      <c r="B742" s="32"/>
      <c r="D742" s="2"/>
      <c r="E742" s="36"/>
    </row>
    <row r="743">
      <c r="A743" s="2"/>
      <c r="B743" s="32"/>
      <c r="D743" s="2"/>
      <c r="E743" s="36"/>
    </row>
    <row r="744">
      <c r="A744" s="2"/>
      <c r="B744" s="32"/>
      <c r="D744" s="2"/>
      <c r="E744" s="36"/>
    </row>
    <row r="745">
      <c r="A745" s="2"/>
      <c r="B745" s="32"/>
      <c r="D745" s="2"/>
      <c r="E745" s="36"/>
    </row>
    <row r="746">
      <c r="A746" s="2"/>
      <c r="B746" s="32"/>
      <c r="D746" s="2"/>
      <c r="E746" s="36"/>
    </row>
    <row r="747">
      <c r="A747" s="2"/>
      <c r="B747" s="32"/>
      <c r="D747" s="2"/>
      <c r="E747" s="36"/>
    </row>
    <row r="748">
      <c r="A748" s="2"/>
      <c r="B748" s="32"/>
      <c r="D748" s="2"/>
      <c r="E748" s="36"/>
    </row>
    <row r="749">
      <c r="A749" s="2"/>
      <c r="B749" s="32"/>
      <c r="D749" s="2"/>
      <c r="E749" s="36"/>
    </row>
    <row r="750">
      <c r="A750" s="2"/>
      <c r="B750" s="32"/>
      <c r="D750" s="2"/>
      <c r="E750" s="36"/>
    </row>
    <row r="751">
      <c r="A751" s="2"/>
      <c r="B751" s="32"/>
      <c r="D751" s="2"/>
      <c r="E751" s="36"/>
    </row>
    <row r="752">
      <c r="A752" s="2"/>
      <c r="B752" s="32"/>
      <c r="D752" s="2"/>
      <c r="E752" s="36"/>
    </row>
    <row r="753">
      <c r="A753" s="2"/>
      <c r="B753" s="32"/>
      <c r="D753" s="2"/>
      <c r="E753" s="36"/>
    </row>
    <row r="754">
      <c r="A754" s="2"/>
      <c r="B754" s="32"/>
      <c r="D754" s="2"/>
      <c r="E754" s="36"/>
    </row>
    <row r="755">
      <c r="A755" s="2"/>
      <c r="B755" s="32"/>
      <c r="D755" s="2"/>
      <c r="E755" s="36"/>
    </row>
    <row r="756">
      <c r="A756" s="2"/>
      <c r="B756" s="32"/>
      <c r="D756" s="2"/>
      <c r="E756" s="36"/>
    </row>
    <row r="757">
      <c r="A757" s="2"/>
      <c r="B757" s="32"/>
      <c r="D757" s="2"/>
      <c r="E757" s="36"/>
    </row>
    <row r="758">
      <c r="A758" s="2"/>
      <c r="B758" s="32"/>
      <c r="D758" s="2"/>
      <c r="E758" s="36"/>
    </row>
    <row r="759">
      <c r="A759" s="2"/>
      <c r="B759" s="32"/>
      <c r="D759" s="2"/>
      <c r="E759" s="36"/>
    </row>
    <row r="760">
      <c r="A760" s="2"/>
      <c r="B760" s="32"/>
      <c r="D760" s="2"/>
      <c r="E760" s="36"/>
    </row>
    <row r="761">
      <c r="A761" s="2"/>
      <c r="B761" s="32"/>
      <c r="D761" s="2"/>
      <c r="E761" s="36"/>
    </row>
    <row r="762">
      <c r="A762" s="2"/>
      <c r="B762" s="32"/>
      <c r="D762" s="2"/>
      <c r="E762" s="36"/>
    </row>
    <row r="763">
      <c r="A763" s="2"/>
      <c r="B763" s="32"/>
      <c r="D763" s="2"/>
      <c r="E763" s="36"/>
    </row>
    <row r="764">
      <c r="A764" s="2"/>
      <c r="B764" s="32"/>
      <c r="D764" s="2"/>
      <c r="E764" s="36"/>
    </row>
    <row r="765">
      <c r="A765" s="2"/>
      <c r="B765" s="32"/>
      <c r="D765" s="2"/>
      <c r="E765" s="36"/>
    </row>
    <row r="766">
      <c r="A766" s="2"/>
      <c r="B766" s="32"/>
      <c r="D766" s="2"/>
      <c r="E766" s="36"/>
    </row>
    <row r="767">
      <c r="A767" s="2"/>
      <c r="B767" s="32"/>
      <c r="D767" s="2"/>
      <c r="E767" s="36"/>
    </row>
    <row r="768">
      <c r="A768" s="2"/>
      <c r="B768" s="32"/>
      <c r="D768" s="2"/>
      <c r="E768" s="36"/>
    </row>
    <row r="769">
      <c r="A769" s="2"/>
      <c r="B769" s="32"/>
      <c r="D769" s="2"/>
      <c r="E769" s="36"/>
    </row>
    <row r="770">
      <c r="A770" s="2"/>
      <c r="B770" s="32"/>
      <c r="D770" s="2"/>
      <c r="E770" s="36"/>
    </row>
    <row r="771">
      <c r="A771" s="2"/>
      <c r="B771" s="32"/>
      <c r="D771" s="2"/>
      <c r="E771" s="36"/>
    </row>
    <row r="772">
      <c r="A772" s="2"/>
      <c r="B772" s="32"/>
      <c r="D772" s="2"/>
      <c r="E772" s="36"/>
    </row>
    <row r="773">
      <c r="A773" s="2"/>
      <c r="B773" s="32"/>
      <c r="D773" s="2"/>
      <c r="E773" s="36"/>
    </row>
    <row r="774">
      <c r="A774" s="2"/>
      <c r="B774" s="32"/>
      <c r="D774" s="2"/>
      <c r="E774" s="36"/>
    </row>
    <row r="775">
      <c r="A775" s="2"/>
      <c r="B775" s="32"/>
      <c r="D775" s="2"/>
      <c r="E775" s="36"/>
    </row>
    <row r="776">
      <c r="A776" s="2"/>
      <c r="B776" s="32"/>
      <c r="D776" s="2"/>
      <c r="E776" s="36"/>
    </row>
    <row r="777">
      <c r="A777" s="2"/>
      <c r="B777" s="32"/>
      <c r="D777" s="2"/>
      <c r="E777" s="36"/>
    </row>
    <row r="778">
      <c r="A778" s="2"/>
      <c r="B778" s="32"/>
      <c r="D778" s="2"/>
      <c r="E778" s="36"/>
    </row>
    <row r="779">
      <c r="A779" s="2"/>
      <c r="B779" s="32"/>
      <c r="D779" s="2"/>
      <c r="E779" s="36"/>
    </row>
    <row r="780">
      <c r="A780" s="2"/>
      <c r="B780" s="32"/>
      <c r="D780" s="2"/>
      <c r="E780" s="36"/>
    </row>
    <row r="781">
      <c r="A781" s="2"/>
      <c r="B781" s="32"/>
      <c r="D781" s="2"/>
      <c r="E781" s="36"/>
    </row>
    <row r="782">
      <c r="A782" s="2"/>
      <c r="B782" s="32"/>
      <c r="D782" s="2"/>
      <c r="E782" s="36"/>
    </row>
    <row r="783">
      <c r="A783" s="2"/>
      <c r="B783" s="32"/>
      <c r="D783" s="2"/>
      <c r="E783" s="36"/>
    </row>
    <row r="784">
      <c r="A784" s="2"/>
      <c r="B784" s="32"/>
      <c r="D784" s="2"/>
      <c r="E784" s="36"/>
    </row>
    <row r="785">
      <c r="A785" s="2"/>
      <c r="B785" s="32"/>
      <c r="D785" s="2"/>
      <c r="E785" s="36"/>
    </row>
    <row r="786">
      <c r="A786" s="2"/>
      <c r="B786" s="32"/>
      <c r="D786" s="2"/>
      <c r="E786" s="36"/>
    </row>
    <row r="787">
      <c r="A787" s="2"/>
      <c r="B787" s="32"/>
      <c r="D787" s="2"/>
      <c r="E787" s="36"/>
    </row>
    <row r="788">
      <c r="A788" s="2"/>
      <c r="B788" s="32"/>
      <c r="D788" s="2"/>
      <c r="E788" s="36"/>
    </row>
    <row r="789">
      <c r="A789" s="2"/>
      <c r="B789" s="32"/>
      <c r="D789" s="2"/>
      <c r="E789" s="36"/>
    </row>
    <row r="790">
      <c r="A790" s="2"/>
      <c r="B790" s="32"/>
      <c r="D790" s="2"/>
      <c r="E790" s="36"/>
    </row>
    <row r="791">
      <c r="A791" s="2"/>
      <c r="B791" s="32"/>
      <c r="D791" s="2"/>
      <c r="E791" s="36"/>
    </row>
    <row r="792">
      <c r="A792" s="2"/>
      <c r="B792" s="32"/>
      <c r="D792" s="2"/>
      <c r="E792" s="36"/>
    </row>
    <row r="793">
      <c r="A793" s="2"/>
      <c r="B793" s="32"/>
      <c r="D793" s="2"/>
      <c r="E793" s="36"/>
    </row>
    <row r="794">
      <c r="A794" s="2"/>
      <c r="B794" s="32"/>
      <c r="D794" s="2"/>
      <c r="E794" s="36"/>
    </row>
    <row r="795">
      <c r="A795" s="2"/>
      <c r="B795" s="32"/>
      <c r="D795" s="2"/>
      <c r="E795" s="36"/>
    </row>
    <row r="796">
      <c r="A796" s="2"/>
      <c r="B796" s="32"/>
      <c r="D796" s="2"/>
      <c r="E796" s="36"/>
    </row>
    <row r="797">
      <c r="A797" s="2"/>
      <c r="B797" s="32"/>
      <c r="D797" s="2"/>
      <c r="E797" s="36"/>
    </row>
    <row r="798">
      <c r="A798" s="2"/>
      <c r="B798" s="32"/>
      <c r="D798" s="2"/>
      <c r="E798" s="36"/>
    </row>
    <row r="799">
      <c r="A799" s="2"/>
      <c r="B799" s="32"/>
      <c r="D799" s="2"/>
      <c r="E799" s="36"/>
    </row>
    <row r="800">
      <c r="A800" s="2"/>
      <c r="B800" s="32"/>
      <c r="D800" s="2"/>
      <c r="E800" s="36"/>
    </row>
    <row r="801">
      <c r="A801" s="2"/>
      <c r="B801" s="32"/>
      <c r="D801" s="2"/>
      <c r="E801" s="36"/>
    </row>
    <row r="802">
      <c r="A802" s="2"/>
      <c r="B802" s="32"/>
      <c r="D802" s="2"/>
      <c r="E802" s="36"/>
    </row>
    <row r="803">
      <c r="A803" s="2"/>
      <c r="B803" s="32"/>
      <c r="D803" s="2"/>
      <c r="E803" s="36"/>
    </row>
    <row r="804">
      <c r="A804" s="2"/>
      <c r="B804" s="32"/>
      <c r="D804" s="2"/>
      <c r="E804" s="36"/>
    </row>
    <row r="805">
      <c r="A805" s="2"/>
      <c r="B805" s="32"/>
      <c r="D805" s="2"/>
      <c r="E805" s="36"/>
    </row>
    <row r="806">
      <c r="A806" s="2"/>
      <c r="B806" s="32"/>
      <c r="D806" s="2"/>
      <c r="E806" s="36"/>
    </row>
    <row r="807">
      <c r="A807" s="2"/>
      <c r="B807" s="32"/>
      <c r="D807" s="2"/>
      <c r="E807" s="36"/>
    </row>
    <row r="808">
      <c r="A808" s="2"/>
      <c r="B808" s="32"/>
      <c r="D808" s="2"/>
      <c r="E808" s="36"/>
    </row>
    <row r="809">
      <c r="A809" s="2"/>
      <c r="B809" s="32"/>
      <c r="D809" s="2"/>
      <c r="E809" s="36"/>
    </row>
    <row r="810">
      <c r="A810" s="2"/>
      <c r="B810" s="32"/>
      <c r="D810" s="2"/>
      <c r="E810" s="36"/>
    </row>
    <row r="811">
      <c r="A811" s="2"/>
      <c r="B811" s="32"/>
      <c r="D811" s="2"/>
      <c r="E811" s="36"/>
    </row>
    <row r="812">
      <c r="A812" s="2"/>
      <c r="B812" s="32"/>
      <c r="D812" s="2"/>
      <c r="E812" s="36"/>
    </row>
    <row r="813">
      <c r="A813" s="2"/>
      <c r="B813" s="32"/>
      <c r="D813" s="2"/>
      <c r="E813" s="36"/>
    </row>
    <row r="814">
      <c r="A814" s="2"/>
      <c r="B814" s="32"/>
      <c r="D814" s="2"/>
      <c r="E814" s="36"/>
    </row>
    <row r="815">
      <c r="A815" s="2"/>
      <c r="B815" s="32"/>
      <c r="D815" s="2"/>
      <c r="E815" s="36"/>
    </row>
    <row r="816">
      <c r="A816" s="2"/>
      <c r="B816" s="32"/>
      <c r="D816" s="2"/>
      <c r="E816" s="36"/>
    </row>
    <row r="817">
      <c r="A817" s="2"/>
      <c r="B817" s="32"/>
      <c r="D817" s="2"/>
      <c r="E817" s="36"/>
    </row>
    <row r="818">
      <c r="A818" s="2"/>
      <c r="B818" s="32"/>
      <c r="D818" s="2"/>
      <c r="E818" s="36"/>
    </row>
    <row r="819">
      <c r="A819" s="2"/>
      <c r="B819" s="32"/>
      <c r="D819" s="2"/>
      <c r="E819" s="36"/>
    </row>
    <row r="820">
      <c r="A820" s="2"/>
      <c r="B820" s="32"/>
      <c r="D820" s="2"/>
      <c r="E820" s="36"/>
    </row>
    <row r="821">
      <c r="A821" s="2"/>
      <c r="B821" s="32"/>
      <c r="D821" s="2"/>
      <c r="E821" s="36"/>
    </row>
    <row r="822">
      <c r="A822" s="2"/>
      <c r="B822" s="32"/>
      <c r="D822" s="2"/>
      <c r="E822" s="36"/>
    </row>
    <row r="823">
      <c r="A823" s="2"/>
      <c r="B823" s="32"/>
      <c r="D823" s="2"/>
      <c r="E823" s="36"/>
    </row>
    <row r="824">
      <c r="A824" s="2"/>
      <c r="B824" s="32"/>
      <c r="D824" s="2"/>
      <c r="E824" s="36"/>
    </row>
    <row r="825">
      <c r="A825" s="2"/>
      <c r="B825" s="32"/>
      <c r="D825" s="2"/>
      <c r="E825" s="36"/>
    </row>
    <row r="826">
      <c r="A826" s="2"/>
      <c r="B826" s="32"/>
      <c r="D826" s="2"/>
      <c r="E826" s="36"/>
    </row>
    <row r="827">
      <c r="A827" s="2"/>
      <c r="B827" s="32"/>
      <c r="D827" s="2"/>
      <c r="E827" s="36"/>
    </row>
    <row r="828">
      <c r="A828" s="2"/>
      <c r="B828" s="32"/>
      <c r="D828" s="2"/>
      <c r="E828" s="36"/>
    </row>
    <row r="829">
      <c r="A829" s="2"/>
      <c r="B829" s="32"/>
      <c r="D829" s="2"/>
      <c r="E829" s="36"/>
    </row>
    <row r="830">
      <c r="A830" s="2"/>
      <c r="B830" s="32"/>
      <c r="D830" s="2"/>
      <c r="E830" s="36"/>
    </row>
    <row r="831">
      <c r="A831" s="2"/>
      <c r="B831" s="32"/>
      <c r="D831" s="2"/>
      <c r="E831" s="36"/>
    </row>
    <row r="832">
      <c r="A832" s="2"/>
      <c r="B832" s="32"/>
      <c r="D832" s="2"/>
      <c r="E832" s="36"/>
    </row>
    <row r="833">
      <c r="A833" s="2"/>
      <c r="B833" s="32"/>
      <c r="D833" s="2"/>
      <c r="E833" s="36"/>
    </row>
    <row r="834">
      <c r="A834" s="2"/>
      <c r="B834" s="32"/>
      <c r="D834" s="2"/>
      <c r="E834" s="36"/>
    </row>
    <row r="835">
      <c r="A835" s="2"/>
      <c r="B835" s="32"/>
      <c r="D835" s="2"/>
      <c r="E835" s="36"/>
    </row>
    <row r="836">
      <c r="A836" s="2"/>
      <c r="B836" s="32"/>
      <c r="D836" s="2"/>
      <c r="E836" s="36"/>
    </row>
    <row r="837">
      <c r="A837" s="2"/>
      <c r="B837" s="32"/>
      <c r="D837" s="2"/>
      <c r="E837" s="36"/>
    </row>
    <row r="838">
      <c r="A838" s="2"/>
      <c r="B838" s="32"/>
      <c r="D838" s="2"/>
      <c r="E838" s="36"/>
    </row>
    <row r="839">
      <c r="A839" s="2"/>
      <c r="B839" s="32"/>
      <c r="D839" s="2"/>
      <c r="E839" s="36"/>
    </row>
    <row r="840">
      <c r="A840" s="2"/>
      <c r="B840" s="32"/>
      <c r="D840" s="2"/>
      <c r="E840" s="36"/>
    </row>
    <row r="841">
      <c r="A841" s="2"/>
      <c r="B841" s="32"/>
      <c r="D841" s="2"/>
      <c r="E841" s="36"/>
    </row>
    <row r="842">
      <c r="A842" s="2"/>
      <c r="B842" s="32"/>
      <c r="D842" s="2"/>
      <c r="E842" s="36"/>
    </row>
    <row r="843">
      <c r="A843" s="2"/>
      <c r="B843" s="32"/>
      <c r="D843" s="2"/>
      <c r="E843" s="36"/>
    </row>
    <row r="844">
      <c r="A844" s="2"/>
      <c r="B844" s="32"/>
      <c r="D844" s="2"/>
      <c r="E844" s="36"/>
    </row>
    <row r="845">
      <c r="A845" s="2"/>
      <c r="B845" s="32"/>
      <c r="D845" s="2"/>
      <c r="E845" s="36"/>
    </row>
    <row r="846">
      <c r="A846" s="2"/>
      <c r="B846" s="32"/>
      <c r="D846" s="2"/>
      <c r="E846" s="36"/>
    </row>
    <row r="847">
      <c r="A847" s="2"/>
      <c r="B847" s="32"/>
      <c r="D847" s="2"/>
      <c r="E847" s="36"/>
    </row>
    <row r="848">
      <c r="A848" s="2"/>
      <c r="B848" s="32"/>
      <c r="D848" s="2"/>
      <c r="E848" s="36"/>
    </row>
    <row r="849">
      <c r="A849" s="2"/>
      <c r="B849" s="32"/>
      <c r="D849" s="2"/>
      <c r="E849" s="36"/>
    </row>
    <row r="850">
      <c r="A850" s="2"/>
      <c r="B850" s="32"/>
      <c r="D850" s="2"/>
      <c r="E850" s="36"/>
    </row>
    <row r="851">
      <c r="A851" s="2"/>
      <c r="B851" s="32"/>
      <c r="D851" s="2"/>
      <c r="E851" s="36"/>
    </row>
    <row r="852">
      <c r="A852" s="2"/>
      <c r="B852" s="32"/>
      <c r="D852" s="2"/>
      <c r="E852" s="36"/>
    </row>
    <row r="853">
      <c r="A853" s="2"/>
      <c r="B853" s="32"/>
      <c r="D853" s="2"/>
      <c r="E853" s="36"/>
    </row>
    <row r="854">
      <c r="A854" s="2"/>
      <c r="B854" s="32"/>
      <c r="D854" s="2"/>
      <c r="E854" s="36"/>
    </row>
    <row r="855">
      <c r="A855" s="2"/>
      <c r="B855" s="32"/>
      <c r="D855" s="2"/>
      <c r="E855" s="36"/>
    </row>
    <row r="856">
      <c r="A856" s="2"/>
      <c r="B856" s="32"/>
      <c r="D856" s="2"/>
      <c r="E856" s="36"/>
    </row>
    <row r="857">
      <c r="A857" s="2"/>
      <c r="B857" s="32"/>
      <c r="D857" s="2"/>
      <c r="E857" s="36"/>
    </row>
    <row r="858">
      <c r="A858" s="2"/>
      <c r="B858" s="32"/>
      <c r="D858" s="2"/>
      <c r="E858" s="36"/>
    </row>
    <row r="859">
      <c r="A859" s="2"/>
      <c r="B859" s="32"/>
      <c r="D859" s="2"/>
      <c r="E859" s="36"/>
    </row>
    <row r="860">
      <c r="A860" s="2"/>
      <c r="B860" s="32"/>
      <c r="D860" s="2"/>
      <c r="E860" s="36"/>
    </row>
    <row r="861">
      <c r="A861" s="2"/>
      <c r="B861" s="32"/>
      <c r="D861" s="2"/>
      <c r="E861" s="36"/>
    </row>
    <row r="862">
      <c r="A862" s="2"/>
      <c r="B862" s="32"/>
      <c r="D862" s="2"/>
      <c r="E862" s="36"/>
    </row>
    <row r="863">
      <c r="A863" s="2"/>
      <c r="B863" s="32"/>
      <c r="D863" s="2"/>
      <c r="E863" s="36"/>
    </row>
    <row r="864">
      <c r="A864" s="2"/>
      <c r="B864" s="32"/>
      <c r="D864" s="2"/>
      <c r="E864" s="36"/>
    </row>
    <row r="865">
      <c r="A865" s="2"/>
      <c r="B865" s="32"/>
      <c r="D865" s="2"/>
      <c r="E865" s="36"/>
    </row>
    <row r="866">
      <c r="A866" s="2"/>
      <c r="B866" s="32"/>
      <c r="D866" s="2"/>
      <c r="E866" s="36"/>
    </row>
    <row r="867">
      <c r="A867" s="2"/>
      <c r="B867" s="32"/>
      <c r="D867" s="2"/>
      <c r="E867" s="36"/>
    </row>
    <row r="868">
      <c r="A868" s="2"/>
      <c r="B868" s="32"/>
      <c r="D868" s="2"/>
      <c r="E868" s="36"/>
    </row>
    <row r="869">
      <c r="A869" s="2"/>
      <c r="B869" s="32"/>
      <c r="D869" s="2"/>
      <c r="E869" s="36"/>
    </row>
    <row r="870">
      <c r="A870" s="2"/>
      <c r="B870" s="32"/>
      <c r="D870" s="2"/>
      <c r="E870" s="36"/>
    </row>
    <row r="871">
      <c r="A871" s="2"/>
      <c r="B871" s="32"/>
      <c r="D871" s="2"/>
      <c r="E871" s="36"/>
    </row>
    <row r="872">
      <c r="A872" s="2"/>
      <c r="B872" s="32"/>
      <c r="D872" s="2"/>
      <c r="E872" s="36"/>
    </row>
    <row r="873">
      <c r="A873" s="2"/>
      <c r="B873" s="32"/>
      <c r="D873" s="2"/>
      <c r="E873" s="36"/>
    </row>
    <row r="874">
      <c r="A874" s="2"/>
      <c r="B874" s="32"/>
      <c r="D874" s="2"/>
      <c r="E874" s="36"/>
    </row>
    <row r="875">
      <c r="A875" s="2"/>
      <c r="B875" s="32"/>
      <c r="D875" s="2"/>
      <c r="E875" s="36"/>
    </row>
    <row r="876">
      <c r="A876" s="2"/>
      <c r="B876" s="32"/>
      <c r="D876" s="2"/>
      <c r="E876" s="36"/>
    </row>
    <row r="877">
      <c r="A877" s="2"/>
      <c r="B877" s="32"/>
      <c r="D877" s="2"/>
      <c r="E877" s="36"/>
    </row>
    <row r="878">
      <c r="A878" s="2"/>
      <c r="B878" s="32"/>
      <c r="D878" s="2"/>
      <c r="E878" s="36"/>
    </row>
    <row r="879">
      <c r="A879" s="2"/>
      <c r="B879" s="32"/>
      <c r="D879" s="2"/>
      <c r="E879" s="36"/>
    </row>
    <row r="880">
      <c r="A880" s="2"/>
      <c r="B880" s="32"/>
      <c r="D880" s="2"/>
      <c r="E880" s="36"/>
    </row>
    <row r="881">
      <c r="A881" s="2"/>
      <c r="B881" s="32"/>
      <c r="D881" s="2"/>
      <c r="E881" s="36"/>
    </row>
    <row r="882">
      <c r="A882" s="2"/>
      <c r="B882" s="32"/>
      <c r="D882" s="2"/>
      <c r="E882" s="36"/>
    </row>
    <row r="883">
      <c r="A883" s="2"/>
      <c r="B883" s="32"/>
      <c r="D883" s="2"/>
      <c r="E883" s="36"/>
    </row>
    <row r="884">
      <c r="A884" s="2"/>
      <c r="B884" s="32"/>
      <c r="D884" s="2"/>
      <c r="E884" s="36"/>
    </row>
    <row r="885">
      <c r="A885" s="2"/>
      <c r="B885" s="32"/>
      <c r="D885" s="2"/>
      <c r="E885" s="36"/>
    </row>
    <row r="886">
      <c r="A886" s="2"/>
      <c r="B886" s="32"/>
      <c r="D886" s="2"/>
      <c r="E886" s="36"/>
    </row>
    <row r="887">
      <c r="A887" s="2"/>
      <c r="B887" s="32"/>
      <c r="D887" s="2"/>
      <c r="E887" s="36"/>
    </row>
    <row r="888">
      <c r="A888" s="2"/>
      <c r="B888" s="32"/>
      <c r="D888" s="2"/>
      <c r="E888" s="36"/>
    </row>
    <row r="889">
      <c r="A889" s="2"/>
      <c r="B889" s="32"/>
      <c r="D889" s="2"/>
      <c r="E889" s="36"/>
    </row>
    <row r="890">
      <c r="A890" s="2"/>
      <c r="B890" s="32"/>
      <c r="D890" s="2"/>
      <c r="E890" s="36"/>
    </row>
    <row r="891">
      <c r="A891" s="2"/>
      <c r="B891" s="32"/>
      <c r="D891" s="2"/>
      <c r="E891" s="36"/>
    </row>
    <row r="892">
      <c r="A892" s="2"/>
      <c r="B892" s="32"/>
      <c r="D892" s="2"/>
      <c r="E892" s="36"/>
    </row>
    <row r="893">
      <c r="A893" s="2"/>
      <c r="B893" s="32"/>
      <c r="D893" s="2"/>
      <c r="E893" s="36"/>
    </row>
    <row r="894">
      <c r="A894" s="2"/>
      <c r="B894" s="32"/>
      <c r="D894" s="2"/>
      <c r="E894" s="36"/>
    </row>
    <row r="895">
      <c r="A895" s="2"/>
      <c r="B895" s="32"/>
      <c r="D895" s="2"/>
      <c r="E895" s="36"/>
    </row>
    <row r="896">
      <c r="A896" s="2"/>
      <c r="B896" s="32"/>
      <c r="D896" s="2"/>
      <c r="E896" s="36"/>
    </row>
    <row r="897">
      <c r="A897" s="2"/>
      <c r="B897" s="32"/>
      <c r="D897" s="2"/>
      <c r="E897" s="36"/>
    </row>
    <row r="898">
      <c r="A898" s="2"/>
      <c r="B898" s="32"/>
      <c r="D898" s="2"/>
      <c r="E898" s="36"/>
    </row>
    <row r="899">
      <c r="A899" s="2"/>
      <c r="B899" s="32"/>
      <c r="D899" s="2"/>
      <c r="E899" s="36"/>
    </row>
    <row r="900">
      <c r="A900" s="2"/>
      <c r="B900" s="32"/>
      <c r="D900" s="2"/>
      <c r="E900" s="36"/>
    </row>
    <row r="901">
      <c r="A901" s="2"/>
      <c r="B901" s="32"/>
      <c r="D901" s="2"/>
      <c r="E901" s="36"/>
    </row>
    <row r="902">
      <c r="A902" s="2"/>
      <c r="B902" s="32"/>
      <c r="D902" s="2"/>
      <c r="E902" s="36"/>
    </row>
    <row r="903">
      <c r="A903" s="2"/>
      <c r="B903" s="32"/>
      <c r="D903" s="2"/>
      <c r="E903" s="36"/>
    </row>
    <row r="904">
      <c r="A904" s="2"/>
      <c r="B904" s="32"/>
      <c r="D904" s="2"/>
      <c r="E904" s="36"/>
    </row>
    <row r="905">
      <c r="A905" s="2"/>
      <c r="B905" s="32"/>
      <c r="D905" s="2"/>
      <c r="E905" s="36"/>
    </row>
    <row r="906">
      <c r="A906" s="2"/>
      <c r="B906" s="32"/>
      <c r="D906" s="2"/>
      <c r="E906" s="36"/>
    </row>
    <row r="907">
      <c r="A907" s="2"/>
      <c r="B907" s="32"/>
      <c r="D907" s="2"/>
      <c r="E907" s="36"/>
    </row>
    <row r="908">
      <c r="A908" s="2"/>
      <c r="B908" s="32"/>
      <c r="D908" s="2"/>
      <c r="E908" s="36"/>
    </row>
    <row r="909">
      <c r="A909" s="2"/>
      <c r="B909" s="32"/>
      <c r="D909" s="2"/>
      <c r="E909" s="36"/>
    </row>
    <row r="910">
      <c r="A910" s="2"/>
      <c r="B910" s="32"/>
      <c r="D910" s="2"/>
      <c r="E910" s="36"/>
    </row>
    <row r="911">
      <c r="A911" s="2"/>
      <c r="B911" s="32"/>
      <c r="D911" s="2"/>
      <c r="E911" s="36"/>
    </row>
    <row r="912">
      <c r="A912" s="2"/>
      <c r="B912" s="32"/>
      <c r="D912" s="2"/>
      <c r="E912" s="36"/>
    </row>
    <row r="913">
      <c r="A913" s="2"/>
      <c r="B913" s="32"/>
      <c r="D913" s="2"/>
      <c r="E913" s="36"/>
    </row>
    <row r="914">
      <c r="A914" s="2"/>
      <c r="B914" s="32"/>
      <c r="D914" s="2"/>
      <c r="E914" s="36"/>
    </row>
    <row r="915">
      <c r="A915" s="2"/>
      <c r="B915" s="32"/>
      <c r="D915" s="2"/>
      <c r="E915" s="36"/>
    </row>
    <row r="916">
      <c r="A916" s="2"/>
      <c r="B916" s="32"/>
      <c r="D916" s="2"/>
      <c r="E916" s="36"/>
    </row>
    <row r="917">
      <c r="A917" s="2"/>
      <c r="B917" s="32"/>
      <c r="D917" s="2"/>
      <c r="E917" s="36"/>
    </row>
    <row r="918">
      <c r="A918" s="2"/>
      <c r="B918" s="32"/>
      <c r="D918" s="2"/>
      <c r="E918" s="36"/>
    </row>
    <row r="919">
      <c r="A919" s="2"/>
      <c r="B919" s="32"/>
      <c r="D919" s="2"/>
      <c r="E919" s="36"/>
    </row>
    <row r="920">
      <c r="A920" s="2"/>
      <c r="B920" s="32"/>
      <c r="D920" s="2"/>
      <c r="E920" s="36"/>
    </row>
    <row r="921">
      <c r="A921" s="2"/>
      <c r="B921" s="32"/>
      <c r="D921" s="2"/>
      <c r="E921" s="36"/>
    </row>
    <row r="922">
      <c r="A922" s="2"/>
      <c r="B922" s="32"/>
      <c r="D922" s="2"/>
      <c r="E922" s="36"/>
    </row>
    <row r="923">
      <c r="A923" s="2"/>
      <c r="B923" s="32"/>
      <c r="D923" s="2"/>
      <c r="E923" s="36"/>
    </row>
    <row r="924">
      <c r="A924" s="2"/>
      <c r="B924" s="32"/>
      <c r="D924" s="2"/>
      <c r="E924" s="36"/>
    </row>
    <row r="925">
      <c r="A925" s="2"/>
      <c r="B925" s="32"/>
      <c r="D925" s="2"/>
      <c r="E925" s="36"/>
    </row>
    <row r="926">
      <c r="A926" s="2"/>
      <c r="B926" s="32"/>
      <c r="D926" s="2"/>
      <c r="E926" s="36"/>
    </row>
    <row r="927">
      <c r="A927" s="2"/>
      <c r="B927" s="32"/>
      <c r="D927" s="2"/>
      <c r="E927" s="36"/>
    </row>
    <row r="928">
      <c r="A928" s="2"/>
      <c r="B928" s="32"/>
      <c r="D928" s="2"/>
      <c r="E928" s="36"/>
    </row>
    <row r="929">
      <c r="A929" s="2"/>
      <c r="B929" s="32"/>
      <c r="D929" s="2"/>
      <c r="E929" s="36"/>
    </row>
    <row r="930">
      <c r="A930" s="2"/>
      <c r="B930" s="32"/>
      <c r="D930" s="2"/>
      <c r="E930" s="36"/>
    </row>
    <row r="931">
      <c r="A931" s="2"/>
      <c r="B931" s="32"/>
      <c r="D931" s="2"/>
      <c r="E931" s="36"/>
    </row>
    <row r="932">
      <c r="A932" s="2"/>
      <c r="B932" s="32"/>
      <c r="D932" s="2"/>
      <c r="E932" s="36"/>
    </row>
    <row r="933">
      <c r="A933" s="2"/>
      <c r="B933" s="32"/>
      <c r="D933" s="2"/>
      <c r="E933" s="36"/>
    </row>
    <row r="934">
      <c r="A934" s="2"/>
      <c r="B934" s="32"/>
      <c r="D934" s="2"/>
      <c r="E934" s="36"/>
    </row>
    <row r="935">
      <c r="A935" s="2"/>
      <c r="B935" s="32"/>
      <c r="D935" s="2"/>
      <c r="E935" s="36"/>
    </row>
    <row r="936">
      <c r="A936" s="2"/>
      <c r="B936" s="32"/>
      <c r="D936" s="2"/>
      <c r="E936" s="36"/>
    </row>
    <row r="937">
      <c r="A937" s="2"/>
      <c r="B937" s="32"/>
      <c r="D937" s="2"/>
      <c r="E937" s="36"/>
    </row>
    <row r="938">
      <c r="A938" s="2"/>
      <c r="B938" s="32"/>
      <c r="D938" s="2"/>
      <c r="E938" s="36"/>
    </row>
    <row r="939">
      <c r="A939" s="2"/>
      <c r="B939" s="32"/>
      <c r="D939" s="2"/>
      <c r="E939" s="36"/>
    </row>
    <row r="940">
      <c r="A940" s="2"/>
      <c r="B940" s="32"/>
      <c r="D940" s="2"/>
      <c r="E940" s="36"/>
    </row>
    <row r="941">
      <c r="A941" s="2"/>
      <c r="B941" s="32"/>
      <c r="D941" s="2"/>
      <c r="E941" s="36"/>
    </row>
    <row r="942">
      <c r="A942" s="2"/>
      <c r="B942" s="32"/>
      <c r="D942" s="2"/>
      <c r="E942" s="36"/>
    </row>
    <row r="943">
      <c r="A943" s="2"/>
      <c r="B943" s="32"/>
      <c r="D943" s="2"/>
      <c r="E943" s="36"/>
    </row>
    <row r="944">
      <c r="A944" s="2"/>
      <c r="B944" s="32"/>
      <c r="D944" s="2"/>
      <c r="E944" s="36"/>
    </row>
    <row r="945">
      <c r="A945" s="2"/>
      <c r="B945" s="32"/>
      <c r="D945" s="2"/>
      <c r="E945" s="36"/>
    </row>
    <row r="946">
      <c r="A946" s="2"/>
      <c r="B946" s="32"/>
      <c r="D946" s="2"/>
      <c r="E946" s="36"/>
    </row>
    <row r="947">
      <c r="A947" s="2"/>
      <c r="B947" s="32"/>
      <c r="D947" s="2"/>
      <c r="E947" s="36"/>
    </row>
    <row r="948">
      <c r="A948" s="2"/>
      <c r="B948" s="32"/>
      <c r="D948" s="2"/>
      <c r="E948" s="36"/>
    </row>
    <row r="949">
      <c r="A949" s="2"/>
      <c r="B949" s="32"/>
      <c r="D949" s="2"/>
      <c r="E949" s="36"/>
    </row>
    <row r="950">
      <c r="A950" s="2"/>
      <c r="B950" s="32"/>
      <c r="D950" s="2"/>
      <c r="E950" s="36"/>
    </row>
    <row r="951">
      <c r="A951" s="2"/>
      <c r="B951" s="32"/>
      <c r="D951" s="2"/>
      <c r="E951" s="36"/>
    </row>
    <row r="952">
      <c r="A952" s="2"/>
      <c r="B952" s="32"/>
      <c r="D952" s="2"/>
      <c r="E952" s="36"/>
    </row>
    <row r="953">
      <c r="A953" s="2"/>
      <c r="B953" s="32"/>
      <c r="D953" s="2"/>
      <c r="E953" s="36"/>
    </row>
    <row r="954">
      <c r="A954" s="2"/>
      <c r="B954" s="32"/>
      <c r="D954" s="2"/>
      <c r="E954" s="36"/>
    </row>
    <row r="955">
      <c r="A955" s="2"/>
      <c r="B955" s="32"/>
      <c r="D955" s="2"/>
      <c r="E955" s="36"/>
    </row>
    <row r="956">
      <c r="A956" s="2"/>
      <c r="B956" s="32"/>
      <c r="D956" s="2"/>
      <c r="E956" s="36"/>
    </row>
    <row r="957">
      <c r="A957" s="2"/>
      <c r="B957" s="32"/>
      <c r="D957" s="2"/>
      <c r="E957" s="36"/>
    </row>
    <row r="958">
      <c r="A958" s="2"/>
      <c r="B958" s="32"/>
      <c r="D958" s="2"/>
      <c r="E958" s="36"/>
    </row>
    <row r="959">
      <c r="A959" s="2"/>
      <c r="B959" s="32"/>
      <c r="D959" s="2"/>
      <c r="E959" s="36"/>
    </row>
    <row r="960">
      <c r="A960" s="2"/>
      <c r="B960" s="32"/>
      <c r="D960" s="2"/>
      <c r="E960" s="36"/>
    </row>
    <row r="961">
      <c r="A961" s="2"/>
      <c r="B961" s="32"/>
      <c r="D961" s="2"/>
      <c r="E961" s="36"/>
    </row>
    <row r="962">
      <c r="A962" s="2"/>
      <c r="B962" s="32"/>
      <c r="D962" s="2"/>
      <c r="E962" s="36"/>
    </row>
    <row r="963">
      <c r="A963" s="2"/>
      <c r="B963" s="32"/>
      <c r="D963" s="2"/>
      <c r="E963" s="36"/>
    </row>
    <row r="964">
      <c r="A964" s="2"/>
      <c r="B964" s="32"/>
      <c r="D964" s="2"/>
      <c r="E964" s="36"/>
    </row>
    <row r="965">
      <c r="A965" s="2"/>
      <c r="B965" s="32"/>
      <c r="D965" s="2"/>
      <c r="E965" s="36"/>
    </row>
    <row r="966">
      <c r="A966" s="2"/>
      <c r="B966" s="32"/>
      <c r="D966" s="2"/>
      <c r="E966" s="36"/>
    </row>
    <row r="967">
      <c r="A967" s="2"/>
      <c r="B967" s="32"/>
      <c r="D967" s="2"/>
      <c r="E967" s="36"/>
    </row>
    <row r="968">
      <c r="A968" s="2"/>
      <c r="B968" s="32"/>
      <c r="D968" s="2"/>
      <c r="E968" s="36"/>
    </row>
    <row r="969">
      <c r="A969" s="2"/>
      <c r="B969" s="32"/>
      <c r="D969" s="2"/>
      <c r="E969" s="36"/>
    </row>
    <row r="970">
      <c r="A970" s="2"/>
      <c r="B970" s="32"/>
      <c r="D970" s="2"/>
      <c r="E970" s="36"/>
    </row>
    <row r="971">
      <c r="A971" s="2"/>
      <c r="B971" s="32"/>
      <c r="D971" s="2"/>
      <c r="E971" s="36"/>
    </row>
    <row r="972">
      <c r="A972" s="2"/>
      <c r="B972" s="32"/>
      <c r="D972" s="2"/>
      <c r="E972" s="36"/>
    </row>
    <row r="973">
      <c r="A973" s="2"/>
      <c r="B973" s="32"/>
      <c r="D973" s="2"/>
      <c r="E973" s="36"/>
    </row>
    <row r="974">
      <c r="A974" s="2"/>
      <c r="B974" s="32"/>
      <c r="D974" s="2"/>
      <c r="E974" s="36"/>
    </row>
    <row r="975">
      <c r="A975" s="2"/>
      <c r="B975" s="32"/>
      <c r="D975" s="2"/>
      <c r="E975" s="36"/>
    </row>
    <row r="976">
      <c r="A976" s="2"/>
      <c r="B976" s="32"/>
      <c r="D976" s="2"/>
      <c r="E976" s="36"/>
    </row>
    <row r="977">
      <c r="A977" s="2"/>
      <c r="B977" s="32"/>
      <c r="D977" s="2"/>
      <c r="E977" s="36"/>
    </row>
    <row r="978">
      <c r="A978" s="2"/>
      <c r="B978" s="32"/>
      <c r="D978" s="2"/>
      <c r="E978" s="36"/>
    </row>
    <row r="979">
      <c r="A979" s="2"/>
      <c r="B979" s="32"/>
      <c r="D979" s="2"/>
      <c r="E979" s="36"/>
    </row>
    <row r="980">
      <c r="A980" s="2"/>
      <c r="B980" s="32"/>
      <c r="D980" s="2"/>
      <c r="E980" s="36"/>
    </row>
    <row r="981">
      <c r="A981" s="2"/>
      <c r="B981" s="32"/>
      <c r="D981" s="2"/>
      <c r="E981" s="36"/>
    </row>
    <row r="982">
      <c r="A982" s="2"/>
      <c r="B982" s="32"/>
      <c r="D982" s="2"/>
      <c r="E982" s="36"/>
    </row>
    <row r="983">
      <c r="A983" s="2"/>
      <c r="B983" s="32"/>
      <c r="D983" s="2"/>
      <c r="E983" s="36"/>
    </row>
    <row r="984">
      <c r="A984" s="2"/>
      <c r="B984" s="32"/>
      <c r="D984" s="2"/>
      <c r="E984" s="36"/>
    </row>
    <row r="985">
      <c r="A985" s="2"/>
      <c r="B985" s="32"/>
      <c r="D985" s="2"/>
      <c r="E985" s="36"/>
    </row>
    <row r="986">
      <c r="A986" s="2"/>
      <c r="B986" s="32"/>
      <c r="D986" s="2"/>
      <c r="E986" s="36"/>
    </row>
    <row r="987">
      <c r="A987" s="2"/>
      <c r="B987" s="32"/>
      <c r="D987" s="2"/>
      <c r="E987" s="36"/>
    </row>
    <row r="988">
      <c r="A988" s="2"/>
      <c r="B988" s="32"/>
      <c r="D988" s="2"/>
      <c r="E988" s="36"/>
    </row>
    <row r="989">
      <c r="A989" s="2"/>
      <c r="B989" s="32"/>
      <c r="D989" s="2"/>
      <c r="E989" s="36"/>
    </row>
    <row r="990">
      <c r="A990" s="2"/>
      <c r="B990" s="32"/>
      <c r="D990" s="2"/>
      <c r="E990" s="36"/>
    </row>
    <row r="991">
      <c r="A991" s="2"/>
      <c r="B991" s="32"/>
      <c r="D991" s="2"/>
      <c r="E991" s="36"/>
    </row>
    <row r="992">
      <c r="A992" s="2"/>
      <c r="B992" s="32"/>
      <c r="D992" s="2"/>
      <c r="E992" s="36"/>
    </row>
    <row r="993">
      <c r="A993" s="2"/>
      <c r="B993" s="32"/>
      <c r="D993" s="2"/>
      <c r="E993" s="36"/>
    </row>
    <row r="994">
      <c r="A994" s="2"/>
      <c r="B994" s="32"/>
      <c r="D994" s="2"/>
      <c r="E994" s="36"/>
    </row>
    <row r="995">
      <c r="A995" s="2"/>
      <c r="B995" s="32"/>
      <c r="D995" s="2"/>
      <c r="E995" s="36"/>
    </row>
    <row r="996">
      <c r="A996" s="2"/>
      <c r="B996" s="32"/>
      <c r="D996" s="2"/>
      <c r="E996" s="36"/>
    </row>
    <row r="997">
      <c r="A997" s="2"/>
      <c r="B997" s="32"/>
      <c r="D997" s="2"/>
      <c r="E997" s="36"/>
    </row>
    <row r="998">
      <c r="A998" s="2"/>
      <c r="B998" s="32"/>
      <c r="D998" s="2"/>
      <c r="E998" s="36"/>
    </row>
    <row r="999">
      <c r="A999" s="2"/>
      <c r="B999" s="32"/>
      <c r="D999" s="2"/>
      <c r="E999" s="36"/>
    </row>
    <row r="1000">
      <c r="A1000" s="2"/>
      <c r="B1000" s="32"/>
      <c r="D1000" s="2"/>
      <c r="E1000" s="36"/>
    </row>
  </sheetData>
  <autoFilter ref="$D$1:$E$1000">
    <sortState ref="D1:E1000">
      <sortCondition descending="1" ref="E1:E1000"/>
      <sortCondition ref="D1:D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2024-04-08T19:52:24Z</dcterms:created>
  <dc:creator>openpyxl</dc:creator>
</cp:coreProperties>
</file>