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sw" sheetId="2" r:id="rId5"/>
  </sheets>
  <definedNames/>
  <calcPr/>
  <extLst>
    <ext uri="GoogleSheetsCustomDataVersion2">
      <go:sheetsCustomData xmlns:go="http://customooxmlschemas.google.com/" r:id="rId6" roundtripDataChecksum="IsOygCJPqvW0r1snwbWQpywFsRqhHYc3RIhXhKpwD9E="/>
    </ext>
  </extLst>
</workbook>
</file>

<file path=xl/sharedStrings.xml><?xml version="1.0" encoding="utf-8"?>
<sst xmlns="http://schemas.openxmlformats.org/spreadsheetml/2006/main" count="716" uniqueCount="273">
  <si>
    <t>P_KIERUNEK_NAZWA</t>
  </si>
  <si>
    <t>P_NAZWA_UCZELNI</t>
  </si>
  <si>
    <t>P_NAZWA_JEDN</t>
  </si>
  <si>
    <t>P_FORMA</t>
  </si>
  <si>
    <t>P_CZY_BEZR_P1</t>
  </si>
  <si>
    <t>P_CZY_BEZR_P4</t>
  </si>
  <si>
    <t>P_ME_ZAR_STUD_P1</t>
  </si>
  <si>
    <t>P_ME_ZAR_STUD_P4</t>
  </si>
  <si>
    <t>P_IF_2st</t>
  </si>
  <si>
    <t>P_IF_2st_ucz</t>
  </si>
  <si>
    <t>P_ME_ZAR_ETAT_DOSW_P4</t>
  </si>
  <si>
    <t>P_ME_ZAR_ETAT_NDOSW_P4</t>
  </si>
  <si>
    <t>Strahl</t>
  </si>
  <si>
    <t>RANK</t>
  </si>
  <si>
    <t>Informatyka</t>
  </si>
  <si>
    <t>Politechnika Warszawska</t>
  </si>
  <si>
    <t>Wydział Elektryczny</t>
  </si>
  <si>
    <t>S</t>
  </si>
  <si>
    <t>Politechnika Gdańska</t>
  </si>
  <si>
    <t>Wydział Elektroniki, Telekomunikacji i Informatyki</t>
  </si>
  <si>
    <t>Wydział Elektroniki i Technik Informacyjnych</t>
  </si>
  <si>
    <t>Akademia Górniczo-Hutnicza im. Stanisława Staszica w Krakowie</t>
  </si>
  <si>
    <t>Wydział Elektrotechniki, Automatyki, Informatyki i Inżynierii Biomedycznej</t>
  </si>
  <si>
    <t>Wojskowa Akademia Techniczna im. Jarosława Dąbrowskiego</t>
  </si>
  <si>
    <t>Wydział Cybernetyki</t>
  </si>
  <si>
    <t>Wydział Informatyki, Elektroniki i Telekomunikacji</t>
  </si>
  <si>
    <t>Informatyka stosowana</t>
  </si>
  <si>
    <t>Wydział Fizyki i Informatyki Stosowanej</t>
  </si>
  <si>
    <t>Uniwersytet Jagielloński w Krakowie</t>
  </si>
  <si>
    <t>Politechnika Wrocławska</t>
  </si>
  <si>
    <t>Wydział Informatyki i Telekomunikacji</t>
  </si>
  <si>
    <t>Wydział Zarządzania</t>
  </si>
  <si>
    <t>Wydział Geologii, Geofizyki i Ochrony Środowiska</t>
  </si>
  <si>
    <t>Politechnika Krakowska im. Tadeusza Kościuszki</t>
  </si>
  <si>
    <t>Wydział Inżynierii Elektrycznej i Komputerowej</t>
  </si>
  <si>
    <t>Wydział Matematyki i Nauk Informacyjnych</t>
  </si>
  <si>
    <t>Uniwersytet Pedagogiczny im. Komisji Edukacji Narodowej w Krakowie</t>
  </si>
  <si>
    <t>Wydział Matematyczno-Fizyczno-Techniczny</t>
  </si>
  <si>
    <t>N</t>
  </si>
  <si>
    <t>Uniwersytet Wrocławski</t>
  </si>
  <si>
    <t>Wydział Matematyki i Informatyki</t>
  </si>
  <si>
    <t>Politechnika Poznańska</t>
  </si>
  <si>
    <t>Wydział Informatyki</t>
  </si>
  <si>
    <t>Uniwersytet Gdański</t>
  </si>
  <si>
    <t>Wydział Matematyki, Fizyki i Informatyki</t>
  </si>
  <si>
    <t>Wydział Mechaniczny</t>
  </si>
  <si>
    <t>94,1</t>
  </si>
  <si>
    <t>Uniwersytet Kardynała Stefana Wyszyńskiego w Warszawie</t>
  </si>
  <si>
    <t>Wydział Matematyczno-Przyrodniczy.Szkoła Nauk Ścisłych</t>
  </si>
  <si>
    <t>Szkoła Główna Gospodarstwa Wiejskiego w Warszawie</t>
  </si>
  <si>
    <t>Wydział Zastosowań Informatyki i Matematyki</t>
  </si>
  <si>
    <t>Uniwersytet Warszawski</t>
  </si>
  <si>
    <t>Wydział Matematyki, Informatyki i Mechaniki</t>
  </si>
  <si>
    <t>Informatyka i ekonometria</t>
  </si>
  <si>
    <t>Wydział Nauk Ekonomicznych</t>
  </si>
  <si>
    <t>Politechnika Białostocka</t>
  </si>
  <si>
    <t>Uniwersytet im. Adama Mickiewicza w Poznaniu</t>
  </si>
  <si>
    <t>Wydział Podstawowych Problemów Techniki</t>
  </si>
  <si>
    <t>98,1</t>
  </si>
  <si>
    <t>Wydział Inżynierii Metali i Informatyki Przemysłowej</t>
  </si>
  <si>
    <t>Politechnika Łódzka</t>
  </si>
  <si>
    <t>Wydział Fizyki Technicznej, Informatyki i Matematyki Stosowanej</t>
  </si>
  <si>
    <t>Informatyka analityczna</t>
  </si>
  <si>
    <t>Informatyka w biznesie - k. unikatowy</t>
  </si>
  <si>
    <t>Uniwersytet Ekonomiczny we Wrocławiu</t>
  </si>
  <si>
    <t>Wydział Zarządzania, Informatyki i Finansów</t>
  </si>
  <si>
    <t>Wydział Fizyki, Astronomii i Informatyki Stosowanej</t>
  </si>
  <si>
    <t>Wydział Fizyki, Matematyki i Informatyki</t>
  </si>
  <si>
    <t>Warszawska Wyższa Szkoła Informatyki w Warszawie</t>
  </si>
  <si>
    <t>Wydział Elektrotechniki, Elektroniki, Informatyki i Automatyki</t>
  </si>
  <si>
    <t>Polsko-Japońska Akademia Technik Komputerowych</t>
  </si>
  <si>
    <t>Wyższa Szkoła Zarządzania i Bankowości w Krakowie</t>
  </si>
  <si>
    <t>Wydział Zarządzania, Finansów i Informatyki</t>
  </si>
  <si>
    <t>Wydział Zamiejscowy Informatyki w Gdańsku</t>
  </si>
  <si>
    <t>Uniwersytet Łódzki</t>
  </si>
  <si>
    <t>Uniwersytet Przyrodniczo-Humanistyczny w Siedlcach</t>
  </si>
  <si>
    <t>Wydział Nauk Ścisłych</t>
  </si>
  <si>
    <t>Politechnika Śląska</t>
  </si>
  <si>
    <t>Wydział Automatyki, Elektroniki i Informatyki</t>
  </si>
  <si>
    <t>Uniwersytet Mikołaja Kopernika w Toruniu</t>
  </si>
  <si>
    <t>Informatyka stosowana - k. unikatowy</t>
  </si>
  <si>
    <t>Uniwersytet Ekonomiczny w Krakowie</t>
  </si>
  <si>
    <t>Uniwersytet Ekonomiczny w Poznaniu</t>
  </si>
  <si>
    <t>Wydział Informatyki i Gospodarki Elektronicznej</t>
  </si>
  <si>
    <t>Wydział Matematyki Stosowanej</t>
  </si>
  <si>
    <t>Politechnika Częstochowska</t>
  </si>
  <si>
    <t>Zachodniopomorski Uniwersytet Technologiczny w Szczecinie</t>
  </si>
  <si>
    <t>Uniwersytet Ekonomiczny w Katowicach</t>
  </si>
  <si>
    <t>Wydział Informatyki i Komunikacji</t>
  </si>
  <si>
    <t>Uniwersytet Zielonogórski</t>
  </si>
  <si>
    <t>Wydział Informatyki, Elektrotechniki i Automatyki</t>
  </si>
  <si>
    <t>Politechnika Rzeszowska im. Ignacego Łukasiewicza</t>
  </si>
  <si>
    <t>Wydział Elektrotechniki i Informatyki</t>
  </si>
  <si>
    <t>Europejska Uczelnia w Warszawie</t>
  </si>
  <si>
    <t>Politechnika Lubelska</t>
  </si>
  <si>
    <t>Uniwersytet Kazimierza Wielkiego w Bydgoszczy</t>
  </si>
  <si>
    <t>Wydział Matematyki, Fizyki i Techniki</t>
  </si>
  <si>
    <t>Akademia Techniczno-Humanistyczna w Bielsku-Białej</t>
  </si>
  <si>
    <t>Wydział Budowy Maszyn i Informatyki</t>
  </si>
  <si>
    <t>Uniwersytet Śląski w Katowicach</t>
  </si>
  <si>
    <t>Wydział Informatyki i Nauki o Materiałach</t>
  </si>
  <si>
    <t>Politechnika Opolska</t>
  </si>
  <si>
    <t>Wydział Elektrotechniki, Automatyki i Informatyki</t>
  </si>
  <si>
    <t>Uniwersytet Marii Curie-Skłodowskiej w Lublinie</t>
  </si>
  <si>
    <t>Wyższa Szkoła Biznesu w Dąbrowie Górniczej</t>
  </si>
  <si>
    <t>Wydział Nauk Stosowanych</t>
  </si>
  <si>
    <t>Wydział Ekonomiczno-Socjologiczny</t>
  </si>
  <si>
    <t>Wydział Inżynierii Mechanicznej i Informatyki</t>
  </si>
  <si>
    <t>Uniwersytet Szczeciński</t>
  </si>
  <si>
    <t>Wydział Nauk Ekonomicznych i Zarządzania</t>
  </si>
  <si>
    <t>Politechnika Świętokrzyska</t>
  </si>
  <si>
    <t>Społeczna Akademia Nauk z siedzibą w Łodzi</t>
  </si>
  <si>
    <t>Wydział Zamiejscowy w Ostrowie Wielkopolskim</t>
  </si>
  <si>
    <t>Wyższa Szkoła Informatyki i Zarządzania COPERNICUS we Wrocławiu</t>
  </si>
  <si>
    <t>Politechnika Koszalińska</t>
  </si>
  <si>
    <t>Wydział Elektroniki i Informatyki</t>
  </si>
  <si>
    <t>Wydział Studiów Międzynarodowych i Informatyki</t>
  </si>
  <si>
    <t>Wyższa Szkoła Informatyki i Zarządzania z siedzibą w Rzeszowie</t>
  </si>
  <si>
    <t>Wydział Informatyki Stosowanej</t>
  </si>
  <si>
    <t>Katolicki Uniwersytet Lubelski Jana Pawła II w Lublinie</t>
  </si>
  <si>
    <t>Wydział Matematyki, Informatyki i Architektury Krajobrazu</t>
  </si>
  <si>
    <t>Wydział Zarządzania i Ekonomii</t>
  </si>
  <si>
    <t>Wyższa Szkoła Ekonomii i Innowacji w Lublinie</t>
  </si>
  <si>
    <t>Wydział Transportu i Informatyki</t>
  </si>
  <si>
    <t>Uniwersytet Opolski</t>
  </si>
  <si>
    <t>Wydział Matematyki, Fizyki i Chemii</t>
  </si>
  <si>
    <t>Uniwersytet Warmińsko-Mazurski w Olsztynie</t>
  </si>
  <si>
    <t>Wyższa Szkoła Przedsiębiorczości i Administracji w Lublinie</t>
  </si>
  <si>
    <t>Wydział Nauk Technicznych</t>
  </si>
  <si>
    <t>Wyższa Szkoła Ekonomii i Informatyki w Krakowie</t>
  </si>
  <si>
    <t>Wydział Ekonomiczno-Informatyczny</t>
  </si>
  <si>
    <t>Wyższa Szkoła Bankowa z siedzibą w Gdańsku</t>
  </si>
  <si>
    <t>Wydział Finansów i Zarządzania</t>
  </si>
  <si>
    <t>Wyższa Szkoła Bankowa w Poznaniu</t>
  </si>
  <si>
    <t>Wydział Finansów i Bankowości</t>
  </si>
  <si>
    <t>Państwowa Wyższa Szkoła Zawodowa im. Witelona w Legnicy</t>
  </si>
  <si>
    <t>Wydział Nauk Technicznych i Ekonomicznych</t>
  </si>
  <si>
    <t>Państwowa Wyższa Szkoła Zawodowa w Tarnowie</t>
  </si>
  <si>
    <t>Państwowa Wyższa Szkoła Zawodowa w Nysie</t>
  </si>
  <si>
    <t>Uniwersytet Jana Kochanowskiego w Kielcach</t>
  </si>
  <si>
    <t>Wydział Nauk Ścisłych i Przyrodniczych</t>
  </si>
  <si>
    <t>Akademia im. Jakuba z Paradyża</t>
  </si>
  <si>
    <t>Wydział Techniczny</t>
  </si>
  <si>
    <t>Państwowa Wyższa Szkoła Zawodowa w Płocku</t>
  </si>
  <si>
    <t>Wydział Nauk Ekonomicznych i Informatyki</t>
  </si>
  <si>
    <t>Państwowa Wyższa Szkoła Techniczno-Ekonomiczna im. ks. Bronisława Markiewicza w Jarosławiu</t>
  </si>
  <si>
    <t>Instytut Inżynierii Technicznej</t>
  </si>
  <si>
    <t>Państwowa Wyższa Szkoła Zawodowa w Nowym Sączu</t>
  </si>
  <si>
    <t>Wartość max</t>
  </si>
  <si>
    <t>Wartosc – srednia do kwadratu</t>
  </si>
  <si>
    <t>xij/ na max</t>
  </si>
  <si>
    <t>Średnia z kazdej tabeli</t>
  </si>
  <si>
    <t>srednie z tego</t>
  </si>
  <si>
    <t>srednie odchylenie</t>
  </si>
  <si>
    <t>ID</t>
  </si>
  <si>
    <t>SSW 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</si>
  <si>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</si>
  <si>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</si>
  <si>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</si>
  <si>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</si>
  <si>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</si>
  <si>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</si>
  <si>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</si>
  <si>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</si>
  <si>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</si>
  <si>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</si>
  <si>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</si>
  <si>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</si>
  <si>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</si>
  <si>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</si>
  <si>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</si>
  <si>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</si>
  <si>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</si>
  <si>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</si>
  <si>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</si>
  <si>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</si>
  <si>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</si>
  <si>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</si>
  <si>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</si>
  <si>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</si>
  <si>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</si>
  <si>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</si>
  <si>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</si>
  <si>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</si>
  <si>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</si>
  <si>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</si>
  <si>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</si>
  <si>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</si>
  <si>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</si>
  <si>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</si>
  <si>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</si>
  <si>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</si>
  <si>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</si>
  <si>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</si>
  <si>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</si>
  <si>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</si>
  <si>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</si>
  <si>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</si>
  <si>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</si>
  <si>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</si>
  <si>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</si>
  <si>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</si>
  <si>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</si>
  <si>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</si>
  <si>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</si>
  <si>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</si>
  <si>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</si>
  <si>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</si>
  <si>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</si>
  <si>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</si>
  <si>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</si>
  <si>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</si>
  <si>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</si>
  <si>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</si>
  <si>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</si>
  <si>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</si>
  <si>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</si>
  <si>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</si>
  <si>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</si>
  <si>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</si>
  <si>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</si>
  <si>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</si>
  <si>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</si>
  <si>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</si>
  <si>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</si>
  <si>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</si>
  <si>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</si>
  <si>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</si>
  <si>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</si>
  <si>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</si>
  <si>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</si>
  <si>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</si>
  <si>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</si>
  <si>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</si>
  <si>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</si>
  <si>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</si>
  <si>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</si>
  <si>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</si>
  <si>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</si>
  <si>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</si>
  <si>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</si>
  <si>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</si>
  <si>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</si>
  <si>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</si>
  <si>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</si>
  <si>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</si>
  <si>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</si>
  <si>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</si>
  <si>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</si>
  <si>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</si>
  <si>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</si>
  <si>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</si>
  <si>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</si>
  <si>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</si>
  <si>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</si>
  <si>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</si>
  <si>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</si>
  <si>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</si>
  <si>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</si>
  <si>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</si>
  <si>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</si>
  <si>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</si>
  <si>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</si>
  <si>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</si>
  <si>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</si>
  <si>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</si>
  <si>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</si>
  <si>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</si>
  <si>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</si>
  <si>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srednia j</t>
  </si>
  <si>
    <t>odchylenie j</t>
  </si>
  <si>
    <t>zij</t>
  </si>
  <si>
    <t>Qi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</si>
</sst>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7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  <font>
      <sz val="11.0"/>
      <color rgb="FFC9211E"/>
      <name val="Calibri"/>
    </font>
    <font>
      <b/>
      <color theme="1"/>
      <name val="Calibri"/>
      <scheme val="minor"/>
    </font>
    <font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7B4E98"/>
        <bgColor rgb="FF7B4E98"/>
      </patternFill>
    </fill>
    <fill>
      <patternFill patternType="solid">
        <fgColor rgb="FFB4C7DC"/>
        <bgColor rgb="FFB4C7DC"/>
      </patternFill>
    </fill>
    <fill>
      <patternFill patternType="solid">
        <fgColor rgb="FFE16173"/>
        <bgColor rgb="FFE16173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81D41A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0"/>
    </xf>
    <xf borderId="2" fillId="0" fontId="2" numFmtId="164" xfId="0" applyAlignment="1" applyBorder="1" applyFont="1" applyNumberFormat="1">
      <alignment shrinkToFit="0" vertical="bottom" wrapText="0"/>
    </xf>
    <xf borderId="2" fillId="2" fontId="2" numFmtId="0" xfId="0" applyAlignment="1" applyBorder="1" applyFill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0" fillId="0" fontId="2" numFmtId="2" xfId="0" applyAlignment="1" applyFont="1" applyNumberFormat="1">
      <alignment shrinkToFit="0" vertical="bottom" wrapText="0"/>
    </xf>
    <xf borderId="0" fillId="0" fontId="3" numFmtId="0" xfId="0" applyFont="1"/>
    <xf borderId="2" fillId="3" fontId="2" numFmtId="0" xfId="0" applyAlignment="1" applyBorder="1" applyFill="1" applyFont="1">
      <alignment shrinkToFit="0" vertical="bottom" wrapText="0"/>
    </xf>
    <xf borderId="2" fillId="3" fontId="2" numFmtId="2" xfId="0" applyAlignment="1" applyBorder="1" applyFont="1" applyNumberFormat="1">
      <alignment shrinkToFit="0" vertical="bottom" wrapText="0"/>
    </xf>
    <xf borderId="0" fillId="0" fontId="3" numFmtId="164" xfId="0" applyFont="1" applyNumberFormat="1"/>
    <xf borderId="2" fillId="4" fontId="2" numFmtId="2" xfId="0" applyAlignment="1" applyBorder="1" applyFill="1" applyFont="1" applyNumberFormat="1">
      <alignment shrinkToFit="0" vertical="bottom" wrapText="0"/>
    </xf>
    <xf borderId="2" fillId="4" fontId="2" numFmtId="0" xfId="0" applyAlignment="1" applyBorder="1" applyFont="1">
      <alignment shrinkToFit="0" vertical="bottom" wrapText="0"/>
    </xf>
    <xf borderId="2" fillId="5" fontId="4" numFmtId="0" xfId="0" applyAlignment="1" applyBorder="1" applyFill="1" applyFont="1">
      <alignment shrinkToFit="0" vertical="bottom" wrapText="0"/>
    </xf>
    <xf borderId="2" fillId="6" fontId="2" numFmtId="0" xfId="0" applyAlignment="1" applyBorder="1" applyFill="1" applyFont="1">
      <alignment shrinkToFit="0" vertical="bottom" wrapText="0"/>
    </xf>
    <xf borderId="1" fillId="0" fontId="5" numFmtId="49" xfId="0" applyAlignment="1" applyBorder="1" applyFont="1" applyNumberFormat="1">
      <alignment readingOrder="0"/>
    </xf>
    <xf borderId="1" fillId="0" fontId="1" numFmtId="0" xfId="0" applyAlignment="1" applyBorder="1" applyFont="1">
      <alignment horizontal="center" readingOrder="0" shrinkToFit="0" vertical="top" wrapText="0"/>
    </xf>
    <xf borderId="1" fillId="0" fontId="5" numFmtId="0" xfId="0" applyBorder="1" applyFont="1"/>
    <xf borderId="0" fillId="0" fontId="3" numFmtId="49" xfId="0" applyAlignment="1" applyFont="1" applyNumberFormat="1">
      <alignment readingOrder="0"/>
    </xf>
    <xf borderId="0" fillId="0" fontId="2" numFmtId="2" xfId="0" applyAlignment="1" applyFont="1" applyNumberForma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6" numFmtId="49" xfId="0" applyAlignment="1" applyFont="1" applyNumberFormat="1">
      <alignment vertical="bottom"/>
    </xf>
    <xf borderId="0" fillId="0" fontId="3" numFmtId="49" xfId="0" applyFont="1" applyNumberFormat="1"/>
    <xf borderId="0" fillId="0" fontId="6" numFmtId="49" xfId="0" applyAlignment="1" applyFont="1" applyNumberForma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57"/>
    <col customWidth="1" min="2" max="2" width="46.0"/>
    <col customWidth="1" min="3" max="3" width="44.57"/>
    <col customWidth="1" min="4" max="4" width="8.71"/>
    <col customWidth="1" min="5" max="5" width="11.57"/>
    <col customWidth="1" min="6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/>
      <c r="O1" s="3" t="s">
        <v>12</v>
      </c>
      <c r="P1" s="4" t="s">
        <v>13</v>
      </c>
    </row>
    <row r="2">
      <c r="A2" s="5" t="s">
        <v>14</v>
      </c>
      <c r="B2" s="5" t="s">
        <v>15</v>
      </c>
      <c r="C2" s="5" t="s">
        <v>16</v>
      </c>
      <c r="D2" s="5" t="s">
        <v>17</v>
      </c>
      <c r="E2" s="6">
        <v>2.3</v>
      </c>
      <c r="F2" s="5">
        <v>2.3</v>
      </c>
      <c r="G2" s="5">
        <v>8327.84</v>
      </c>
      <c r="H2" s="5">
        <v>13470.99</v>
      </c>
      <c r="I2" s="5">
        <v>83.7</v>
      </c>
      <c r="J2" s="5">
        <v>97.2</v>
      </c>
      <c r="K2" s="5">
        <v>10068.05</v>
      </c>
      <c r="L2" s="5">
        <v>12347.52</v>
      </c>
      <c r="M2" s="7">
        <v>1.3077613428499024</v>
      </c>
      <c r="N2" s="2"/>
      <c r="O2" s="3">
        <f t="shared" ref="O2:O114" si="1">AVERAGE(Z117:AG117)</f>
        <v>0.6591565053</v>
      </c>
      <c r="P2" s="4">
        <v>1.0</v>
      </c>
    </row>
    <row r="3">
      <c r="A3" s="5" t="s">
        <v>14</v>
      </c>
      <c r="B3" s="5" t="s">
        <v>18</v>
      </c>
      <c r="C3" s="5" t="s">
        <v>19</v>
      </c>
      <c r="D3" s="5" t="s">
        <v>17</v>
      </c>
      <c r="E3" s="6">
        <v>1.6</v>
      </c>
      <c r="F3" s="5">
        <v>0.0</v>
      </c>
      <c r="G3" s="5">
        <v>4291.56</v>
      </c>
      <c r="H3" s="5">
        <v>11587.7</v>
      </c>
      <c r="I3" s="5">
        <v>88.5</v>
      </c>
      <c r="J3" s="5">
        <v>97.2</v>
      </c>
      <c r="K3" s="5">
        <v>12136.64</v>
      </c>
      <c r="L3" s="5">
        <v>10873.3</v>
      </c>
      <c r="M3" s="7">
        <v>0.7991725899093272</v>
      </c>
      <c r="N3" s="2"/>
      <c r="O3" s="3">
        <f t="shared" si="1"/>
        <v>0.6012690362</v>
      </c>
      <c r="P3" s="4">
        <v>2.0</v>
      </c>
    </row>
    <row r="4">
      <c r="A4" s="5" t="s">
        <v>14</v>
      </c>
      <c r="B4" s="5" t="s">
        <v>15</v>
      </c>
      <c r="C4" s="5" t="s">
        <v>20</v>
      </c>
      <c r="D4" s="5" t="s">
        <v>17</v>
      </c>
      <c r="E4" s="6">
        <v>2.5</v>
      </c>
      <c r="F4" s="5">
        <v>1.2</v>
      </c>
      <c r="G4" s="5">
        <v>5347.82</v>
      </c>
      <c r="H4" s="5">
        <v>10263.07</v>
      </c>
      <c r="I4" s="5">
        <v>96.2</v>
      </c>
      <c r="J4" s="5">
        <v>100.0</v>
      </c>
      <c r="K4" s="5">
        <v>10802.59</v>
      </c>
      <c r="L4" s="5">
        <v>10155.56</v>
      </c>
      <c r="M4" s="7">
        <v>0.820993235259541</v>
      </c>
      <c r="N4" s="2"/>
      <c r="O4" s="3">
        <f t="shared" si="1"/>
        <v>0.5934703875</v>
      </c>
      <c r="P4" s="4">
        <v>3.0</v>
      </c>
    </row>
    <row r="5">
      <c r="A5" s="5" t="s">
        <v>14</v>
      </c>
      <c r="B5" s="5" t="s">
        <v>21</v>
      </c>
      <c r="C5" s="5" t="s">
        <v>22</v>
      </c>
      <c r="D5" s="5" t="s">
        <v>17</v>
      </c>
      <c r="E5" s="6">
        <v>1.1</v>
      </c>
      <c r="F5" s="5">
        <v>1.1</v>
      </c>
      <c r="G5" s="5">
        <v>5278.37</v>
      </c>
      <c r="H5" s="5">
        <v>8301.47</v>
      </c>
      <c r="I5" s="5">
        <v>92.0</v>
      </c>
      <c r="J5" s="5">
        <v>97.5</v>
      </c>
      <c r="K5" s="5">
        <v>14037.86</v>
      </c>
      <c r="L5" s="5">
        <v>9232.57</v>
      </c>
      <c r="M5" s="7">
        <v>0.7762106278768082</v>
      </c>
      <c r="N5" s="2"/>
      <c r="O5" s="3">
        <f t="shared" si="1"/>
        <v>0.5858065926</v>
      </c>
      <c r="P5" s="4">
        <v>4.0</v>
      </c>
    </row>
    <row r="6">
      <c r="A6" s="5" t="s">
        <v>14</v>
      </c>
      <c r="B6" s="5" t="s">
        <v>23</v>
      </c>
      <c r="C6" s="5" t="s">
        <v>24</v>
      </c>
      <c r="D6" s="5" t="s">
        <v>17</v>
      </c>
      <c r="E6" s="6">
        <v>2.4</v>
      </c>
      <c r="F6" s="5">
        <v>0.0</v>
      </c>
      <c r="G6" s="5">
        <v>5398.97</v>
      </c>
      <c r="H6" s="5">
        <v>10825.24</v>
      </c>
      <c r="I6" s="5">
        <v>85.9</v>
      </c>
      <c r="J6" s="5">
        <v>83.6</v>
      </c>
      <c r="K6" s="5">
        <v>12078.4</v>
      </c>
      <c r="L6" s="5">
        <v>9217.86</v>
      </c>
      <c r="M6" s="7">
        <v>0.7032822399782541</v>
      </c>
      <c r="N6" s="2"/>
      <c r="O6" s="3">
        <f t="shared" si="1"/>
        <v>0.5721507104</v>
      </c>
      <c r="P6" s="4">
        <v>5.0</v>
      </c>
    </row>
    <row r="7">
      <c r="A7" s="5" t="s">
        <v>14</v>
      </c>
      <c r="B7" s="5" t="s">
        <v>21</v>
      </c>
      <c r="C7" s="5" t="s">
        <v>25</v>
      </c>
      <c r="D7" s="5" t="s">
        <v>17</v>
      </c>
      <c r="E7" s="6">
        <v>0.8</v>
      </c>
      <c r="F7" s="5">
        <v>1.6</v>
      </c>
      <c r="G7" s="5">
        <v>3558.13</v>
      </c>
      <c r="H7" s="5">
        <v>8484.56</v>
      </c>
      <c r="I7" s="5">
        <v>91.3</v>
      </c>
      <c r="J7" s="5">
        <v>98.3</v>
      </c>
      <c r="K7" s="5">
        <v>12057.67</v>
      </c>
      <c r="L7" s="5">
        <v>10236.5</v>
      </c>
      <c r="M7" s="7">
        <v>0.5918832079168371</v>
      </c>
      <c r="N7" s="2"/>
      <c r="O7" s="3">
        <f t="shared" si="1"/>
        <v>0.5546160278</v>
      </c>
      <c r="P7" s="4">
        <v>6.0</v>
      </c>
    </row>
    <row r="8">
      <c r="A8" s="5" t="s">
        <v>26</v>
      </c>
      <c r="B8" s="5" t="s">
        <v>21</v>
      </c>
      <c r="C8" s="5" t="s">
        <v>27</v>
      </c>
      <c r="D8" s="5" t="s">
        <v>17</v>
      </c>
      <c r="E8" s="6">
        <v>3.3</v>
      </c>
      <c r="F8" s="5">
        <v>3.3</v>
      </c>
      <c r="G8" s="5">
        <v>3997.66</v>
      </c>
      <c r="H8" s="5">
        <v>7300.0</v>
      </c>
      <c r="I8" s="5">
        <v>93.3</v>
      </c>
      <c r="J8" s="5">
        <v>94.6</v>
      </c>
      <c r="K8" s="5">
        <v>15959.12</v>
      </c>
      <c r="L8" s="5">
        <v>8518.15</v>
      </c>
      <c r="M8" s="7">
        <v>0.7321201572990539</v>
      </c>
      <c r="N8" s="2"/>
      <c r="O8" s="3">
        <f t="shared" si="1"/>
        <v>0.5490434615</v>
      </c>
      <c r="P8" s="4">
        <v>7.0</v>
      </c>
    </row>
    <row r="9">
      <c r="A9" s="5" t="s">
        <v>14</v>
      </c>
      <c r="B9" s="5" t="s">
        <v>28</v>
      </c>
      <c r="D9" s="5" t="s">
        <v>17</v>
      </c>
      <c r="E9" s="6">
        <v>0.0</v>
      </c>
      <c r="F9" s="5">
        <v>2.7</v>
      </c>
      <c r="G9" s="5">
        <v>4396.3</v>
      </c>
      <c r="H9" s="5">
        <v>8686.27</v>
      </c>
      <c r="I9" s="5">
        <v>86.3</v>
      </c>
      <c r="J9" s="5">
        <v>92.1</v>
      </c>
      <c r="K9" s="5">
        <v>12118.24</v>
      </c>
      <c r="L9" s="5">
        <v>8407.5</v>
      </c>
      <c r="M9" s="7">
        <v>0.5436627900104333</v>
      </c>
      <c r="N9" s="2"/>
      <c r="O9" s="3">
        <f t="shared" si="1"/>
        <v>0.5333142935</v>
      </c>
      <c r="P9" s="4">
        <v>8.0</v>
      </c>
    </row>
    <row r="10">
      <c r="A10" s="5" t="s">
        <v>14</v>
      </c>
      <c r="B10" s="5" t="s">
        <v>18</v>
      </c>
      <c r="C10" s="5" t="s">
        <v>19</v>
      </c>
      <c r="D10" s="5" t="s">
        <v>17</v>
      </c>
      <c r="E10" s="6">
        <v>5.0</v>
      </c>
      <c r="F10" s="5">
        <v>2.5</v>
      </c>
      <c r="G10" s="5">
        <v>4571.88</v>
      </c>
      <c r="H10" s="5">
        <v>10726.89</v>
      </c>
      <c r="I10" s="5">
        <v>80.0</v>
      </c>
      <c r="J10" s="5">
        <v>100.0</v>
      </c>
      <c r="K10" s="5">
        <v>9522.58</v>
      </c>
      <c r="L10" s="5">
        <v>8242.41</v>
      </c>
      <c r="M10" s="7">
        <v>0.570241787327606</v>
      </c>
      <c r="N10" s="2"/>
      <c r="O10" s="3">
        <f t="shared" si="1"/>
        <v>0.5254457604</v>
      </c>
      <c r="P10" s="4">
        <v>9.0</v>
      </c>
    </row>
    <row r="11">
      <c r="A11" s="5" t="s">
        <v>14</v>
      </c>
      <c r="B11" s="5" t="s">
        <v>29</v>
      </c>
      <c r="C11" s="5" t="s">
        <v>30</v>
      </c>
      <c r="D11" s="5" t="s">
        <v>17</v>
      </c>
      <c r="E11" s="6">
        <v>0.0</v>
      </c>
      <c r="F11" s="5">
        <v>1.2</v>
      </c>
      <c r="G11" s="5">
        <v>4212.17</v>
      </c>
      <c r="H11" s="5">
        <v>8148.88</v>
      </c>
      <c r="I11" s="5">
        <v>86.5</v>
      </c>
      <c r="J11" s="5">
        <v>95.0</v>
      </c>
      <c r="K11" s="5">
        <v>9841.14</v>
      </c>
      <c r="L11" s="5">
        <v>8844.46</v>
      </c>
      <c r="M11" s="7">
        <v>0.3887524644219308</v>
      </c>
      <c r="N11" s="2"/>
      <c r="O11" s="3">
        <f t="shared" si="1"/>
        <v>0.5232762953</v>
      </c>
      <c r="P11" s="4">
        <v>10.0</v>
      </c>
    </row>
    <row r="12">
      <c r="A12" s="5" t="s">
        <v>14</v>
      </c>
      <c r="B12" s="5" t="s">
        <v>29</v>
      </c>
      <c r="C12" s="5" t="s">
        <v>31</v>
      </c>
      <c r="D12" s="5" t="s">
        <v>17</v>
      </c>
      <c r="E12" s="6">
        <v>1.8</v>
      </c>
      <c r="F12" s="5">
        <v>2.4</v>
      </c>
      <c r="G12" s="5">
        <v>4028.58</v>
      </c>
      <c r="H12" s="5">
        <v>8257.57</v>
      </c>
      <c r="I12" s="5">
        <v>80.5</v>
      </c>
      <c r="J12" s="5">
        <v>97.1</v>
      </c>
      <c r="K12" s="5">
        <v>11635.33</v>
      </c>
      <c r="L12" s="5">
        <v>8711.35</v>
      </c>
      <c r="M12" s="7">
        <v>0.48665793396035006</v>
      </c>
      <c r="N12" s="2"/>
      <c r="O12" s="3">
        <f t="shared" si="1"/>
        <v>0.5202711749</v>
      </c>
      <c r="P12" s="4">
        <v>11.0</v>
      </c>
    </row>
    <row r="13">
      <c r="A13" s="5" t="s">
        <v>26</v>
      </c>
      <c r="B13" s="5" t="s">
        <v>21</v>
      </c>
      <c r="C13" s="5" t="s">
        <v>32</v>
      </c>
      <c r="D13" s="5" t="s">
        <v>17</v>
      </c>
      <c r="E13" s="6">
        <v>0.0</v>
      </c>
      <c r="F13" s="5">
        <v>0.0</v>
      </c>
      <c r="G13" s="5">
        <v>3619.97</v>
      </c>
      <c r="H13" s="5">
        <v>6547.33536194848</v>
      </c>
      <c r="I13" s="5">
        <v>100.0</v>
      </c>
      <c r="J13" s="5">
        <v>96.3</v>
      </c>
      <c r="K13" s="5">
        <v>8572.53</v>
      </c>
      <c r="L13" s="5">
        <v>10280.14</v>
      </c>
      <c r="M13" s="7">
        <v>0.3208959872985431</v>
      </c>
      <c r="N13" s="2"/>
      <c r="O13" s="3">
        <f t="shared" si="1"/>
        <v>0.5289176792</v>
      </c>
      <c r="P13" s="4">
        <v>12.0</v>
      </c>
    </row>
    <row r="14">
      <c r="A14" s="5" t="s">
        <v>14</v>
      </c>
      <c r="B14" s="5" t="s">
        <v>33</v>
      </c>
      <c r="C14" s="5" t="s">
        <v>34</v>
      </c>
      <c r="D14" s="5" t="s">
        <v>17</v>
      </c>
      <c r="E14" s="6">
        <v>3.8</v>
      </c>
      <c r="F14" s="5">
        <v>1.9</v>
      </c>
      <c r="G14" s="5">
        <v>5021.89</v>
      </c>
      <c r="H14" s="5">
        <v>10044.34</v>
      </c>
      <c r="I14" s="5">
        <v>86.5</v>
      </c>
      <c r="J14" s="5">
        <v>66.7</v>
      </c>
      <c r="K14" s="5">
        <v>10958.58</v>
      </c>
      <c r="L14" s="5">
        <v>7987.52</v>
      </c>
      <c r="M14" s="7">
        <v>0.4944905813140078</v>
      </c>
      <c r="N14" s="2"/>
      <c r="O14" s="3">
        <f t="shared" si="1"/>
        <v>0.506413991</v>
      </c>
      <c r="P14" s="4">
        <v>13.0</v>
      </c>
    </row>
    <row r="15">
      <c r="A15" s="5" t="s">
        <v>14</v>
      </c>
      <c r="B15" s="5" t="s">
        <v>15</v>
      </c>
      <c r="C15" s="5" t="s">
        <v>35</v>
      </c>
      <c r="D15" s="5" t="s">
        <v>17</v>
      </c>
      <c r="E15" s="6">
        <v>0.0</v>
      </c>
      <c r="F15" s="5">
        <v>0.0</v>
      </c>
      <c r="G15" s="5">
        <v>3949.35</v>
      </c>
      <c r="H15" s="5">
        <v>9574.0</v>
      </c>
      <c r="I15" s="5">
        <v>72.1</v>
      </c>
      <c r="J15" s="5">
        <v>95.5</v>
      </c>
      <c r="K15" s="5">
        <v>10377.02</v>
      </c>
      <c r="L15" s="5">
        <v>8125.75</v>
      </c>
      <c r="M15" s="7">
        <v>0.31314479805176265</v>
      </c>
      <c r="N15" s="2"/>
      <c r="O15" s="3">
        <f t="shared" si="1"/>
        <v>0.517118576</v>
      </c>
      <c r="P15" s="4">
        <v>14.0</v>
      </c>
    </row>
    <row r="16">
      <c r="A16" s="5" t="s">
        <v>14</v>
      </c>
      <c r="B16" s="5" t="s">
        <v>36</v>
      </c>
      <c r="C16" s="5" t="s">
        <v>37</v>
      </c>
      <c r="D16" s="5" t="s">
        <v>38</v>
      </c>
      <c r="E16" s="6">
        <v>0.0</v>
      </c>
      <c r="F16" s="5">
        <v>0.0</v>
      </c>
      <c r="G16" s="5">
        <v>4709.95</v>
      </c>
      <c r="H16" s="5">
        <v>8518.75075981548</v>
      </c>
      <c r="I16" s="5">
        <v>36.4</v>
      </c>
      <c r="J16" s="5">
        <v>100.0</v>
      </c>
      <c r="K16" s="5">
        <v>11391.05</v>
      </c>
      <c r="L16" s="5">
        <v>9457.77</v>
      </c>
      <c r="M16" s="7">
        <v>0.30876202411972165</v>
      </c>
      <c r="N16" s="2"/>
      <c r="O16" s="3">
        <f t="shared" si="1"/>
        <v>0.5016154955</v>
      </c>
      <c r="P16" s="4">
        <v>15.0</v>
      </c>
    </row>
    <row r="17">
      <c r="A17" s="5" t="s">
        <v>14</v>
      </c>
      <c r="B17" s="5" t="s">
        <v>39</v>
      </c>
      <c r="C17" s="5" t="s">
        <v>40</v>
      </c>
      <c r="D17" s="5" t="s">
        <v>17</v>
      </c>
      <c r="E17" s="6">
        <v>0.0</v>
      </c>
      <c r="F17" s="5">
        <v>3.7</v>
      </c>
      <c r="G17" s="5">
        <v>4571.24</v>
      </c>
      <c r="H17" s="5">
        <v>8541.04</v>
      </c>
      <c r="I17" s="5">
        <v>70.7</v>
      </c>
      <c r="J17" s="5">
        <v>79.3</v>
      </c>
      <c r="K17" s="5">
        <v>10680.38</v>
      </c>
      <c r="L17" s="5">
        <v>9983.64</v>
      </c>
      <c r="M17" s="7">
        <v>0.4700542739389494</v>
      </c>
      <c r="N17" s="2"/>
      <c r="O17" s="3">
        <f t="shared" si="1"/>
        <v>0.4991661075</v>
      </c>
      <c r="P17" s="4">
        <v>16.0</v>
      </c>
    </row>
    <row r="18">
      <c r="A18" s="5" t="s">
        <v>14</v>
      </c>
      <c r="B18" s="5" t="s">
        <v>41</v>
      </c>
      <c r="C18" s="5" t="s">
        <v>42</v>
      </c>
      <c r="D18" s="5" t="s">
        <v>38</v>
      </c>
      <c r="E18" s="6">
        <v>0.0</v>
      </c>
      <c r="F18" s="5">
        <v>0.0</v>
      </c>
      <c r="G18" s="5">
        <v>5746.44</v>
      </c>
      <c r="H18" s="5">
        <v>10393.420336996</v>
      </c>
      <c r="I18" s="5">
        <v>30.0</v>
      </c>
      <c r="J18" s="5">
        <v>100.0</v>
      </c>
      <c r="K18" s="5">
        <v>9028.33</v>
      </c>
      <c r="L18" s="5">
        <v>7650.39270728017</v>
      </c>
      <c r="M18" s="7">
        <v>0.24042275078127495</v>
      </c>
      <c r="N18" s="2"/>
      <c r="O18" s="3">
        <f t="shared" si="1"/>
        <v>0.4889746853</v>
      </c>
      <c r="P18" s="4">
        <v>17.0</v>
      </c>
    </row>
    <row r="19">
      <c r="A19" s="5" t="s">
        <v>14</v>
      </c>
      <c r="B19" s="5" t="s">
        <v>43</v>
      </c>
      <c r="C19" s="5" t="s">
        <v>44</v>
      </c>
      <c r="D19" s="5" t="s">
        <v>17</v>
      </c>
      <c r="E19" s="6">
        <v>3.5</v>
      </c>
      <c r="F19" s="5">
        <v>1.8</v>
      </c>
      <c r="G19" s="5">
        <v>4036.04</v>
      </c>
      <c r="H19" s="5">
        <v>9161.21</v>
      </c>
      <c r="I19" s="5">
        <v>85.7</v>
      </c>
      <c r="J19" s="5">
        <v>89.6</v>
      </c>
      <c r="K19" s="5">
        <v>9277.83</v>
      </c>
      <c r="L19" s="5">
        <v>8671.78</v>
      </c>
      <c r="M19" s="7">
        <v>0.40668742577963624</v>
      </c>
      <c r="N19" s="2"/>
      <c r="O19" s="3">
        <f t="shared" si="1"/>
        <v>0.5062208507</v>
      </c>
      <c r="P19" s="4">
        <v>18.0</v>
      </c>
    </row>
    <row r="20">
      <c r="A20" s="5" t="s">
        <v>14</v>
      </c>
      <c r="B20" s="5" t="s">
        <v>33</v>
      </c>
      <c r="C20" s="5" t="s">
        <v>45</v>
      </c>
      <c r="D20" s="5" t="s">
        <v>17</v>
      </c>
      <c r="E20" s="6">
        <v>9.3</v>
      </c>
      <c r="F20" s="5">
        <v>2.4</v>
      </c>
      <c r="G20" s="5">
        <v>3422.24</v>
      </c>
      <c r="H20" s="5">
        <v>6189.70681223175</v>
      </c>
      <c r="I20" s="5">
        <v>79.1</v>
      </c>
      <c r="J20" s="5" t="s">
        <v>46</v>
      </c>
      <c r="K20" s="5">
        <v>12818.17</v>
      </c>
      <c r="L20" s="5">
        <v>9977.6</v>
      </c>
      <c r="M20" s="7">
        <v>0.524008428764065</v>
      </c>
      <c r="N20" s="2"/>
      <c r="O20" s="3">
        <f t="shared" si="1"/>
        <v>0.4951683823</v>
      </c>
      <c r="P20" s="4">
        <v>19.0</v>
      </c>
    </row>
    <row r="21" ht="15.75" customHeight="1">
      <c r="A21" s="5" t="s">
        <v>14</v>
      </c>
      <c r="B21" s="5" t="s">
        <v>47</v>
      </c>
      <c r="C21" s="5" t="s">
        <v>48</v>
      </c>
      <c r="D21" s="5" t="s">
        <v>17</v>
      </c>
      <c r="E21" s="6">
        <v>0.0</v>
      </c>
      <c r="F21" s="5">
        <v>3.6</v>
      </c>
      <c r="G21" s="5">
        <v>5346.08</v>
      </c>
      <c r="H21" s="5">
        <v>9669.30074884752</v>
      </c>
      <c r="I21" s="5">
        <v>67.9</v>
      </c>
      <c r="J21" s="5">
        <v>78.9</v>
      </c>
      <c r="K21" s="5">
        <v>10921.79</v>
      </c>
      <c r="L21" s="5">
        <v>6421.66</v>
      </c>
      <c r="M21" s="7">
        <v>0.37764452346859106</v>
      </c>
      <c r="N21" s="2"/>
      <c r="O21" s="3">
        <f t="shared" si="1"/>
        <v>0.4830891033</v>
      </c>
      <c r="P21" s="4">
        <v>20.0</v>
      </c>
    </row>
    <row r="22" ht="15.75" customHeight="1">
      <c r="A22" s="5" t="s">
        <v>14</v>
      </c>
      <c r="B22" s="5" t="s">
        <v>49</v>
      </c>
      <c r="C22" s="5" t="s">
        <v>50</v>
      </c>
      <c r="D22" s="5" t="s">
        <v>17</v>
      </c>
      <c r="E22" s="6">
        <v>8.6</v>
      </c>
      <c r="F22" s="5">
        <v>0.0</v>
      </c>
      <c r="G22" s="5">
        <v>3991.0</v>
      </c>
      <c r="H22" s="5">
        <v>7870.55</v>
      </c>
      <c r="I22" s="5">
        <v>72.4</v>
      </c>
      <c r="J22" s="5">
        <v>92.9</v>
      </c>
      <c r="K22" s="5">
        <v>12148.02</v>
      </c>
      <c r="L22" s="5">
        <v>7520.47</v>
      </c>
      <c r="M22" s="7">
        <v>0.36854006361668973</v>
      </c>
      <c r="N22" s="2"/>
      <c r="O22" s="3">
        <f t="shared" si="1"/>
        <v>0.4911622841</v>
      </c>
      <c r="P22" s="4">
        <v>21.0</v>
      </c>
    </row>
    <row r="23" ht="15.75" customHeight="1">
      <c r="A23" s="5" t="s">
        <v>14</v>
      </c>
      <c r="B23" s="5" t="s">
        <v>51</v>
      </c>
      <c r="C23" s="5" t="s">
        <v>52</v>
      </c>
      <c r="D23" s="5" t="s">
        <v>17</v>
      </c>
      <c r="E23" s="6">
        <v>0.0</v>
      </c>
      <c r="F23" s="5">
        <v>1.0</v>
      </c>
      <c r="G23" s="5">
        <v>3633.57</v>
      </c>
      <c r="H23" s="5">
        <v>4328.75</v>
      </c>
      <c r="I23" s="5">
        <v>82.7</v>
      </c>
      <c r="J23" s="5">
        <v>97.5</v>
      </c>
      <c r="K23" s="5">
        <v>7896.68</v>
      </c>
      <c r="L23" s="5">
        <v>12064.95</v>
      </c>
      <c r="M23" s="7">
        <v>0.23670572565675402</v>
      </c>
      <c r="N23" s="2"/>
      <c r="O23" s="3">
        <f t="shared" si="1"/>
        <v>0.497439307</v>
      </c>
      <c r="P23" s="4">
        <v>22.0</v>
      </c>
    </row>
    <row r="24" ht="15.75" customHeight="1">
      <c r="A24" s="5" t="s">
        <v>53</v>
      </c>
      <c r="B24" s="5" t="s">
        <v>51</v>
      </c>
      <c r="C24" s="5" t="s">
        <v>54</v>
      </c>
      <c r="D24" s="5" t="s">
        <v>17</v>
      </c>
      <c r="E24" s="6">
        <v>2.3</v>
      </c>
      <c r="F24" s="5">
        <v>2.3</v>
      </c>
      <c r="G24" s="5">
        <v>3940.84</v>
      </c>
      <c r="H24" s="5">
        <v>6759.26</v>
      </c>
      <c r="I24" s="5">
        <v>93.0</v>
      </c>
      <c r="J24" s="5">
        <v>67.5</v>
      </c>
      <c r="K24" s="5">
        <v>12032.15</v>
      </c>
      <c r="L24" s="5">
        <v>8586.57</v>
      </c>
      <c r="M24" s="7">
        <v>0.35429070619341174</v>
      </c>
      <c r="N24" s="2"/>
      <c r="O24" s="3">
        <f t="shared" si="1"/>
        <v>0.4856699266</v>
      </c>
      <c r="P24" s="4">
        <v>23.0</v>
      </c>
    </row>
    <row r="25" ht="15.75" customHeight="1">
      <c r="A25" s="5" t="s">
        <v>53</v>
      </c>
      <c r="B25" s="5" t="s">
        <v>21</v>
      </c>
      <c r="C25" s="5" t="s">
        <v>31</v>
      </c>
      <c r="D25" s="5" t="s">
        <v>17</v>
      </c>
      <c r="E25" s="6">
        <v>2.6</v>
      </c>
      <c r="F25" s="5">
        <v>0.0</v>
      </c>
      <c r="G25" s="5">
        <v>3598.78</v>
      </c>
      <c r="H25" s="5">
        <v>8413.64</v>
      </c>
      <c r="I25" s="5">
        <v>97.4</v>
      </c>
      <c r="J25" s="5">
        <v>94.6</v>
      </c>
      <c r="K25" s="5">
        <v>9713.07</v>
      </c>
      <c r="L25" s="5">
        <v>6140.19</v>
      </c>
      <c r="M25" s="7">
        <v>0.22175557883186675</v>
      </c>
      <c r="N25" s="2"/>
      <c r="O25" s="3">
        <f t="shared" si="1"/>
        <v>0.501830934</v>
      </c>
      <c r="P25" s="4">
        <v>24.0</v>
      </c>
    </row>
    <row r="26" ht="15.75" customHeight="1">
      <c r="A26" s="5" t="s">
        <v>14</v>
      </c>
      <c r="B26" s="5" t="s">
        <v>55</v>
      </c>
      <c r="C26" s="5" t="s">
        <v>42</v>
      </c>
      <c r="D26" s="5" t="s">
        <v>17</v>
      </c>
      <c r="E26" s="6">
        <v>20.0</v>
      </c>
      <c r="F26" s="5">
        <v>0.0</v>
      </c>
      <c r="G26" s="5">
        <v>5144.14</v>
      </c>
      <c r="H26" s="5">
        <v>9304.05769352057</v>
      </c>
      <c r="I26" s="5">
        <v>50.0</v>
      </c>
      <c r="J26" s="5">
        <v>80.0</v>
      </c>
      <c r="K26" s="5">
        <v>7979.1</v>
      </c>
      <c r="L26" s="5">
        <v>11766.31</v>
      </c>
      <c r="M26" s="7">
        <v>0.5497063430140017</v>
      </c>
      <c r="N26" s="2"/>
      <c r="O26" s="3">
        <f t="shared" si="1"/>
        <v>0.4656829638</v>
      </c>
      <c r="P26" s="4">
        <v>25.0</v>
      </c>
    </row>
    <row r="27" ht="15.75" customHeight="1">
      <c r="A27" s="5" t="s">
        <v>14</v>
      </c>
      <c r="B27" s="5" t="s">
        <v>56</v>
      </c>
      <c r="C27" s="5" t="s">
        <v>40</v>
      </c>
      <c r="D27" s="5" t="s">
        <v>17</v>
      </c>
      <c r="E27" s="6">
        <v>0.0</v>
      </c>
      <c r="F27" s="5">
        <v>2.7</v>
      </c>
      <c r="G27" s="5">
        <v>4143.57</v>
      </c>
      <c r="H27" s="5">
        <v>8119.19</v>
      </c>
      <c r="I27" s="5">
        <v>76.0</v>
      </c>
      <c r="J27" s="5">
        <v>98.2</v>
      </c>
      <c r="K27" s="5">
        <v>7241.51</v>
      </c>
      <c r="L27" s="5">
        <v>8611.22</v>
      </c>
      <c r="M27" s="7">
        <v>0.23986563845117917</v>
      </c>
      <c r="N27" s="2"/>
      <c r="O27" s="3">
        <f t="shared" si="1"/>
        <v>0.483113334</v>
      </c>
      <c r="P27" s="4">
        <v>26.0</v>
      </c>
    </row>
    <row r="28" ht="15.75" customHeight="1">
      <c r="A28" s="5" t="s">
        <v>14</v>
      </c>
      <c r="B28" s="5" t="s">
        <v>29</v>
      </c>
      <c r="C28" s="5" t="s">
        <v>57</v>
      </c>
      <c r="D28" s="5" t="s">
        <v>17</v>
      </c>
      <c r="E28" s="6">
        <v>0.0</v>
      </c>
      <c r="F28" s="5">
        <v>0.0</v>
      </c>
      <c r="G28" s="5">
        <v>3123.91</v>
      </c>
      <c r="H28" s="5">
        <v>7263.09</v>
      </c>
      <c r="I28" s="5">
        <v>88.5</v>
      </c>
      <c r="J28" s="5" t="s">
        <v>58</v>
      </c>
      <c r="K28" s="5">
        <v>8006.3</v>
      </c>
      <c r="L28" s="5">
        <v>7972.54</v>
      </c>
      <c r="M28" s="7">
        <v>0.09113171006767865</v>
      </c>
      <c r="N28" s="2"/>
      <c r="O28" s="3">
        <f t="shared" si="1"/>
        <v>0.4878905826</v>
      </c>
      <c r="P28" s="4">
        <v>27.0</v>
      </c>
    </row>
    <row r="29" ht="15.75" customHeight="1">
      <c r="A29" s="5" t="s">
        <v>26</v>
      </c>
      <c r="B29" s="5" t="s">
        <v>21</v>
      </c>
      <c r="C29" s="5" t="s">
        <v>59</v>
      </c>
      <c r="D29" s="5" t="s">
        <v>17</v>
      </c>
      <c r="E29" s="6">
        <v>2.3</v>
      </c>
      <c r="F29" s="5">
        <v>2.3</v>
      </c>
      <c r="G29" s="5">
        <v>4114.97</v>
      </c>
      <c r="H29" s="5">
        <v>7635.63</v>
      </c>
      <c r="I29" s="5">
        <v>84.9</v>
      </c>
      <c r="J29" s="5">
        <v>93.2</v>
      </c>
      <c r="K29" s="5">
        <v>8485.5</v>
      </c>
      <c r="L29" s="5">
        <v>7734.93</v>
      </c>
      <c r="M29" s="7">
        <v>0.25901435819776003</v>
      </c>
      <c r="N29" s="2"/>
      <c r="O29" s="3">
        <f t="shared" si="1"/>
        <v>0.4816451574</v>
      </c>
      <c r="P29" s="4">
        <v>28.0</v>
      </c>
    </row>
    <row r="30" ht="15.75" customHeight="1">
      <c r="A30" s="5" t="s">
        <v>14</v>
      </c>
      <c r="B30" s="5" t="s">
        <v>41</v>
      </c>
      <c r="C30" s="5" t="s">
        <v>42</v>
      </c>
      <c r="D30" s="5" t="s">
        <v>17</v>
      </c>
      <c r="E30" s="6">
        <v>1.1</v>
      </c>
      <c r="F30" s="5">
        <v>2.2</v>
      </c>
      <c r="G30" s="5">
        <v>3232.9</v>
      </c>
      <c r="H30" s="5">
        <v>7128.35</v>
      </c>
      <c r="I30" s="5">
        <v>84.6</v>
      </c>
      <c r="J30" s="5">
        <v>96.1</v>
      </c>
      <c r="K30" s="5">
        <v>10503.23</v>
      </c>
      <c r="L30" s="5">
        <v>7238.19</v>
      </c>
      <c r="M30" s="7">
        <v>0.21556821614360858</v>
      </c>
      <c r="N30" s="2"/>
      <c r="O30" s="3">
        <f t="shared" si="1"/>
        <v>0.4806886506</v>
      </c>
      <c r="P30" s="4">
        <v>29.0</v>
      </c>
    </row>
    <row r="31" ht="15.75" customHeight="1">
      <c r="A31" s="5" t="s">
        <v>14</v>
      </c>
      <c r="B31" s="5" t="s">
        <v>60</v>
      </c>
      <c r="C31" s="5" t="s">
        <v>61</v>
      </c>
      <c r="D31" s="5" t="s">
        <v>17</v>
      </c>
      <c r="E31" s="6">
        <v>3.9</v>
      </c>
      <c r="F31" s="5">
        <v>1.6</v>
      </c>
      <c r="G31" s="5">
        <v>3753.05</v>
      </c>
      <c r="H31" s="5">
        <v>6052.16</v>
      </c>
      <c r="I31" s="5">
        <v>79.5</v>
      </c>
      <c r="J31" s="5">
        <v>96.0</v>
      </c>
      <c r="K31" s="5">
        <v>10008.88</v>
      </c>
      <c r="L31" s="5">
        <v>8183.05</v>
      </c>
      <c r="M31" s="7">
        <v>0.23519187810522685</v>
      </c>
      <c r="N31" s="2"/>
      <c r="O31" s="3">
        <f t="shared" si="1"/>
        <v>0.4756388902</v>
      </c>
      <c r="P31" s="4">
        <v>30.0</v>
      </c>
    </row>
    <row r="32" ht="15.75" customHeight="1">
      <c r="A32" s="5" t="s">
        <v>62</v>
      </c>
      <c r="B32" s="5" t="s">
        <v>28</v>
      </c>
      <c r="C32" s="5" t="s">
        <v>40</v>
      </c>
      <c r="D32" s="5" t="s">
        <v>17</v>
      </c>
      <c r="E32" s="6">
        <v>0.0</v>
      </c>
      <c r="F32" s="5">
        <v>5.6</v>
      </c>
      <c r="G32" s="5">
        <v>2607.73</v>
      </c>
      <c r="H32" s="5">
        <v>7696.9</v>
      </c>
      <c r="I32" s="5">
        <v>88.9</v>
      </c>
      <c r="J32" s="5">
        <v>93.8</v>
      </c>
      <c r="K32" s="5">
        <v>10090.19</v>
      </c>
      <c r="L32" s="5">
        <v>8060.12</v>
      </c>
      <c r="M32" s="7">
        <v>0.3003723998274514</v>
      </c>
      <c r="N32" s="2"/>
      <c r="O32" s="3">
        <f t="shared" si="1"/>
        <v>0.4701016578</v>
      </c>
      <c r="P32" s="4">
        <v>31.0</v>
      </c>
    </row>
    <row r="33" ht="15.75" customHeight="1">
      <c r="A33" s="5" t="s">
        <v>63</v>
      </c>
      <c r="B33" s="5" t="s">
        <v>64</v>
      </c>
      <c r="C33" s="5" t="s">
        <v>65</v>
      </c>
      <c r="D33" s="5" t="s">
        <v>17</v>
      </c>
      <c r="E33" s="6">
        <v>0.0</v>
      </c>
      <c r="F33" s="5">
        <v>3.4</v>
      </c>
      <c r="G33" s="5">
        <v>4336.22</v>
      </c>
      <c r="H33" s="5">
        <v>7842.79608482619</v>
      </c>
      <c r="I33" s="5">
        <v>89.8</v>
      </c>
      <c r="J33" s="5">
        <v>83.0</v>
      </c>
      <c r="K33" s="5">
        <v>6444.28</v>
      </c>
      <c r="L33" s="5">
        <v>7115.02</v>
      </c>
      <c r="M33" s="7">
        <v>0.13646406484492735</v>
      </c>
      <c r="N33" s="2"/>
      <c r="O33" s="3">
        <f t="shared" si="1"/>
        <v>0.4571386421</v>
      </c>
      <c r="P33" s="4">
        <v>32.0</v>
      </c>
    </row>
    <row r="34" ht="15.75" customHeight="1">
      <c r="A34" s="5" t="s">
        <v>14</v>
      </c>
      <c r="B34" s="5" t="s">
        <v>28</v>
      </c>
      <c r="C34" s="5" t="s">
        <v>66</v>
      </c>
      <c r="D34" s="5" t="s">
        <v>17</v>
      </c>
      <c r="E34" s="6">
        <v>5.8</v>
      </c>
      <c r="F34" s="5">
        <v>1.9</v>
      </c>
      <c r="G34" s="5">
        <v>4599.1</v>
      </c>
      <c r="H34" s="5">
        <v>5918.08</v>
      </c>
      <c r="I34" s="5">
        <v>82.7</v>
      </c>
      <c r="J34" s="5">
        <v>97.7</v>
      </c>
      <c r="K34" s="5">
        <v>6865.28</v>
      </c>
      <c r="L34" s="5">
        <v>7681.44</v>
      </c>
      <c r="M34" s="7">
        <v>0.17658977115263907</v>
      </c>
      <c r="N34" s="2"/>
      <c r="O34" s="3">
        <f t="shared" si="1"/>
        <v>0.4585556798</v>
      </c>
      <c r="P34" s="4">
        <v>33.0</v>
      </c>
    </row>
    <row r="35" ht="15.75" customHeight="1">
      <c r="A35" s="5" t="s">
        <v>14</v>
      </c>
      <c r="B35" s="5" t="s">
        <v>33</v>
      </c>
      <c r="C35" s="5" t="s">
        <v>67</v>
      </c>
      <c r="D35" s="5" t="s">
        <v>17</v>
      </c>
      <c r="E35" s="6">
        <v>0.0</v>
      </c>
      <c r="F35" s="5">
        <v>1.3</v>
      </c>
      <c r="G35" s="5">
        <v>2818.77</v>
      </c>
      <c r="H35" s="5">
        <v>5729.64</v>
      </c>
      <c r="I35" s="5">
        <v>84.0</v>
      </c>
      <c r="J35" s="5">
        <v>90.5</v>
      </c>
      <c r="K35" s="5">
        <v>8662.5</v>
      </c>
      <c r="L35" s="5">
        <v>7968.62</v>
      </c>
      <c r="M35" s="7">
        <v>-2.3836881256472653E-4</v>
      </c>
      <c r="N35" s="2"/>
      <c r="O35" s="3">
        <f t="shared" si="1"/>
        <v>0.4536170451</v>
      </c>
      <c r="P35" s="4">
        <v>34.0</v>
      </c>
    </row>
    <row r="36" ht="15.75" customHeight="1">
      <c r="A36" s="5" t="s">
        <v>14</v>
      </c>
      <c r="B36" s="5" t="s">
        <v>68</v>
      </c>
      <c r="D36" s="5" t="s">
        <v>38</v>
      </c>
      <c r="E36" s="6">
        <v>3.5</v>
      </c>
      <c r="F36" s="5">
        <v>1.2</v>
      </c>
      <c r="G36" s="5">
        <v>4903.8</v>
      </c>
      <c r="H36" s="5">
        <v>12781.38</v>
      </c>
      <c r="I36" s="5">
        <v>25.6</v>
      </c>
      <c r="J36" s="5">
        <v>45.5</v>
      </c>
      <c r="K36" s="5">
        <v>9368.14</v>
      </c>
      <c r="L36" s="5">
        <v>7116.97</v>
      </c>
      <c r="M36" s="7">
        <v>0.06454999956885431</v>
      </c>
      <c r="N36" s="2"/>
      <c r="O36" s="3">
        <f t="shared" si="1"/>
        <v>0.4088371482</v>
      </c>
      <c r="P36" s="4">
        <v>35.0</v>
      </c>
    </row>
    <row r="37" ht="15.75" customHeight="1">
      <c r="A37" s="5" t="s">
        <v>14</v>
      </c>
      <c r="B37" s="5" t="s">
        <v>56</v>
      </c>
      <c r="C37" s="5" t="s">
        <v>40</v>
      </c>
      <c r="D37" s="5" t="s">
        <v>38</v>
      </c>
      <c r="E37" s="6">
        <v>12.0</v>
      </c>
      <c r="F37" s="5">
        <v>0.0</v>
      </c>
      <c r="G37" s="5">
        <v>4897.82</v>
      </c>
      <c r="H37" s="5">
        <v>6495.83</v>
      </c>
      <c r="I37" s="5">
        <v>44.0</v>
      </c>
      <c r="J37" s="5">
        <v>100.0</v>
      </c>
      <c r="K37" s="5">
        <v>7486.24</v>
      </c>
      <c r="L37" s="5">
        <v>8930.0</v>
      </c>
      <c r="M37" s="7">
        <v>0.17164274390525303</v>
      </c>
      <c r="N37" s="2"/>
      <c r="O37" s="3">
        <f t="shared" si="1"/>
        <v>0.4372593134</v>
      </c>
      <c r="P37" s="4">
        <v>36.0</v>
      </c>
    </row>
    <row r="38" ht="15.75" customHeight="1">
      <c r="A38" s="5" t="s">
        <v>14</v>
      </c>
      <c r="B38" s="5" t="s">
        <v>68</v>
      </c>
      <c r="D38" s="5" t="s">
        <v>38</v>
      </c>
      <c r="E38" s="6">
        <v>5.3</v>
      </c>
      <c r="F38" s="5">
        <v>0.0</v>
      </c>
      <c r="G38" s="5">
        <v>5971.83</v>
      </c>
      <c r="H38" s="5">
        <v>10801.0767311731</v>
      </c>
      <c r="I38" s="5">
        <v>31.6</v>
      </c>
      <c r="J38" s="5">
        <v>66.7</v>
      </c>
      <c r="K38" s="5">
        <v>7108.33</v>
      </c>
      <c r="L38" s="5">
        <v>6023.43024600794</v>
      </c>
      <c r="M38" s="7">
        <v>0.00692218093456776</v>
      </c>
      <c r="N38" s="2"/>
      <c r="O38" s="3">
        <f t="shared" si="1"/>
        <v>0.4147508404</v>
      </c>
      <c r="P38" s="4">
        <v>37.0</v>
      </c>
    </row>
    <row r="39" ht="15.75" customHeight="1">
      <c r="A39" s="5" t="s">
        <v>14</v>
      </c>
      <c r="B39" s="5" t="s">
        <v>29</v>
      </c>
      <c r="C39" s="5" t="s">
        <v>30</v>
      </c>
      <c r="D39" s="5" t="s">
        <v>17</v>
      </c>
      <c r="E39" s="6">
        <v>9.1</v>
      </c>
      <c r="F39" s="5">
        <v>4.5</v>
      </c>
      <c r="G39" s="5">
        <v>4477.39</v>
      </c>
      <c r="H39" s="5">
        <v>8098.12619337578</v>
      </c>
      <c r="I39" s="5">
        <v>50.0</v>
      </c>
      <c r="J39" s="5">
        <v>90.9</v>
      </c>
      <c r="K39" s="5">
        <v>10516.98</v>
      </c>
      <c r="L39" s="5">
        <v>6983.9</v>
      </c>
      <c r="M39" s="7">
        <v>0.3170436319339385</v>
      </c>
      <c r="N39" s="2"/>
      <c r="O39" s="3">
        <f t="shared" si="1"/>
        <v>0.4297528549</v>
      </c>
      <c r="P39" s="4">
        <v>38.0</v>
      </c>
    </row>
    <row r="40" ht="15.75" customHeight="1">
      <c r="A40" s="5" t="s">
        <v>14</v>
      </c>
      <c r="B40" s="5" t="s">
        <v>41</v>
      </c>
      <c r="C40" s="5" t="s">
        <v>16</v>
      </c>
      <c r="D40" s="5" t="s">
        <v>17</v>
      </c>
      <c r="E40" s="6">
        <v>9.1</v>
      </c>
      <c r="F40" s="5">
        <v>6.5</v>
      </c>
      <c r="G40" s="5">
        <v>4284.91</v>
      </c>
      <c r="H40" s="5">
        <v>7749.99316728224</v>
      </c>
      <c r="I40" s="5">
        <v>85.7</v>
      </c>
      <c r="J40" s="5">
        <v>97.0</v>
      </c>
      <c r="K40" s="5">
        <v>8605.38</v>
      </c>
      <c r="L40" s="5">
        <v>6417.5</v>
      </c>
      <c r="M40" s="7">
        <v>0.4106179669484719</v>
      </c>
      <c r="N40" s="2"/>
      <c r="O40" s="3">
        <f t="shared" si="1"/>
        <v>0.4459603473</v>
      </c>
      <c r="P40" s="4">
        <v>39.0</v>
      </c>
    </row>
    <row r="41" ht="15.75" customHeight="1">
      <c r="A41" s="5" t="s">
        <v>14</v>
      </c>
      <c r="B41" s="5" t="s">
        <v>60</v>
      </c>
      <c r="C41" s="5" t="s">
        <v>69</v>
      </c>
      <c r="D41" s="5" t="s">
        <v>17</v>
      </c>
      <c r="E41" s="6">
        <v>4.2</v>
      </c>
      <c r="F41" s="5">
        <v>4.2</v>
      </c>
      <c r="G41" s="5">
        <v>4133.91</v>
      </c>
      <c r="H41" s="5">
        <v>6702.52</v>
      </c>
      <c r="I41" s="5">
        <v>75.0</v>
      </c>
      <c r="J41" s="5">
        <v>94.4</v>
      </c>
      <c r="K41" s="5">
        <v>7700.17</v>
      </c>
      <c r="L41" s="5">
        <v>7103.75</v>
      </c>
      <c r="M41" s="7">
        <v>0.166165867370411</v>
      </c>
      <c r="N41" s="2"/>
      <c r="O41" s="3">
        <f t="shared" si="1"/>
        <v>0.4377386746</v>
      </c>
      <c r="P41" s="4">
        <v>40.0</v>
      </c>
    </row>
    <row r="42" ht="15.75" customHeight="1">
      <c r="A42" s="5" t="s">
        <v>14</v>
      </c>
      <c r="B42" s="5" t="s">
        <v>70</v>
      </c>
      <c r="C42" s="5" t="s">
        <v>42</v>
      </c>
      <c r="D42" s="5" t="s">
        <v>38</v>
      </c>
      <c r="E42" s="6">
        <v>5.9</v>
      </c>
      <c r="F42" s="5">
        <v>0.0</v>
      </c>
      <c r="G42" s="5">
        <v>6330.43</v>
      </c>
      <c r="H42" s="5">
        <v>12104.8</v>
      </c>
      <c r="I42" s="5">
        <v>20.6</v>
      </c>
      <c r="J42" s="5">
        <v>57.1</v>
      </c>
      <c r="K42" s="5">
        <v>10622.01</v>
      </c>
      <c r="L42" s="5">
        <v>2308.33</v>
      </c>
      <c r="M42" s="7">
        <v>-0.03731930704931857</v>
      </c>
      <c r="N42" s="2"/>
      <c r="O42" s="3">
        <f t="shared" si="1"/>
        <v>0.3947005142</v>
      </c>
      <c r="P42" s="4">
        <v>41.0</v>
      </c>
    </row>
    <row r="43" ht="15.75" customHeight="1">
      <c r="A43" s="5" t="s">
        <v>14</v>
      </c>
      <c r="B43" s="5" t="s">
        <v>70</v>
      </c>
      <c r="C43" s="5" t="s">
        <v>42</v>
      </c>
      <c r="D43" s="5" t="s">
        <v>17</v>
      </c>
      <c r="E43" s="6">
        <v>2.4</v>
      </c>
      <c r="F43" s="5">
        <v>0.0</v>
      </c>
      <c r="G43" s="5">
        <v>4106.8</v>
      </c>
      <c r="H43" s="5">
        <v>7427.85074584873</v>
      </c>
      <c r="I43" s="5">
        <v>38.1</v>
      </c>
      <c r="J43" s="5">
        <v>75.0</v>
      </c>
      <c r="K43" s="5">
        <v>9836.89</v>
      </c>
      <c r="L43" s="5">
        <v>6549.42</v>
      </c>
      <c r="M43" s="7">
        <v>-0.1281960168404735</v>
      </c>
      <c r="N43" s="2"/>
      <c r="O43" s="3">
        <f t="shared" si="1"/>
        <v>0.4075929662</v>
      </c>
      <c r="P43" s="4">
        <v>42.0</v>
      </c>
    </row>
    <row r="44" ht="15.75" customHeight="1">
      <c r="A44" s="5" t="s">
        <v>14</v>
      </c>
      <c r="B44" s="5" t="s">
        <v>71</v>
      </c>
      <c r="C44" s="5" t="s">
        <v>72</v>
      </c>
      <c r="D44" s="5" t="s">
        <v>38</v>
      </c>
      <c r="E44" s="6">
        <v>4.0</v>
      </c>
      <c r="F44" s="5">
        <v>0.0</v>
      </c>
      <c r="G44" s="5">
        <v>7802.74</v>
      </c>
      <c r="H44" s="5">
        <v>14112.5908563027</v>
      </c>
      <c r="I44" s="5">
        <v>12.0</v>
      </c>
      <c r="J44" s="5">
        <v>33.3</v>
      </c>
      <c r="K44" s="5">
        <v>6603.17</v>
      </c>
      <c r="L44" s="5">
        <v>3421.9</v>
      </c>
      <c r="M44" s="7">
        <v>-0.09896700601714553</v>
      </c>
      <c r="N44" s="2"/>
      <c r="O44" s="3">
        <f t="shared" si="1"/>
        <v>0.3774939348</v>
      </c>
      <c r="P44" s="4">
        <v>43.0</v>
      </c>
    </row>
    <row r="45" ht="15.75" customHeight="1">
      <c r="A45" s="5" t="s">
        <v>14</v>
      </c>
      <c r="B45" s="5" t="s">
        <v>70</v>
      </c>
      <c r="C45" s="5" t="s">
        <v>73</v>
      </c>
      <c r="D45" s="5" t="s">
        <v>38</v>
      </c>
      <c r="E45" s="6">
        <v>1.8</v>
      </c>
      <c r="F45" s="5">
        <v>1.8</v>
      </c>
      <c r="G45" s="5">
        <v>4875.78</v>
      </c>
      <c r="H45" s="5">
        <v>7657.96</v>
      </c>
      <c r="I45" s="5">
        <v>12.7</v>
      </c>
      <c r="J45" s="5">
        <v>57.1</v>
      </c>
      <c r="K45" s="5">
        <v>9606.45</v>
      </c>
      <c r="L45" s="5">
        <v>9215.2</v>
      </c>
      <c r="M45" s="7">
        <v>-0.058220018436404036</v>
      </c>
      <c r="N45" s="2"/>
      <c r="O45" s="3">
        <f t="shared" si="1"/>
        <v>0.3849450909</v>
      </c>
      <c r="P45" s="4">
        <v>44.0</v>
      </c>
    </row>
    <row r="46" ht="15.75" customHeight="1">
      <c r="A46" s="5" t="s">
        <v>53</v>
      </c>
      <c r="B46" s="5" t="s">
        <v>49</v>
      </c>
      <c r="C46" s="5" t="s">
        <v>50</v>
      </c>
      <c r="D46" s="5" t="s">
        <v>17</v>
      </c>
      <c r="E46" s="6">
        <v>5.5</v>
      </c>
      <c r="F46" s="5">
        <v>4.1</v>
      </c>
      <c r="G46" s="5">
        <v>3481.19</v>
      </c>
      <c r="H46" s="5">
        <v>6386.97</v>
      </c>
      <c r="I46" s="5">
        <v>98.6</v>
      </c>
      <c r="J46" s="5">
        <v>86.1</v>
      </c>
      <c r="K46" s="5">
        <v>6667.64</v>
      </c>
      <c r="L46" s="5">
        <v>7035.97</v>
      </c>
      <c r="M46" s="7">
        <v>0.12541589340359524</v>
      </c>
      <c r="N46" s="2"/>
      <c r="O46" s="3">
        <f t="shared" si="1"/>
        <v>0.4334928101</v>
      </c>
      <c r="P46" s="4">
        <v>45.0</v>
      </c>
    </row>
    <row r="47" ht="15.75" customHeight="1">
      <c r="A47" s="5" t="s">
        <v>14</v>
      </c>
      <c r="B47" s="5" t="s">
        <v>74</v>
      </c>
      <c r="C47" s="5" t="s">
        <v>27</v>
      </c>
      <c r="D47" s="5" t="s">
        <v>17</v>
      </c>
      <c r="E47" s="6">
        <v>8.3</v>
      </c>
      <c r="F47" s="5">
        <v>0.0</v>
      </c>
      <c r="G47" s="5">
        <v>4086.38</v>
      </c>
      <c r="H47" s="5">
        <v>7238.31</v>
      </c>
      <c r="I47" s="5">
        <v>75.0</v>
      </c>
      <c r="J47" s="5">
        <v>100.0</v>
      </c>
      <c r="K47" s="5">
        <v>4394.9</v>
      </c>
      <c r="L47" s="5">
        <v>6598.32</v>
      </c>
      <c r="M47" s="7">
        <v>-0.04891454904249715</v>
      </c>
      <c r="N47" s="2"/>
      <c r="O47" s="3">
        <f t="shared" si="1"/>
        <v>0.4296279575</v>
      </c>
      <c r="P47" s="4">
        <v>46.0</v>
      </c>
    </row>
    <row r="48" ht="15.75" customHeight="1">
      <c r="A48" s="5" t="s">
        <v>63</v>
      </c>
      <c r="B48" s="5" t="s">
        <v>64</v>
      </c>
      <c r="C48" s="5" t="s">
        <v>65</v>
      </c>
      <c r="D48" s="5" t="s">
        <v>38</v>
      </c>
      <c r="E48" s="6">
        <v>5.6</v>
      </c>
      <c r="F48" s="5">
        <v>11.1</v>
      </c>
      <c r="G48" s="5">
        <v>5460.06</v>
      </c>
      <c r="H48" s="5">
        <v>9875.45308838483</v>
      </c>
      <c r="I48" s="5">
        <v>72.2</v>
      </c>
      <c r="J48" s="5">
        <v>92.3</v>
      </c>
      <c r="K48" s="5">
        <v>4641.63</v>
      </c>
      <c r="L48" s="5">
        <v>6865.64</v>
      </c>
      <c r="M48" s="7">
        <v>0.45217315623679405</v>
      </c>
      <c r="N48" s="2"/>
      <c r="O48" s="3">
        <f t="shared" si="1"/>
        <v>0.4182892408</v>
      </c>
      <c r="P48" s="4">
        <v>47.0</v>
      </c>
    </row>
    <row r="49" ht="15.75" customHeight="1">
      <c r="A49" s="5" t="s">
        <v>14</v>
      </c>
      <c r="B49" s="5" t="s">
        <v>75</v>
      </c>
      <c r="C49" s="5" t="s">
        <v>76</v>
      </c>
      <c r="D49" s="5" t="s">
        <v>17</v>
      </c>
      <c r="E49" s="6">
        <v>13.5</v>
      </c>
      <c r="F49" s="5">
        <v>0.0</v>
      </c>
      <c r="G49" s="5">
        <v>3411.38</v>
      </c>
      <c r="H49" s="5">
        <v>6170.0646433655</v>
      </c>
      <c r="I49" s="5">
        <v>81.1</v>
      </c>
      <c r="J49" s="5">
        <v>100.0</v>
      </c>
      <c r="K49" s="5">
        <v>6716.14</v>
      </c>
      <c r="L49" s="5">
        <v>5823.54</v>
      </c>
      <c r="M49" s="7">
        <v>-0.011276518658010534</v>
      </c>
      <c r="N49" s="2"/>
      <c r="O49" s="3">
        <f t="shared" si="1"/>
        <v>0.4181036749</v>
      </c>
      <c r="P49" s="4">
        <v>48.0</v>
      </c>
    </row>
    <row r="50" ht="15.75" customHeight="1">
      <c r="A50" s="5" t="s">
        <v>14</v>
      </c>
      <c r="B50" s="5" t="s">
        <v>77</v>
      </c>
      <c r="C50" s="5" t="s">
        <v>78</v>
      </c>
      <c r="D50" s="5" t="s">
        <v>17</v>
      </c>
      <c r="E50" s="6">
        <v>5.3</v>
      </c>
      <c r="F50" s="5">
        <v>2.0</v>
      </c>
      <c r="G50" s="5">
        <v>2944.88</v>
      </c>
      <c r="H50" s="5">
        <v>4936.25</v>
      </c>
      <c r="I50" s="5">
        <v>81.5</v>
      </c>
      <c r="J50" s="5">
        <v>99.2</v>
      </c>
      <c r="K50" s="5">
        <v>6790.32</v>
      </c>
      <c r="L50" s="5">
        <v>6703.97</v>
      </c>
      <c r="M50" s="7">
        <v>-0.09369777096136109</v>
      </c>
      <c r="N50" s="2"/>
      <c r="O50" s="3">
        <f t="shared" si="1"/>
        <v>0.4154052068</v>
      </c>
      <c r="P50" s="4">
        <v>49.0</v>
      </c>
    </row>
    <row r="51" ht="15.75" customHeight="1">
      <c r="A51" s="5" t="s">
        <v>14</v>
      </c>
      <c r="B51" s="5" t="s">
        <v>55</v>
      </c>
      <c r="C51" s="5" t="s">
        <v>42</v>
      </c>
      <c r="D51" s="5" t="s">
        <v>17</v>
      </c>
      <c r="E51" s="6">
        <v>4.4</v>
      </c>
      <c r="F51" s="5">
        <v>1.1</v>
      </c>
      <c r="G51" s="5">
        <v>2572.5</v>
      </c>
      <c r="H51" s="5">
        <v>4355.0</v>
      </c>
      <c r="I51" s="5">
        <v>83.5</v>
      </c>
      <c r="J51" s="5">
        <v>96.1</v>
      </c>
      <c r="K51" s="5">
        <v>8085.35</v>
      </c>
      <c r="L51" s="5">
        <v>6061.51</v>
      </c>
      <c r="M51" s="7">
        <v>-0.168694348478399</v>
      </c>
      <c r="N51" s="2"/>
      <c r="O51" s="3">
        <f t="shared" si="1"/>
        <v>0.4128577064</v>
      </c>
      <c r="P51" s="4">
        <v>50.0</v>
      </c>
    </row>
    <row r="52" ht="15.75" customHeight="1">
      <c r="A52" s="5" t="s">
        <v>14</v>
      </c>
      <c r="B52" s="5" t="s">
        <v>79</v>
      </c>
      <c r="C52" s="5" t="s">
        <v>40</v>
      </c>
      <c r="D52" s="5" t="s">
        <v>17</v>
      </c>
      <c r="E52" s="6">
        <v>5.4</v>
      </c>
      <c r="F52" s="5">
        <v>5.4</v>
      </c>
      <c r="G52" s="5">
        <v>2108.82</v>
      </c>
      <c r="H52" s="5">
        <v>10929.53</v>
      </c>
      <c r="I52" s="5">
        <v>83.8</v>
      </c>
      <c r="J52" s="5">
        <v>93.5</v>
      </c>
      <c r="K52" s="5">
        <v>5383.07</v>
      </c>
      <c r="L52" s="5">
        <v>5983.64</v>
      </c>
      <c r="M52" s="7">
        <v>0.07366263110304613</v>
      </c>
      <c r="N52" s="2"/>
      <c r="O52" s="3">
        <f t="shared" si="1"/>
        <v>0.4172681283</v>
      </c>
      <c r="P52" s="4">
        <v>51.0</v>
      </c>
    </row>
    <row r="53" ht="15.75" customHeight="1">
      <c r="A53" s="5" t="s">
        <v>80</v>
      </c>
      <c r="B53" s="5" t="s">
        <v>81</v>
      </c>
      <c r="C53" s="5" t="s">
        <v>31</v>
      </c>
      <c r="D53" s="5" t="s">
        <v>17</v>
      </c>
      <c r="E53" s="6">
        <v>5.6</v>
      </c>
      <c r="F53" s="5">
        <v>4.4</v>
      </c>
      <c r="G53" s="5">
        <v>3002.01</v>
      </c>
      <c r="H53" s="5">
        <v>5889.42</v>
      </c>
      <c r="I53" s="5">
        <v>79.8</v>
      </c>
      <c r="J53" s="5">
        <v>88.1</v>
      </c>
      <c r="K53" s="5">
        <v>7128.33</v>
      </c>
      <c r="L53" s="5">
        <v>6465.27</v>
      </c>
      <c r="M53" s="7">
        <v>-0.03161179793144979</v>
      </c>
      <c r="N53" s="2"/>
      <c r="O53" s="3">
        <f t="shared" si="1"/>
        <v>0.3971295307</v>
      </c>
      <c r="P53" s="4">
        <v>52.0</v>
      </c>
    </row>
    <row r="54" ht="15.75" customHeight="1">
      <c r="A54" s="5" t="s">
        <v>53</v>
      </c>
      <c r="B54" s="5" t="s">
        <v>82</v>
      </c>
      <c r="C54" s="5" t="s">
        <v>83</v>
      </c>
      <c r="D54" s="5" t="s">
        <v>17</v>
      </c>
      <c r="E54" s="6">
        <v>1.7</v>
      </c>
      <c r="F54" s="5">
        <v>5.2</v>
      </c>
      <c r="G54" s="5">
        <v>2627.51</v>
      </c>
      <c r="H54" s="5">
        <v>6169.0</v>
      </c>
      <c r="I54" s="5">
        <v>89.5</v>
      </c>
      <c r="J54" s="5">
        <v>82.4</v>
      </c>
      <c r="K54" s="5">
        <v>7030.37</v>
      </c>
      <c r="L54" s="5">
        <v>5897.38</v>
      </c>
      <c r="M54" s="7">
        <v>-0.09040745678681757</v>
      </c>
      <c r="N54" s="2"/>
      <c r="O54" s="3">
        <f t="shared" si="1"/>
        <v>0.3961431312</v>
      </c>
      <c r="P54" s="4">
        <v>53.0</v>
      </c>
    </row>
    <row r="55" ht="15.75" customHeight="1">
      <c r="A55" s="5" t="s">
        <v>14</v>
      </c>
      <c r="B55" s="5" t="s">
        <v>60</v>
      </c>
      <c r="C55" s="5" t="s">
        <v>69</v>
      </c>
      <c r="D55" s="5" t="s">
        <v>38</v>
      </c>
      <c r="E55" s="6">
        <v>0.0</v>
      </c>
      <c r="F55" s="5">
        <v>6.7</v>
      </c>
      <c r="G55" s="5">
        <v>5727.56</v>
      </c>
      <c r="H55" s="5">
        <v>10359.2726253758</v>
      </c>
      <c r="I55" s="5">
        <v>16.7</v>
      </c>
      <c r="J55" s="5">
        <v>60.0</v>
      </c>
      <c r="K55" s="5">
        <v>6499.67</v>
      </c>
      <c r="L55" s="5">
        <v>5507.666198259</v>
      </c>
      <c r="M55" s="7">
        <v>-0.08180271395670984</v>
      </c>
      <c r="N55" s="2"/>
      <c r="O55" s="3">
        <f t="shared" si="1"/>
        <v>0.3488991682</v>
      </c>
      <c r="P55" s="4">
        <v>54.0</v>
      </c>
    </row>
    <row r="56" ht="15.75" customHeight="1">
      <c r="A56" s="5" t="s">
        <v>14</v>
      </c>
      <c r="B56" s="5" t="s">
        <v>77</v>
      </c>
      <c r="C56" s="5" t="s">
        <v>84</v>
      </c>
      <c r="D56" s="5" t="s">
        <v>17</v>
      </c>
      <c r="E56" s="6">
        <v>2.1</v>
      </c>
      <c r="F56" s="5">
        <v>0.0</v>
      </c>
      <c r="G56" s="5">
        <v>4468.85</v>
      </c>
      <c r="H56" s="5">
        <v>2305.48</v>
      </c>
      <c r="I56" s="5">
        <v>62.5</v>
      </c>
      <c r="J56" s="5">
        <v>60.0</v>
      </c>
      <c r="K56" s="5">
        <v>7166.67</v>
      </c>
      <c r="L56" s="5">
        <v>6452.15</v>
      </c>
      <c r="M56" s="7">
        <v>-0.4209002564099064</v>
      </c>
      <c r="N56" s="2"/>
      <c r="O56" s="3">
        <f t="shared" si="1"/>
        <v>0.3580782588</v>
      </c>
      <c r="P56" s="4">
        <v>55.0</v>
      </c>
    </row>
    <row r="57" ht="15.75" customHeight="1">
      <c r="A57" s="5" t="s">
        <v>14</v>
      </c>
      <c r="B57" s="5" t="s">
        <v>85</v>
      </c>
      <c r="C57" s="5" t="s">
        <v>16</v>
      </c>
      <c r="D57" s="5" t="s">
        <v>17</v>
      </c>
      <c r="E57" s="6">
        <v>25.0</v>
      </c>
      <c r="F57" s="5">
        <v>0.0</v>
      </c>
      <c r="G57" s="5">
        <v>3815.04</v>
      </c>
      <c r="H57" s="5">
        <v>6900.1528463628</v>
      </c>
      <c r="I57" s="5">
        <v>75.0</v>
      </c>
      <c r="J57" s="5">
        <v>80.0</v>
      </c>
      <c r="K57" s="5">
        <v>7152.08</v>
      </c>
      <c r="L57" s="5">
        <v>5336.48</v>
      </c>
      <c r="M57" s="7">
        <v>0.05795948888716791</v>
      </c>
      <c r="N57" s="2"/>
      <c r="O57" s="3">
        <f t="shared" si="1"/>
        <v>0.3746082091</v>
      </c>
      <c r="P57" s="4">
        <v>56.0</v>
      </c>
    </row>
    <row r="58" ht="15.75" customHeight="1">
      <c r="A58" s="5" t="s">
        <v>26</v>
      </c>
      <c r="B58" s="5" t="s">
        <v>79</v>
      </c>
      <c r="C58" s="5" t="s">
        <v>66</v>
      </c>
      <c r="D58" s="5" t="s">
        <v>17</v>
      </c>
      <c r="E58" s="6">
        <v>0.0</v>
      </c>
      <c r="F58" s="5">
        <v>0.0</v>
      </c>
      <c r="G58" s="5">
        <v>2725.68</v>
      </c>
      <c r="H58" s="5">
        <v>4929.85882461892</v>
      </c>
      <c r="I58" s="5">
        <v>54.5</v>
      </c>
      <c r="J58" s="5">
        <v>75.0</v>
      </c>
      <c r="K58" s="5">
        <v>6979.17</v>
      </c>
      <c r="L58" s="5">
        <v>6253.24</v>
      </c>
      <c r="M58" s="7">
        <v>-0.48198728772765254</v>
      </c>
      <c r="N58" s="2"/>
      <c r="O58" s="3">
        <f t="shared" si="1"/>
        <v>0.3644216479</v>
      </c>
      <c r="P58" s="4">
        <v>57.0</v>
      </c>
    </row>
    <row r="59" ht="15.75" customHeight="1">
      <c r="A59" s="5" t="s">
        <v>14</v>
      </c>
      <c r="B59" s="5" t="s">
        <v>86</v>
      </c>
      <c r="C59" s="5" t="s">
        <v>42</v>
      </c>
      <c r="D59" s="5" t="s">
        <v>17</v>
      </c>
      <c r="E59" s="6">
        <v>6.2</v>
      </c>
      <c r="F59" s="5">
        <v>2.1</v>
      </c>
      <c r="G59" s="5">
        <v>2894.34</v>
      </c>
      <c r="H59" s="5">
        <v>4522.9</v>
      </c>
      <c r="I59" s="5">
        <v>68.0</v>
      </c>
      <c r="J59" s="5">
        <v>83.3</v>
      </c>
      <c r="K59" s="5">
        <v>7918.76</v>
      </c>
      <c r="L59" s="5">
        <v>5322.4</v>
      </c>
      <c r="M59" s="7">
        <v>-0.27024543862179295</v>
      </c>
      <c r="N59" s="2"/>
      <c r="O59" s="3">
        <f t="shared" si="1"/>
        <v>0.3669071414</v>
      </c>
      <c r="P59" s="4">
        <v>58.0</v>
      </c>
    </row>
    <row r="60" ht="15.75" customHeight="1">
      <c r="A60" s="5" t="s">
        <v>14</v>
      </c>
      <c r="B60" s="5" t="s">
        <v>77</v>
      </c>
      <c r="C60" s="5" t="s">
        <v>16</v>
      </c>
      <c r="D60" s="5" t="s">
        <v>17</v>
      </c>
      <c r="E60" s="6">
        <v>14.9</v>
      </c>
      <c r="F60" s="5">
        <v>2.1</v>
      </c>
      <c r="G60" s="5">
        <v>3052.37</v>
      </c>
      <c r="H60" s="5">
        <v>5520.73360794445</v>
      </c>
      <c r="I60" s="5">
        <v>59.6</v>
      </c>
      <c r="J60" s="5">
        <v>89.3</v>
      </c>
      <c r="K60" s="5">
        <v>6876.11</v>
      </c>
      <c r="L60" s="5">
        <v>6716.17</v>
      </c>
      <c r="M60" s="7">
        <v>-0.09884804037146032</v>
      </c>
      <c r="N60" s="2"/>
      <c r="O60" s="3">
        <f t="shared" si="1"/>
        <v>0.3645080426</v>
      </c>
      <c r="P60" s="4">
        <v>59.0</v>
      </c>
    </row>
    <row r="61" ht="15.75" customHeight="1">
      <c r="A61" s="5" t="s">
        <v>53</v>
      </c>
      <c r="B61" s="5" t="s">
        <v>87</v>
      </c>
      <c r="C61" s="5" t="s">
        <v>88</v>
      </c>
      <c r="D61" s="5" t="s">
        <v>17</v>
      </c>
      <c r="E61" s="6">
        <v>5.4</v>
      </c>
      <c r="F61" s="5">
        <v>5.4</v>
      </c>
      <c r="G61" s="5">
        <v>3062.9</v>
      </c>
      <c r="H61" s="5">
        <v>5539.77891532582</v>
      </c>
      <c r="I61" s="5">
        <v>78.4</v>
      </c>
      <c r="J61" s="5">
        <v>89.7</v>
      </c>
      <c r="K61" s="5">
        <v>6533.71</v>
      </c>
      <c r="L61" s="5">
        <v>5136.79</v>
      </c>
      <c r="M61" s="7">
        <v>-0.12718381681757177</v>
      </c>
      <c r="N61" s="2"/>
      <c r="O61" s="3">
        <f t="shared" si="1"/>
        <v>0.3727892404</v>
      </c>
      <c r="P61" s="4">
        <v>60.0</v>
      </c>
    </row>
    <row r="62" ht="15.75" customHeight="1">
      <c r="A62" s="5" t="s">
        <v>14</v>
      </c>
      <c r="B62" s="5" t="s">
        <v>89</v>
      </c>
      <c r="C62" s="5" t="s">
        <v>90</v>
      </c>
      <c r="D62" s="5" t="s">
        <v>17</v>
      </c>
      <c r="E62" s="6">
        <v>7.3</v>
      </c>
      <c r="F62" s="5">
        <v>2.4</v>
      </c>
      <c r="G62" s="5">
        <v>2661.05</v>
      </c>
      <c r="H62" s="5">
        <v>5022.82</v>
      </c>
      <c r="I62" s="5">
        <v>65.9</v>
      </c>
      <c r="J62" s="5">
        <v>88.9</v>
      </c>
      <c r="K62" s="5">
        <v>6941.85</v>
      </c>
      <c r="L62" s="5">
        <v>5737.92</v>
      </c>
      <c r="M62" s="7">
        <v>-0.258590995948944</v>
      </c>
      <c r="N62" s="2"/>
      <c r="O62" s="3">
        <f t="shared" si="1"/>
        <v>0.3652659567</v>
      </c>
      <c r="P62" s="4">
        <v>61.0</v>
      </c>
    </row>
    <row r="63" ht="15.75" customHeight="1">
      <c r="A63" s="5" t="s">
        <v>14</v>
      </c>
      <c r="B63" s="5" t="s">
        <v>91</v>
      </c>
      <c r="C63" s="5" t="s">
        <v>92</v>
      </c>
      <c r="D63" s="5" t="s">
        <v>17</v>
      </c>
      <c r="E63" s="6">
        <v>7.9</v>
      </c>
      <c r="F63" s="5">
        <v>0.8</v>
      </c>
      <c r="G63" s="5">
        <v>2000.0</v>
      </c>
      <c r="H63" s="5">
        <v>4479.16</v>
      </c>
      <c r="I63" s="5">
        <v>91.3</v>
      </c>
      <c r="J63" s="5">
        <v>93.0</v>
      </c>
      <c r="K63" s="5">
        <v>6225.5</v>
      </c>
      <c r="L63" s="5">
        <v>4742.81</v>
      </c>
      <c r="M63" s="7">
        <v>-0.3345831956496884</v>
      </c>
      <c r="N63" s="2"/>
      <c r="O63" s="3">
        <f t="shared" si="1"/>
        <v>0.3780675627</v>
      </c>
      <c r="P63" s="4">
        <v>62.0</v>
      </c>
    </row>
    <row r="64" ht="15.75" customHeight="1">
      <c r="A64" s="5" t="s">
        <v>14</v>
      </c>
      <c r="B64" s="5" t="s">
        <v>74</v>
      </c>
      <c r="C64" s="5" t="s">
        <v>40</v>
      </c>
      <c r="D64" s="5" t="s">
        <v>17</v>
      </c>
      <c r="E64" s="6">
        <v>12.0</v>
      </c>
      <c r="F64" s="5">
        <v>5.0</v>
      </c>
      <c r="G64" s="5">
        <v>4026.99</v>
      </c>
      <c r="H64" s="5">
        <v>4533.67</v>
      </c>
      <c r="I64" s="5">
        <v>63.5</v>
      </c>
      <c r="J64" s="5">
        <v>82.0</v>
      </c>
      <c r="K64" s="5">
        <v>7994.73</v>
      </c>
      <c r="L64" s="5">
        <v>5567.34</v>
      </c>
      <c r="M64" s="7">
        <v>-0.03259488841509701</v>
      </c>
      <c r="N64" s="2"/>
      <c r="O64" s="3">
        <f t="shared" si="1"/>
        <v>0.355216389</v>
      </c>
      <c r="P64" s="4">
        <v>63.0</v>
      </c>
    </row>
    <row r="65" ht="15.75" customHeight="1">
      <c r="A65" s="5" t="s">
        <v>14</v>
      </c>
      <c r="B65" s="5" t="s">
        <v>68</v>
      </c>
      <c r="D65" s="5" t="s">
        <v>17</v>
      </c>
      <c r="E65" s="6">
        <v>10.3</v>
      </c>
      <c r="F65" s="5">
        <v>6.9</v>
      </c>
      <c r="G65" s="5">
        <v>3750.03</v>
      </c>
      <c r="H65" s="5">
        <v>5486.53</v>
      </c>
      <c r="I65" s="5">
        <v>55.2</v>
      </c>
      <c r="J65" s="5">
        <v>93.8</v>
      </c>
      <c r="K65" s="5">
        <v>8061.13</v>
      </c>
      <c r="L65" s="5">
        <v>5486.53</v>
      </c>
      <c r="M65" s="7">
        <v>0.026746709713555604</v>
      </c>
      <c r="N65" s="2"/>
      <c r="O65" s="3">
        <f t="shared" si="1"/>
        <v>0.3579153198</v>
      </c>
      <c r="P65" s="4">
        <v>64.0</v>
      </c>
    </row>
    <row r="66" ht="15.75" customHeight="1">
      <c r="A66" s="5" t="s">
        <v>14</v>
      </c>
      <c r="B66" s="5" t="s">
        <v>93</v>
      </c>
      <c r="C66" s="5" t="s">
        <v>42</v>
      </c>
      <c r="D66" s="5" t="s">
        <v>38</v>
      </c>
      <c r="E66" s="6">
        <v>11.8</v>
      </c>
      <c r="F66" s="5">
        <v>5.9</v>
      </c>
      <c r="G66" s="5">
        <v>4524.0</v>
      </c>
      <c r="H66" s="5">
        <v>8182.42835643802</v>
      </c>
      <c r="I66" s="5">
        <v>23.5</v>
      </c>
      <c r="J66" s="5">
        <v>100.0</v>
      </c>
      <c r="K66" s="5">
        <v>6268.83</v>
      </c>
      <c r="L66" s="5">
        <v>5312.05785734229</v>
      </c>
      <c r="M66" s="7">
        <v>-0.010790338036619912</v>
      </c>
      <c r="N66" s="2"/>
      <c r="O66" s="3">
        <f t="shared" si="1"/>
        <v>0.3475593015</v>
      </c>
      <c r="P66" s="4">
        <v>65.0</v>
      </c>
    </row>
    <row r="67" ht="15.75" customHeight="1">
      <c r="A67" s="5" t="s">
        <v>14</v>
      </c>
      <c r="B67" s="5" t="s">
        <v>94</v>
      </c>
      <c r="C67" s="5" t="s">
        <v>92</v>
      </c>
      <c r="D67" s="5" t="s">
        <v>17</v>
      </c>
      <c r="E67" s="6">
        <v>3.1</v>
      </c>
      <c r="F67" s="5">
        <v>9.3</v>
      </c>
      <c r="G67" s="5">
        <v>3304.63</v>
      </c>
      <c r="H67" s="5">
        <v>4500.0</v>
      </c>
      <c r="I67" s="5">
        <v>91.8</v>
      </c>
      <c r="J67" s="5">
        <v>100.0</v>
      </c>
      <c r="K67" s="5">
        <v>4577.61</v>
      </c>
      <c r="L67" s="5">
        <v>5807.62</v>
      </c>
      <c r="M67" s="7">
        <v>-0.019150921787463727</v>
      </c>
      <c r="N67" s="2"/>
      <c r="O67" s="3">
        <f t="shared" si="1"/>
        <v>0.3744203964</v>
      </c>
      <c r="P67" s="4">
        <v>66.0</v>
      </c>
    </row>
    <row r="68" ht="15.75" customHeight="1">
      <c r="A68" s="5" t="s">
        <v>53</v>
      </c>
      <c r="B68" s="5" t="s">
        <v>43</v>
      </c>
      <c r="C68" s="5" t="s">
        <v>31</v>
      </c>
      <c r="D68" s="5" t="s">
        <v>17</v>
      </c>
      <c r="E68" s="6">
        <v>9.9</v>
      </c>
      <c r="F68" s="5">
        <v>2.5</v>
      </c>
      <c r="G68" s="5">
        <v>2828.03</v>
      </c>
      <c r="H68" s="5">
        <v>4623.96</v>
      </c>
      <c r="I68" s="5">
        <v>90.1</v>
      </c>
      <c r="J68" s="5">
        <v>78.1</v>
      </c>
      <c r="K68" s="5">
        <v>5363.55</v>
      </c>
      <c r="L68" s="5">
        <v>5466.3</v>
      </c>
      <c r="M68" s="7">
        <v>-0.2524498520274975</v>
      </c>
      <c r="N68" s="2"/>
      <c r="O68" s="3">
        <f t="shared" si="1"/>
        <v>0.3604627821</v>
      </c>
      <c r="P68" s="4">
        <v>67.0</v>
      </c>
    </row>
    <row r="69" ht="15.75" customHeight="1">
      <c r="A69" s="5" t="s">
        <v>14</v>
      </c>
      <c r="B69" s="5" t="s">
        <v>95</v>
      </c>
      <c r="C69" s="5" t="s">
        <v>96</v>
      </c>
      <c r="D69" s="5" t="s">
        <v>17</v>
      </c>
      <c r="E69" s="6">
        <v>4.2</v>
      </c>
      <c r="F69" s="5">
        <v>8.3</v>
      </c>
      <c r="G69" s="5">
        <v>3779.17</v>
      </c>
      <c r="H69" s="5">
        <v>7360.92</v>
      </c>
      <c r="I69" s="5">
        <v>70.8</v>
      </c>
      <c r="J69" s="5">
        <v>41.2</v>
      </c>
      <c r="K69" s="5">
        <v>6668.28</v>
      </c>
      <c r="L69" s="5">
        <v>5731.38</v>
      </c>
      <c r="M69" s="7">
        <v>-0.11663269867165592</v>
      </c>
      <c r="N69" s="2"/>
      <c r="O69" s="3">
        <f t="shared" si="1"/>
        <v>0.3253255146</v>
      </c>
      <c r="P69" s="4">
        <v>68.0</v>
      </c>
    </row>
    <row r="70" ht="15.75" customHeight="1">
      <c r="A70" s="5" t="s">
        <v>14</v>
      </c>
      <c r="B70" s="5" t="s">
        <v>97</v>
      </c>
      <c r="C70" s="5" t="s">
        <v>98</v>
      </c>
      <c r="D70" s="5" t="s">
        <v>17</v>
      </c>
      <c r="E70" s="6">
        <v>9.3</v>
      </c>
      <c r="F70" s="5">
        <v>4.7</v>
      </c>
      <c r="G70" s="5">
        <v>3100.0</v>
      </c>
      <c r="H70" s="5">
        <v>7553.69</v>
      </c>
      <c r="I70" s="5">
        <v>62.8</v>
      </c>
      <c r="J70" s="5">
        <v>74.1</v>
      </c>
      <c r="K70" s="5">
        <v>4803.48</v>
      </c>
      <c r="L70" s="5">
        <v>5751.71</v>
      </c>
      <c r="M70" s="7">
        <v>-0.19981096345744648</v>
      </c>
      <c r="N70" s="2"/>
      <c r="O70" s="3">
        <f t="shared" si="1"/>
        <v>0.340714152</v>
      </c>
      <c r="P70" s="4">
        <v>69.0</v>
      </c>
    </row>
    <row r="71" ht="15.75" customHeight="1">
      <c r="A71" s="5" t="s">
        <v>14</v>
      </c>
      <c r="B71" s="5" t="s">
        <v>99</v>
      </c>
      <c r="C71" s="5" t="s">
        <v>100</v>
      </c>
      <c r="D71" s="5" t="s">
        <v>17</v>
      </c>
      <c r="E71" s="6">
        <v>10.1</v>
      </c>
      <c r="F71" s="5">
        <v>5.1</v>
      </c>
      <c r="G71" s="5">
        <v>2970.79</v>
      </c>
      <c r="H71" s="5">
        <v>5957.36</v>
      </c>
      <c r="I71" s="5">
        <v>39.2</v>
      </c>
      <c r="J71" s="5">
        <v>90.3</v>
      </c>
      <c r="K71" s="5">
        <v>7330.3</v>
      </c>
      <c r="L71" s="5">
        <v>6058.51</v>
      </c>
      <c r="M71" s="7">
        <v>-0.17206300300853578</v>
      </c>
      <c r="N71" s="2"/>
      <c r="O71" s="3">
        <f t="shared" si="1"/>
        <v>0.3348879935</v>
      </c>
      <c r="P71" s="4">
        <v>70.0</v>
      </c>
    </row>
    <row r="72" ht="15.75" customHeight="1">
      <c r="A72" s="5" t="s">
        <v>80</v>
      </c>
      <c r="B72" s="5" t="s">
        <v>81</v>
      </c>
      <c r="C72" s="5" t="s">
        <v>31</v>
      </c>
      <c r="D72" s="5" t="s">
        <v>38</v>
      </c>
      <c r="E72" s="6">
        <v>10.8</v>
      </c>
      <c r="F72" s="5">
        <v>2.7</v>
      </c>
      <c r="G72" s="5">
        <v>4003.45</v>
      </c>
      <c r="H72" s="5">
        <v>7240.92458080941</v>
      </c>
      <c r="I72" s="5">
        <v>24.3</v>
      </c>
      <c r="J72" s="5">
        <v>77.8</v>
      </c>
      <c r="K72" s="5">
        <v>7340.01</v>
      </c>
      <c r="L72" s="5">
        <v>4169.87</v>
      </c>
      <c r="M72" s="7">
        <v>-0.30950722818570753</v>
      </c>
      <c r="N72" s="2"/>
      <c r="O72" s="3">
        <f t="shared" si="1"/>
        <v>0.3183676463</v>
      </c>
      <c r="P72" s="4">
        <v>71.0</v>
      </c>
    </row>
    <row r="73" ht="15.75" customHeight="1">
      <c r="A73" s="5" t="s">
        <v>14</v>
      </c>
      <c r="B73" s="5" t="s">
        <v>87</v>
      </c>
      <c r="C73" s="5" t="s">
        <v>88</v>
      </c>
      <c r="D73" s="5" t="s">
        <v>17</v>
      </c>
      <c r="E73" s="6">
        <v>2.3</v>
      </c>
      <c r="F73" s="5">
        <v>7.0</v>
      </c>
      <c r="G73" s="5">
        <v>3283.71</v>
      </c>
      <c r="H73" s="5">
        <v>4500.18</v>
      </c>
      <c r="I73" s="5">
        <v>62.8</v>
      </c>
      <c r="J73" s="5">
        <v>85.2</v>
      </c>
      <c r="K73" s="5">
        <v>5128.54</v>
      </c>
      <c r="L73" s="5">
        <v>5865.92</v>
      </c>
      <c r="M73" s="7">
        <v>-0.2685773885936751</v>
      </c>
      <c r="N73" s="2"/>
      <c r="O73" s="3">
        <f t="shared" si="1"/>
        <v>0.3365532094</v>
      </c>
      <c r="P73" s="4">
        <v>72.0</v>
      </c>
    </row>
    <row r="74" ht="15.75" customHeight="1">
      <c r="A74" s="5" t="s">
        <v>14</v>
      </c>
      <c r="B74" s="5" t="s">
        <v>94</v>
      </c>
      <c r="C74" s="5" t="s">
        <v>92</v>
      </c>
      <c r="D74" s="5" t="s">
        <v>38</v>
      </c>
      <c r="E74" s="6">
        <v>18.2</v>
      </c>
      <c r="F74" s="5">
        <v>0.0</v>
      </c>
      <c r="G74" s="5">
        <v>3160.49</v>
      </c>
      <c r="H74" s="5">
        <v>5716.28713444713</v>
      </c>
      <c r="I74" s="5">
        <v>27.3</v>
      </c>
      <c r="J74" s="5">
        <v>100.0</v>
      </c>
      <c r="K74" s="5">
        <v>6503.4</v>
      </c>
      <c r="L74" s="5">
        <v>5510.82691179054</v>
      </c>
      <c r="M74" s="7">
        <v>-0.30394845279654625</v>
      </c>
      <c r="N74" s="2"/>
      <c r="O74" s="3">
        <f t="shared" si="1"/>
        <v>0.3292943833</v>
      </c>
      <c r="P74" s="4">
        <v>73.0</v>
      </c>
    </row>
    <row r="75" ht="15.75" customHeight="1">
      <c r="A75" s="5" t="s">
        <v>14</v>
      </c>
      <c r="B75" s="5" t="s">
        <v>101</v>
      </c>
      <c r="C75" s="5" t="s">
        <v>102</v>
      </c>
      <c r="D75" s="5" t="s">
        <v>17</v>
      </c>
      <c r="E75" s="6">
        <v>18.0</v>
      </c>
      <c r="F75" s="5">
        <v>1.6</v>
      </c>
      <c r="G75" s="5">
        <v>3156.36</v>
      </c>
      <c r="H75" s="5">
        <v>3714.92</v>
      </c>
      <c r="I75" s="5">
        <v>70.5</v>
      </c>
      <c r="J75" s="5">
        <v>93.0</v>
      </c>
      <c r="K75" s="5">
        <v>5214.72</v>
      </c>
      <c r="L75" s="5">
        <v>5717.3</v>
      </c>
      <c r="M75" s="7">
        <v>-0.22614967813029474</v>
      </c>
      <c r="N75" s="2"/>
      <c r="O75" s="3">
        <f t="shared" si="1"/>
        <v>0.341642113</v>
      </c>
      <c r="P75" s="4">
        <v>74.0</v>
      </c>
    </row>
    <row r="76" ht="15.75" customHeight="1">
      <c r="A76" s="5" t="s">
        <v>14</v>
      </c>
      <c r="B76" s="5" t="s">
        <v>103</v>
      </c>
      <c r="C76" s="5" t="s">
        <v>44</v>
      </c>
      <c r="D76" s="5" t="s">
        <v>17</v>
      </c>
      <c r="E76" s="6">
        <v>9.3</v>
      </c>
      <c r="F76" s="5">
        <v>11.6</v>
      </c>
      <c r="G76" s="5">
        <v>2350.0</v>
      </c>
      <c r="H76" s="5">
        <v>4700.0</v>
      </c>
      <c r="I76" s="5">
        <v>88.4</v>
      </c>
      <c r="J76" s="5">
        <v>86.8</v>
      </c>
      <c r="K76" s="5">
        <v>8036.87</v>
      </c>
      <c r="L76" s="5">
        <v>5493.81</v>
      </c>
      <c r="M76" s="7">
        <v>0.10130848741429585</v>
      </c>
      <c r="N76" s="2"/>
      <c r="O76" s="3">
        <f t="shared" si="1"/>
        <v>0.3424669789</v>
      </c>
      <c r="P76" s="4">
        <v>75.0</v>
      </c>
    </row>
    <row r="77" ht="15.75" customHeight="1">
      <c r="A77" s="5" t="s">
        <v>14</v>
      </c>
      <c r="B77" s="5" t="s">
        <v>104</v>
      </c>
      <c r="C77" s="5" t="s">
        <v>105</v>
      </c>
      <c r="D77" s="5" t="s">
        <v>38</v>
      </c>
      <c r="E77" s="6">
        <v>15.4</v>
      </c>
      <c r="F77" s="5">
        <v>3.8</v>
      </c>
      <c r="G77" s="5">
        <v>3500.0</v>
      </c>
      <c r="H77" s="5">
        <v>6330.3490821249</v>
      </c>
      <c r="I77" s="5">
        <v>30.8</v>
      </c>
      <c r="J77" s="5">
        <v>87.5</v>
      </c>
      <c r="K77" s="5">
        <v>5113.71</v>
      </c>
      <c r="L77" s="5">
        <v>7058.89</v>
      </c>
      <c r="M77" s="7">
        <v>-0.18477204940656436</v>
      </c>
      <c r="N77" s="2"/>
      <c r="O77" s="3">
        <f t="shared" si="1"/>
        <v>0.3209033684</v>
      </c>
      <c r="P77" s="4">
        <v>76.0</v>
      </c>
    </row>
    <row r="78" ht="15.75" customHeight="1">
      <c r="A78" s="5" t="s">
        <v>53</v>
      </c>
      <c r="B78" s="5" t="s">
        <v>74</v>
      </c>
      <c r="C78" s="5" t="s">
        <v>106</v>
      </c>
      <c r="D78" s="5" t="s">
        <v>17</v>
      </c>
      <c r="E78" s="6">
        <v>4.3</v>
      </c>
      <c r="F78" s="5">
        <v>4.3</v>
      </c>
      <c r="G78" s="5">
        <v>2161.12</v>
      </c>
      <c r="H78" s="5">
        <v>5098.33</v>
      </c>
      <c r="I78" s="5">
        <v>78.3</v>
      </c>
      <c r="J78" s="5">
        <v>94.4</v>
      </c>
      <c r="K78" s="5">
        <v>4548.09</v>
      </c>
      <c r="L78" s="5">
        <v>4278.51</v>
      </c>
      <c r="M78" s="7">
        <v>-0.40485268296677</v>
      </c>
      <c r="N78" s="2"/>
      <c r="O78" s="3">
        <f t="shared" si="1"/>
        <v>0.3440950321</v>
      </c>
      <c r="P78" s="4">
        <v>77.0</v>
      </c>
    </row>
    <row r="79" ht="15.75" customHeight="1">
      <c r="A79" s="5" t="s">
        <v>14</v>
      </c>
      <c r="B79" s="5" t="s">
        <v>99</v>
      </c>
      <c r="C79" s="5" t="s">
        <v>100</v>
      </c>
      <c r="D79" s="5" t="s">
        <v>17</v>
      </c>
      <c r="E79" s="6">
        <v>23.1</v>
      </c>
      <c r="F79" s="5">
        <v>7.7</v>
      </c>
      <c r="G79" s="5">
        <v>4452.22</v>
      </c>
      <c r="H79" s="5">
        <v>8052.60194011947</v>
      </c>
      <c r="I79" s="5">
        <v>46.2</v>
      </c>
      <c r="J79" s="5">
        <v>66.7</v>
      </c>
      <c r="K79" s="5">
        <v>7079.65</v>
      </c>
      <c r="L79" s="5">
        <v>5289.76</v>
      </c>
      <c r="M79" s="7">
        <v>0.14842185391756102</v>
      </c>
      <c r="N79" s="2"/>
      <c r="O79" s="3">
        <f t="shared" si="1"/>
        <v>0.3082807948</v>
      </c>
      <c r="P79" s="4">
        <v>78.0</v>
      </c>
    </row>
    <row r="80" ht="15.75" customHeight="1">
      <c r="A80" s="5" t="s">
        <v>14</v>
      </c>
      <c r="B80" s="5" t="s">
        <v>43</v>
      </c>
      <c r="C80" s="5" t="s">
        <v>44</v>
      </c>
      <c r="D80" s="5" t="s">
        <v>38</v>
      </c>
      <c r="E80" s="6">
        <v>15.4</v>
      </c>
      <c r="F80" s="5">
        <v>7.7</v>
      </c>
      <c r="G80" s="5">
        <v>3612.96</v>
      </c>
      <c r="H80" s="5">
        <v>5566.32</v>
      </c>
      <c r="I80" s="5">
        <v>53.8</v>
      </c>
      <c r="J80" s="5">
        <v>78.6</v>
      </c>
      <c r="K80" s="5">
        <v>8314.6</v>
      </c>
      <c r="L80" s="5">
        <v>4326.01</v>
      </c>
      <c r="M80" s="7">
        <v>-0.038576133296830906</v>
      </c>
      <c r="N80" s="2"/>
      <c r="O80" s="3">
        <f t="shared" si="1"/>
        <v>0.3126029197</v>
      </c>
      <c r="P80" s="4">
        <v>79.0</v>
      </c>
    </row>
    <row r="81" ht="15.75" customHeight="1">
      <c r="A81" s="5" t="s">
        <v>14</v>
      </c>
      <c r="B81" s="5" t="s">
        <v>85</v>
      </c>
      <c r="C81" s="5" t="s">
        <v>107</v>
      </c>
      <c r="D81" s="5" t="s">
        <v>17</v>
      </c>
      <c r="E81" s="6">
        <v>10.5</v>
      </c>
      <c r="F81" s="5">
        <v>6.3</v>
      </c>
      <c r="G81" s="5">
        <v>1902.21</v>
      </c>
      <c r="H81" s="5">
        <v>5781.51</v>
      </c>
      <c r="I81" s="5">
        <v>84.2</v>
      </c>
      <c r="J81" s="5">
        <v>87.5</v>
      </c>
      <c r="K81" s="5">
        <v>5190.12</v>
      </c>
      <c r="L81" s="5">
        <v>4790.46</v>
      </c>
      <c r="M81" s="7">
        <v>-0.21778773810374347</v>
      </c>
      <c r="N81" s="2"/>
      <c r="O81" s="3">
        <f t="shared" si="1"/>
        <v>0.3340620672</v>
      </c>
      <c r="P81" s="4">
        <v>80.0</v>
      </c>
    </row>
    <row r="82" ht="15.75" customHeight="1">
      <c r="A82" s="5" t="s">
        <v>53</v>
      </c>
      <c r="B82" s="5" t="s">
        <v>108</v>
      </c>
      <c r="C82" s="5" t="s">
        <v>109</v>
      </c>
      <c r="D82" s="5" t="s">
        <v>17</v>
      </c>
      <c r="E82" s="6">
        <v>6.2</v>
      </c>
      <c r="F82" s="5">
        <v>0.0</v>
      </c>
      <c r="G82" s="5">
        <v>2049.15634694284</v>
      </c>
      <c r="H82" s="5">
        <v>3706.25</v>
      </c>
      <c r="I82" s="5">
        <v>75.0</v>
      </c>
      <c r="J82" s="5">
        <v>66.7</v>
      </c>
      <c r="K82" s="5">
        <v>4655.45</v>
      </c>
      <c r="L82" s="5">
        <v>5195.98</v>
      </c>
      <c r="M82" s="7">
        <v>-0.6520592604106626</v>
      </c>
      <c r="N82" s="2"/>
      <c r="O82" s="3">
        <f t="shared" si="1"/>
        <v>0.3179794122</v>
      </c>
      <c r="P82" s="4">
        <v>81.0</v>
      </c>
    </row>
    <row r="83" ht="15.75" customHeight="1">
      <c r="A83" s="5" t="s">
        <v>14</v>
      </c>
      <c r="B83" s="5" t="s">
        <v>110</v>
      </c>
      <c r="C83" s="5" t="s">
        <v>102</v>
      </c>
      <c r="D83" s="5" t="s">
        <v>17</v>
      </c>
      <c r="E83" s="6">
        <v>9.8</v>
      </c>
      <c r="F83" s="5">
        <v>7.3</v>
      </c>
      <c r="G83" s="5">
        <v>1715.55</v>
      </c>
      <c r="H83" s="5">
        <v>4943.78</v>
      </c>
      <c r="I83" s="5">
        <v>75.6</v>
      </c>
      <c r="J83" s="5">
        <v>91.9</v>
      </c>
      <c r="K83" s="5">
        <v>6542.26</v>
      </c>
      <c r="L83" s="5">
        <v>5137.52</v>
      </c>
      <c r="M83" s="7">
        <v>-0.19244930721637138</v>
      </c>
      <c r="N83" s="2"/>
      <c r="O83" s="3">
        <f t="shared" si="1"/>
        <v>0.3293445365</v>
      </c>
      <c r="P83" s="4">
        <v>82.0</v>
      </c>
    </row>
    <row r="84" ht="15.75" customHeight="1">
      <c r="A84" s="5" t="s">
        <v>14</v>
      </c>
      <c r="B84" s="5" t="s">
        <v>111</v>
      </c>
      <c r="C84" s="5" t="s">
        <v>112</v>
      </c>
      <c r="D84" s="5" t="s">
        <v>38</v>
      </c>
      <c r="E84" s="6">
        <v>12.0</v>
      </c>
      <c r="F84" s="5">
        <v>4.0</v>
      </c>
      <c r="G84" s="5">
        <v>3657.9</v>
      </c>
      <c r="H84" s="5">
        <v>6615.93825928705</v>
      </c>
      <c r="I84" s="5">
        <v>40.0</v>
      </c>
      <c r="J84" s="5">
        <v>80.0</v>
      </c>
      <c r="K84" s="5">
        <v>4591.76</v>
      </c>
      <c r="L84" s="5">
        <v>4989.2</v>
      </c>
      <c r="M84" s="7">
        <v>-0.32402103765033297</v>
      </c>
      <c r="N84" s="2"/>
      <c r="O84" s="3">
        <f t="shared" si="1"/>
        <v>0.3084197923</v>
      </c>
      <c r="P84" s="4">
        <v>83.0</v>
      </c>
    </row>
    <row r="85" ht="15.75" customHeight="1">
      <c r="A85" s="5" t="s">
        <v>14</v>
      </c>
      <c r="B85" s="5" t="s">
        <v>113</v>
      </c>
      <c r="C85" s="5" t="s">
        <v>42</v>
      </c>
      <c r="D85" s="5" t="s">
        <v>38</v>
      </c>
      <c r="E85" s="6">
        <v>8.2</v>
      </c>
      <c r="F85" s="5">
        <v>6.6</v>
      </c>
      <c r="G85" s="5">
        <v>4101.69</v>
      </c>
      <c r="H85" s="5">
        <v>7870.19</v>
      </c>
      <c r="I85" s="5">
        <v>19.7</v>
      </c>
      <c r="J85" s="5">
        <v>0.0</v>
      </c>
      <c r="K85" s="5">
        <v>8254.17</v>
      </c>
      <c r="L85" s="5">
        <v>8129.59</v>
      </c>
      <c r="M85" s="7">
        <v>-0.2764022936596085</v>
      </c>
      <c r="N85" s="2"/>
      <c r="O85" s="3">
        <f t="shared" si="1"/>
        <v>0.2563504926</v>
      </c>
      <c r="P85" s="4">
        <v>84.0</v>
      </c>
    </row>
    <row r="86" ht="15.75" customHeight="1">
      <c r="A86" s="5" t="s">
        <v>14</v>
      </c>
      <c r="B86" s="5" t="s">
        <v>114</v>
      </c>
      <c r="C86" s="5" t="s">
        <v>115</v>
      </c>
      <c r="D86" s="5" t="s">
        <v>17</v>
      </c>
      <c r="E86" s="6">
        <v>7.6</v>
      </c>
      <c r="F86" s="5">
        <v>6.1</v>
      </c>
      <c r="G86" s="5">
        <v>2375.19</v>
      </c>
      <c r="H86" s="5">
        <v>4267.57</v>
      </c>
      <c r="I86" s="5">
        <v>74.2</v>
      </c>
      <c r="J86" s="5">
        <v>85.7</v>
      </c>
      <c r="K86" s="5">
        <v>4727.61</v>
      </c>
      <c r="L86" s="5">
        <v>5100.08</v>
      </c>
      <c r="M86" s="7">
        <v>-0.34162344874593575</v>
      </c>
      <c r="N86" s="2"/>
      <c r="O86" s="3">
        <f t="shared" si="1"/>
        <v>0.3189676208</v>
      </c>
      <c r="P86" s="4">
        <v>85.0</v>
      </c>
    </row>
    <row r="87" ht="15.75" customHeight="1">
      <c r="A87" s="5" t="s">
        <v>14</v>
      </c>
      <c r="B87" s="5" t="s">
        <v>104</v>
      </c>
      <c r="C87" s="5" t="s">
        <v>105</v>
      </c>
      <c r="D87" s="5" t="s">
        <v>17</v>
      </c>
      <c r="E87" s="6">
        <v>27.3</v>
      </c>
      <c r="F87" s="5">
        <v>0.0</v>
      </c>
      <c r="G87" s="5">
        <v>2642.82</v>
      </c>
      <c r="H87" s="5">
        <v>4779.99233177753</v>
      </c>
      <c r="I87" s="5">
        <v>31.8</v>
      </c>
      <c r="J87" s="5">
        <v>100.0</v>
      </c>
      <c r="K87" s="5">
        <v>8205.31</v>
      </c>
      <c r="L87" s="5">
        <v>4645.65</v>
      </c>
      <c r="M87" s="7">
        <v>-0.24757094596338022</v>
      </c>
      <c r="N87" s="2"/>
      <c r="O87" s="3">
        <f t="shared" si="1"/>
        <v>0.3061142049</v>
      </c>
      <c r="P87" s="4">
        <v>86.0</v>
      </c>
    </row>
    <row r="88" ht="15.75" customHeight="1">
      <c r="A88" s="5" t="s">
        <v>14</v>
      </c>
      <c r="B88" s="5" t="s">
        <v>111</v>
      </c>
      <c r="C88" s="5" t="s">
        <v>116</v>
      </c>
      <c r="D88" s="5" t="s">
        <v>38</v>
      </c>
      <c r="E88" s="6">
        <v>15.4</v>
      </c>
      <c r="F88" s="5">
        <v>7.7</v>
      </c>
      <c r="G88" s="5">
        <v>3963.9</v>
      </c>
      <c r="H88" s="5">
        <v>7169.3916361814</v>
      </c>
      <c r="I88" s="5">
        <v>61.5</v>
      </c>
      <c r="J88" s="5">
        <v>68.8</v>
      </c>
      <c r="K88" s="5">
        <v>6255.09</v>
      </c>
      <c r="L88" s="5">
        <v>2425.0</v>
      </c>
      <c r="M88" s="7">
        <v>-0.1493853669172792</v>
      </c>
      <c r="N88" s="2"/>
      <c r="O88" s="3">
        <f t="shared" si="1"/>
        <v>0.2940684475</v>
      </c>
      <c r="P88" s="4">
        <v>87.0</v>
      </c>
    </row>
    <row r="89" ht="15.75" customHeight="1">
      <c r="A89" s="5" t="s">
        <v>14</v>
      </c>
      <c r="B89" s="5" t="s">
        <v>117</v>
      </c>
      <c r="C89" s="5" t="s">
        <v>118</v>
      </c>
      <c r="D89" s="5" t="s">
        <v>38</v>
      </c>
      <c r="E89" s="6">
        <v>27.3</v>
      </c>
      <c r="F89" s="5">
        <v>6.8</v>
      </c>
      <c r="G89" s="5">
        <v>4291.0</v>
      </c>
      <c r="H89" s="5">
        <v>7761.00797468513</v>
      </c>
      <c r="I89" s="5">
        <v>25.0</v>
      </c>
      <c r="J89" s="5">
        <v>81.8</v>
      </c>
      <c r="K89" s="5">
        <v>5829.34</v>
      </c>
      <c r="L89" s="5">
        <v>5540.3</v>
      </c>
      <c r="M89" s="7">
        <v>0.054121368570736246</v>
      </c>
      <c r="N89" s="2"/>
      <c r="O89" s="3">
        <f t="shared" si="1"/>
        <v>0.2846190397</v>
      </c>
      <c r="P89" s="4">
        <v>88.0</v>
      </c>
    </row>
    <row r="90" ht="15.75" customHeight="1">
      <c r="A90" s="5" t="s">
        <v>14</v>
      </c>
      <c r="B90" s="5" t="s">
        <v>74</v>
      </c>
      <c r="C90" s="5" t="s">
        <v>106</v>
      </c>
      <c r="D90" s="5" t="s">
        <v>17</v>
      </c>
      <c r="E90" s="6">
        <v>12.9</v>
      </c>
      <c r="F90" s="5">
        <v>12.9</v>
      </c>
      <c r="G90" s="5">
        <v>2737.62</v>
      </c>
      <c r="H90" s="5">
        <v>6757.5</v>
      </c>
      <c r="I90" s="5">
        <v>61.3</v>
      </c>
      <c r="J90" s="5">
        <v>84.2</v>
      </c>
      <c r="K90" s="5">
        <v>7057.94</v>
      </c>
      <c r="L90" s="5">
        <v>4747.72</v>
      </c>
      <c r="M90" s="7">
        <v>0.06907082417814163</v>
      </c>
      <c r="N90" s="2"/>
      <c r="O90" s="3">
        <f t="shared" si="1"/>
        <v>0.3012281156</v>
      </c>
      <c r="P90" s="4">
        <v>89.0</v>
      </c>
    </row>
    <row r="91" ht="15.75" customHeight="1">
      <c r="A91" s="5" t="s">
        <v>14</v>
      </c>
      <c r="B91" s="5" t="s">
        <v>114</v>
      </c>
      <c r="C91" s="5" t="s">
        <v>115</v>
      </c>
      <c r="D91" s="5" t="s">
        <v>38</v>
      </c>
      <c r="E91" s="6">
        <v>7.7</v>
      </c>
      <c r="F91" s="5">
        <v>0.0</v>
      </c>
      <c r="G91" s="5">
        <v>2245.11</v>
      </c>
      <c r="H91" s="5">
        <v>4060.66572221984</v>
      </c>
      <c r="I91" s="5">
        <v>46.2</v>
      </c>
      <c r="J91" s="5">
        <v>66.7</v>
      </c>
      <c r="K91" s="5">
        <v>5405.41</v>
      </c>
      <c r="L91" s="5">
        <v>4580.4162280133</v>
      </c>
      <c r="M91" s="7">
        <v>-0.7437415310994759</v>
      </c>
      <c r="N91" s="2"/>
      <c r="O91" s="3">
        <f t="shared" si="1"/>
        <v>0.2848483716</v>
      </c>
      <c r="P91" s="4">
        <v>90.0</v>
      </c>
    </row>
    <row r="92" ht="15.75" customHeight="1">
      <c r="A92" s="5" t="s">
        <v>14</v>
      </c>
      <c r="B92" s="5" t="s">
        <v>119</v>
      </c>
      <c r="C92" s="5" t="s">
        <v>120</v>
      </c>
      <c r="D92" s="5" t="s">
        <v>17</v>
      </c>
      <c r="E92" s="6">
        <v>9.3</v>
      </c>
      <c r="F92" s="5">
        <v>7.4</v>
      </c>
      <c r="G92" s="5">
        <v>1933.33</v>
      </c>
      <c r="H92" s="5">
        <v>4329.12</v>
      </c>
      <c r="I92" s="5">
        <v>88.9</v>
      </c>
      <c r="J92" s="5">
        <v>91.7</v>
      </c>
      <c r="K92" s="5">
        <v>2977.31</v>
      </c>
      <c r="L92" s="5">
        <v>4577.1</v>
      </c>
      <c r="M92" s="7">
        <v>-0.347395047953343</v>
      </c>
      <c r="N92" s="2"/>
      <c r="O92" s="3">
        <f t="shared" si="1"/>
        <v>0.310431348</v>
      </c>
      <c r="P92" s="4">
        <v>91.0</v>
      </c>
    </row>
    <row r="93" ht="15.75" customHeight="1">
      <c r="A93" s="5" t="s">
        <v>53</v>
      </c>
      <c r="B93" s="5" t="s">
        <v>18</v>
      </c>
      <c r="C93" s="5" t="s">
        <v>121</v>
      </c>
      <c r="D93" s="5" t="s">
        <v>17</v>
      </c>
      <c r="E93" s="6">
        <v>3.6</v>
      </c>
      <c r="F93" s="5">
        <v>14.3</v>
      </c>
      <c r="G93" s="5">
        <v>2609.16</v>
      </c>
      <c r="H93" s="5">
        <v>4904.19</v>
      </c>
      <c r="I93" s="5">
        <v>75.0</v>
      </c>
      <c r="J93" s="5">
        <v>85.7</v>
      </c>
      <c r="K93" s="5">
        <v>4614.3</v>
      </c>
      <c r="L93" s="5">
        <v>4928.25</v>
      </c>
      <c r="M93" s="7">
        <v>-0.12749293108092913</v>
      </c>
      <c r="N93" s="2"/>
      <c r="O93" s="3">
        <f t="shared" si="1"/>
        <v>0.2957120606</v>
      </c>
      <c r="P93" s="4">
        <v>92.0</v>
      </c>
    </row>
    <row r="94" ht="15.75" customHeight="1">
      <c r="A94" s="5" t="s">
        <v>14</v>
      </c>
      <c r="B94" s="5" t="s">
        <v>122</v>
      </c>
      <c r="C94" s="5" t="s">
        <v>123</v>
      </c>
      <c r="D94" s="5" t="s">
        <v>38</v>
      </c>
      <c r="E94" s="6">
        <v>17.0</v>
      </c>
      <c r="F94" s="5">
        <v>8.5</v>
      </c>
      <c r="G94" s="5">
        <v>3919.55</v>
      </c>
      <c r="H94" s="5">
        <v>4344.44</v>
      </c>
      <c r="I94" s="5">
        <v>38.3</v>
      </c>
      <c r="J94" s="5">
        <v>72.2</v>
      </c>
      <c r="K94" s="5">
        <v>4803.25</v>
      </c>
      <c r="L94" s="5">
        <v>6304.23</v>
      </c>
      <c r="M94" s="7">
        <v>-0.18827028525244205</v>
      </c>
      <c r="N94" s="2"/>
      <c r="O94" s="3">
        <f t="shared" si="1"/>
        <v>0.2647415396</v>
      </c>
      <c r="P94" s="4">
        <v>93.0</v>
      </c>
    </row>
    <row r="95" ht="15.75" customHeight="1">
      <c r="A95" s="5" t="s">
        <v>14</v>
      </c>
      <c r="B95" s="5" t="s">
        <v>36</v>
      </c>
      <c r="C95" s="5" t="s">
        <v>37</v>
      </c>
      <c r="D95" s="5" t="s">
        <v>17</v>
      </c>
      <c r="E95" s="6">
        <v>7.4</v>
      </c>
      <c r="F95" s="5">
        <v>11.8</v>
      </c>
      <c r="G95" s="5">
        <v>1286.05</v>
      </c>
      <c r="H95" s="5">
        <v>3773.46</v>
      </c>
      <c r="I95" s="5">
        <v>76.5</v>
      </c>
      <c r="J95" s="5">
        <v>88.5</v>
      </c>
      <c r="K95" s="5">
        <v>5454.79</v>
      </c>
      <c r="L95" s="5">
        <v>4995.04</v>
      </c>
      <c r="M95" s="7">
        <v>-0.2688328748760209</v>
      </c>
      <c r="N95" s="2"/>
      <c r="O95" s="3">
        <f t="shared" si="1"/>
        <v>0.2829456435</v>
      </c>
      <c r="P95" s="4">
        <v>94.0</v>
      </c>
    </row>
    <row r="96" ht="15.75" customHeight="1">
      <c r="A96" s="5" t="s">
        <v>14</v>
      </c>
      <c r="B96" s="5" t="s">
        <v>124</v>
      </c>
      <c r="C96" s="5" t="s">
        <v>44</v>
      </c>
      <c r="D96" s="5" t="s">
        <v>17</v>
      </c>
      <c r="E96" s="6">
        <v>16.0</v>
      </c>
      <c r="F96" s="5">
        <v>4.0</v>
      </c>
      <c r="G96" s="5">
        <v>1315.0</v>
      </c>
      <c r="H96" s="5">
        <v>4324.92</v>
      </c>
      <c r="I96" s="5">
        <v>64.0</v>
      </c>
      <c r="J96" s="5">
        <v>81.2</v>
      </c>
      <c r="K96" s="5">
        <v>4791.1</v>
      </c>
      <c r="L96" s="5">
        <v>4593.05</v>
      </c>
      <c r="M96" s="7">
        <v>-0.5052086034093176</v>
      </c>
      <c r="N96" s="2"/>
      <c r="O96" s="3">
        <f t="shared" si="1"/>
        <v>0.2744013475</v>
      </c>
      <c r="P96" s="4">
        <v>95.0</v>
      </c>
    </row>
    <row r="97" ht="15.75" customHeight="1">
      <c r="A97" s="5" t="s">
        <v>14</v>
      </c>
      <c r="B97" s="5" t="s">
        <v>99</v>
      </c>
      <c r="C97" s="5" t="s">
        <v>125</v>
      </c>
      <c r="D97" s="5" t="s">
        <v>17</v>
      </c>
      <c r="E97" s="6">
        <v>11.4</v>
      </c>
      <c r="F97" s="5">
        <v>11.4</v>
      </c>
      <c r="G97" s="5">
        <v>2878.41</v>
      </c>
      <c r="H97" s="5">
        <v>3138.69</v>
      </c>
      <c r="I97" s="5">
        <v>70.5</v>
      </c>
      <c r="J97" s="5">
        <v>35.5</v>
      </c>
      <c r="K97" s="5">
        <v>8908.65</v>
      </c>
      <c r="L97" s="5">
        <v>4732.36</v>
      </c>
      <c r="M97" s="7">
        <v>-0.22158441344573693</v>
      </c>
      <c r="N97" s="2"/>
      <c r="O97" s="3">
        <f t="shared" si="1"/>
        <v>0.2461298969</v>
      </c>
      <c r="P97" s="4">
        <v>96.0</v>
      </c>
    </row>
    <row r="98" ht="15.75" customHeight="1">
      <c r="A98" s="5" t="s">
        <v>14</v>
      </c>
      <c r="B98" s="5" t="s">
        <v>126</v>
      </c>
      <c r="C98" s="5" t="s">
        <v>40</v>
      </c>
      <c r="D98" s="5" t="s">
        <v>17</v>
      </c>
      <c r="E98" s="6">
        <v>25.7</v>
      </c>
      <c r="F98" s="5">
        <v>5.3</v>
      </c>
      <c r="G98" s="5">
        <v>2063.49</v>
      </c>
      <c r="H98" s="5">
        <v>4470.91</v>
      </c>
      <c r="I98" s="5">
        <v>61.1</v>
      </c>
      <c r="J98" s="5">
        <v>78.3</v>
      </c>
      <c r="K98" s="5">
        <v>5956.93</v>
      </c>
      <c r="L98" s="5">
        <v>4741.53</v>
      </c>
      <c r="M98" s="7">
        <v>-0.25013077038031983</v>
      </c>
      <c r="N98" s="2"/>
      <c r="O98" s="3">
        <f t="shared" si="1"/>
        <v>0.2657724585</v>
      </c>
      <c r="P98" s="4">
        <v>97.0</v>
      </c>
    </row>
    <row r="99" ht="15.75" customHeight="1">
      <c r="A99" s="5" t="s">
        <v>14</v>
      </c>
      <c r="B99" s="5" t="s">
        <v>127</v>
      </c>
      <c r="C99" s="5" t="s">
        <v>128</v>
      </c>
      <c r="D99" s="5" t="s">
        <v>38</v>
      </c>
      <c r="E99" s="6">
        <v>27.8</v>
      </c>
      <c r="F99" s="5">
        <v>5.6</v>
      </c>
      <c r="G99" s="5">
        <v>5541.98</v>
      </c>
      <c r="H99" s="5">
        <v>10023.6194303299</v>
      </c>
      <c r="I99" s="5">
        <v>22.2</v>
      </c>
      <c r="J99" s="5">
        <v>0.0</v>
      </c>
      <c r="K99" s="5">
        <v>5386.03</v>
      </c>
      <c r="L99" s="5">
        <v>4296.07</v>
      </c>
      <c r="M99" s="7">
        <v>-0.21403027958304152</v>
      </c>
      <c r="N99" s="2"/>
      <c r="O99" s="3">
        <f t="shared" si="1"/>
        <v>0.2062853364</v>
      </c>
      <c r="P99" s="4">
        <v>98.0</v>
      </c>
    </row>
    <row r="100" ht="15.75" customHeight="1">
      <c r="A100" s="5" t="s">
        <v>14</v>
      </c>
      <c r="B100" s="5" t="s">
        <v>117</v>
      </c>
      <c r="C100" s="5" t="s">
        <v>118</v>
      </c>
      <c r="D100" s="5" t="s">
        <v>17</v>
      </c>
      <c r="E100" s="6">
        <v>9.3</v>
      </c>
      <c r="F100" s="5">
        <v>6.2</v>
      </c>
      <c r="G100" s="5">
        <v>1966.92</v>
      </c>
      <c r="H100" s="5">
        <v>3557.51149046089</v>
      </c>
      <c r="I100" s="5">
        <v>57.5</v>
      </c>
      <c r="J100" s="5">
        <v>87.0</v>
      </c>
      <c r="K100" s="5">
        <v>2479.77</v>
      </c>
      <c r="L100" s="5">
        <v>3732.96</v>
      </c>
      <c r="M100" s="7">
        <v>-0.6642259114381129</v>
      </c>
      <c r="N100" s="2"/>
      <c r="O100" s="3">
        <f t="shared" si="1"/>
        <v>0.2521514786</v>
      </c>
      <c r="P100" s="4">
        <v>99.0</v>
      </c>
    </row>
    <row r="101" ht="15.75" customHeight="1">
      <c r="A101" s="5" t="s">
        <v>53</v>
      </c>
      <c r="B101" s="5" t="s">
        <v>129</v>
      </c>
      <c r="C101" s="5" t="s">
        <v>130</v>
      </c>
      <c r="D101" s="5" t="s">
        <v>38</v>
      </c>
      <c r="E101" s="6">
        <v>20.0</v>
      </c>
      <c r="F101" s="5">
        <v>10.9</v>
      </c>
      <c r="G101" s="5">
        <v>5449.82</v>
      </c>
      <c r="H101" s="5">
        <v>9856.9322956417</v>
      </c>
      <c r="I101" s="5">
        <v>16.4</v>
      </c>
      <c r="J101" s="5">
        <v>0.0</v>
      </c>
      <c r="K101" s="5">
        <v>5347.95</v>
      </c>
      <c r="L101" s="5">
        <v>3490.44</v>
      </c>
      <c r="M101" s="7">
        <v>-0.2530096855614629</v>
      </c>
      <c r="N101" s="2"/>
      <c r="O101" s="3">
        <f t="shared" si="1"/>
        <v>0.177749019</v>
      </c>
      <c r="P101" s="4">
        <v>100.0</v>
      </c>
    </row>
    <row r="102" ht="15.75" customHeight="1">
      <c r="A102" s="5" t="s">
        <v>14</v>
      </c>
      <c r="B102" s="5" t="s">
        <v>71</v>
      </c>
      <c r="C102" s="5" t="s">
        <v>72</v>
      </c>
      <c r="D102" s="5" t="s">
        <v>17</v>
      </c>
      <c r="E102" s="6">
        <v>21.1</v>
      </c>
      <c r="F102" s="5">
        <v>15.8</v>
      </c>
      <c r="G102" s="5">
        <v>3956.19</v>
      </c>
      <c r="H102" s="5">
        <v>7155.44678148906</v>
      </c>
      <c r="I102" s="5">
        <v>26.3</v>
      </c>
      <c r="J102" s="5">
        <v>20.0</v>
      </c>
      <c r="K102" s="5">
        <v>8050.0</v>
      </c>
      <c r="L102" s="5">
        <v>5475.22</v>
      </c>
      <c r="M102" s="7">
        <v>0.005247961547024997</v>
      </c>
      <c r="N102" s="2"/>
      <c r="O102" s="3">
        <f t="shared" si="1"/>
        <v>0.1850006368</v>
      </c>
      <c r="P102" s="4">
        <v>101.0</v>
      </c>
    </row>
    <row r="103" ht="15.75" customHeight="1">
      <c r="A103" s="5" t="s">
        <v>14</v>
      </c>
      <c r="B103" s="5" t="s">
        <v>131</v>
      </c>
      <c r="C103" s="5" t="s">
        <v>132</v>
      </c>
      <c r="D103" s="5" t="s">
        <v>38</v>
      </c>
      <c r="E103" s="6">
        <v>8.7</v>
      </c>
      <c r="F103" s="5">
        <v>13.0</v>
      </c>
      <c r="G103" s="5">
        <v>1813.70724600642</v>
      </c>
      <c r="H103" s="5">
        <v>3280.4</v>
      </c>
      <c r="I103" s="5">
        <v>26.1</v>
      </c>
      <c r="J103" s="5">
        <v>66.7</v>
      </c>
      <c r="K103" s="5">
        <v>6132.06</v>
      </c>
      <c r="L103" s="5">
        <v>5960.54</v>
      </c>
      <c r="M103" s="7">
        <v>-0.45083366597540564</v>
      </c>
      <c r="N103" s="2"/>
      <c r="O103" s="3">
        <f t="shared" si="1"/>
        <v>0.2032361377</v>
      </c>
      <c r="P103" s="4">
        <v>102.0</v>
      </c>
    </row>
    <row r="104" ht="15.75" customHeight="1">
      <c r="A104" s="5" t="s">
        <v>14</v>
      </c>
      <c r="B104" s="5" t="s">
        <v>133</v>
      </c>
      <c r="C104" s="5" t="s">
        <v>134</v>
      </c>
      <c r="D104" s="5" t="s">
        <v>38</v>
      </c>
      <c r="E104" s="6">
        <v>12.9</v>
      </c>
      <c r="F104" s="5">
        <v>0.0</v>
      </c>
      <c r="G104" s="5">
        <v>1925.0</v>
      </c>
      <c r="H104" s="5">
        <v>3481.6919951687</v>
      </c>
      <c r="I104" s="5">
        <v>25.8</v>
      </c>
      <c r="J104" s="5">
        <v>25.0</v>
      </c>
      <c r="K104" s="5">
        <v>5137.61</v>
      </c>
      <c r="L104" s="5">
        <v>3890.98</v>
      </c>
      <c r="M104" s="7">
        <v>-1.0859848125615885</v>
      </c>
      <c r="N104" s="2"/>
      <c r="O104" s="3">
        <f t="shared" si="1"/>
        <v>0.1783198849</v>
      </c>
      <c r="P104" s="4">
        <v>103.0</v>
      </c>
    </row>
    <row r="105" ht="15.75" customHeight="1">
      <c r="A105" s="5" t="s">
        <v>14</v>
      </c>
      <c r="B105" s="5" t="s">
        <v>135</v>
      </c>
      <c r="C105" s="5" t="s">
        <v>136</v>
      </c>
      <c r="D105" s="5" t="s">
        <v>17</v>
      </c>
      <c r="E105" s="6">
        <v>25.4</v>
      </c>
      <c r="F105" s="5">
        <v>12.7</v>
      </c>
      <c r="G105" s="5">
        <v>3970.11</v>
      </c>
      <c r="H105" s="5">
        <v>7180.62348412426</v>
      </c>
      <c r="I105" s="5">
        <v>22.6</v>
      </c>
      <c r="J105" s="5">
        <v>28.6</v>
      </c>
      <c r="K105" s="5">
        <v>5294.54</v>
      </c>
      <c r="L105" s="5">
        <v>4083.26</v>
      </c>
      <c r="M105" s="7">
        <v>-0.22842307104957543</v>
      </c>
      <c r="N105" s="2"/>
      <c r="O105" s="3">
        <f t="shared" si="1"/>
        <v>0.162215888</v>
      </c>
      <c r="P105" s="4">
        <v>104.0</v>
      </c>
    </row>
    <row r="106" ht="15.75" customHeight="1">
      <c r="A106" s="5" t="s">
        <v>14</v>
      </c>
      <c r="B106" s="5" t="s">
        <v>137</v>
      </c>
      <c r="D106" s="5" t="s">
        <v>17</v>
      </c>
      <c r="E106" s="6">
        <v>45.7</v>
      </c>
      <c r="F106" s="5">
        <v>10.9</v>
      </c>
      <c r="G106" s="5">
        <v>2961.07</v>
      </c>
      <c r="H106" s="5">
        <v>12843.74</v>
      </c>
      <c r="I106" s="5">
        <v>26.1</v>
      </c>
      <c r="J106" s="5">
        <v>0.0</v>
      </c>
      <c r="K106" s="5">
        <v>5063.94</v>
      </c>
      <c r="L106" s="5">
        <v>5166.67</v>
      </c>
      <c r="M106" s="7">
        <v>0.05543035920370472</v>
      </c>
      <c r="N106" s="2"/>
      <c r="O106" s="3">
        <f t="shared" si="1"/>
        <v>0.1448215994</v>
      </c>
      <c r="P106" s="4">
        <v>105.0</v>
      </c>
    </row>
    <row r="107" ht="15.75" customHeight="1">
      <c r="A107" s="5" t="s">
        <v>14</v>
      </c>
      <c r="B107" s="5" t="s">
        <v>138</v>
      </c>
      <c r="D107" s="5" t="s">
        <v>17</v>
      </c>
      <c r="E107" s="6">
        <v>50.0</v>
      </c>
      <c r="F107" s="5">
        <v>5.6</v>
      </c>
      <c r="G107" s="5">
        <v>3011.45</v>
      </c>
      <c r="H107" s="5">
        <v>5446.72278381858</v>
      </c>
      <c r="I107" s="5">
        <v>55.6</v>
      </c>
      <c r="J107" s="5">
        <v>0.0</v>
      </c>
      <c r="K107" s="5">
        <v>5681.16</v>
      </c>
      <c r="L107" s="5">
        <v>4588.61</v>
      </c>
      <c r="M107" s="7">
        <v>-0.24136027206247423</v>
      </c>
      <c r="N107" s="2"/>
      <c r="O107" s="3">
        <f t="shared" si="1"/>
        <v>0.1325489155</v>
      </c>
      <c r="P107" s="4">
        <v>106.0</v>
      </c>
    </row>
    <row r="108" ht="15.75" customHeight="1">
      <c r="A108" s="5" t="s">
        <v>14</v>
      </c>
      <c r="B108" s="5" t="s">
        <v>110</v>
      </c>
      <c r="C108" s="5" t="s">
        <v>102</v>
      </c>
      <c r="D108" s="5" t="s">
        <v>38</v>
      </c>
      <c r="E108" s="6">
        <v>26.1</v>
      </c>
      <c r="F108" s="5">
        <v>13.0</v>
      </c>
      <c r="G108" s="5">
        <v>1126.6</v>
      </c>
      <c r="H108" s="5">
        <v>2037.64893597769</v>
      </c>
      <c r="I108" s="5">
        <v>30.4</v>
      </c>
      <c r="J108" s="5">
        <v>71.4</v>
      </c>
      <c r="K108" s="5">
        <v>6595.54</v>
      </c>
      <c r="L108" s="5">
        <v>4400.68</v>
      </c>
      <c r="M108" s="7">
        <v>-0.4206430997064714</v>
      </c>
      <c r="N108" s="2"/>
      <c r="O108" s="3">
        <f t="shared" si="1"/>
        <v>0.1478992252</v>
      </c>
      <c r="P108" s="4">
        <v>107.0</v>
      </c>
    </row>
    <row r="109" ht="15.75" customHeight="1">
      <c r="A109" s="5" t="s">
        <v>14</v>
      </c>
      <c r="B109" s="5" t="s">
        <v>139</v>
      </c>
      <c r="C109" s="5" t="s">
        <v>140</v>
      </c>
      <c r="D109" s="5" t="s">
        <v>17</v>
      </c>
      <c r="E109" s="6">
        <v>25.9</v>
      </c>
      <c r="F109" s="5">
        <v>7.4</v>
      </c>
      <c r="G109" s="5">
        <v>1612.18</v>
      </c>
      <c r="H109" s="5">
        <v>2915.90348092004</v>
      </c>
      <c r="I109" s="5">
        <v>33.3</v>
      </c>
      <c r="J109" s="5">
        <v>0.0</v>
      </c>
      <c r="K109" s="5">
        <v>5327.13</v>
      </c>
      <c r="L109" s="5">
        <v>3564.08</v>
      </c>
      <c r="M109" s="7">
        <v>-0.8934046200235748</v>
      </c>
      <c r="N109" s="2"/>
      <c r="O109" s="3">
        <f t="shared" si="1"/>
        <v>0.08553532521</v>
      </c>
      <c r="P109" s="4">
        <v>108.0</v>
      </c>
    </row>
    <row r="110" ht="15.75" customHeight="1">
      <c r="A110" s="5" t="s">
        <v>14</v>
      </c>
      <c r="B110" s="5" t="s">
        <v>141</v>
      </c>
      <c r="C110" s="5" t="s">
        <v>142</v>
      </c>
      <c r="D110" s="5" t="s">
        <v>17</v>
      </c>
      <c r="E110" s="6">
        <v>36.8</v>
      </c>
      <c r="F110" s="5">
        <v>5.3</v>
      </c>
      <c r="G110" s="5">
        <v>2305.21</v>
      </c>
      <c r="H110" s="5">
        <v>146.25</v>
      </c>
      <c r="I110" s="5">
        <v>36.8</v>
      </c>
      <c r="J110" s="5">
        <v>0.0</v>
      </c>
      <c r="K110" s="5">
        <v>5647.64</v>
      </c>
      <c r="L110" s="5">
        <v>4318.68</v>
      </c>
      <c r="M110" s="7">
        <v>-0.8191078955687948</v>
      </c>
      <c r="N110" s="2"/>
      <c r="O110" s="3">
        <f t="shared" si="1"/>
        <v>0.0750237139</v>
      </c>
      <c r="P110" s="4">
        <v>109.0</v>
      </c>
    </row>
    <row r="111" ht="15.75" customHeight="1">
      <c r="A111" s="5" t="s">
        <v>14</v>
      </c>
      <c r="B111" s="5" t="s">
        <v>126</v>
      </c>
      <c r="C111" s="5" t="s">
        <v>40</v>
      </c>
      <c r="D111" s="5" t="s">
        <v>38</v>
      </c>
      <c r="E111" s="6">
        <v>23.8</v>
      </c>
      <c r="F111" s="5">
        <v>19.0</v>
      </c>
      <c r="G111" s="5">
        <v>2046.6</v>
      </c>
      <c r="H111" s="5">
        <v>2800.0</v>
      </c>
      <c r="I111" s="5">
        <v>28.6</v>
      </c>
      <c r="J111" s="5">
        <v>50.0</v>
      </c>
      <c r="K111" s="5">
        <v>5750.0</v>
      </c>
      <c r="L111" s="5">
        <v>3209.65</v>
      </c>
      <c r="M111" s="7">
        <v>-0.3785330540335829</v>
      </c>
      <c r="N111" s="2"/>
      <c r="O111" s="3">
        <f t="shared" si="1"/>
        <v>0.09706671055</v>
      </c>
      <c r="P111" s="4">
        <v>110.0</v>
      </c>
    </row>
    <row r="112" ht="15.75" customHeight="1">
      <c r="A112" s="5" t="s">
        <v>14</v>
      </c>
      <c r="B112" s="5" t="s">
        <v>143</v>
      </c>
      <c r="C112" s="5" t="s">
        <v>144</v>
      </c>
      <c r="D112" s="5" t="s">
        <v>17</v>
      </c>
      <c r="E112" s="6">
        <v>45.7</v>
      </c>
      <c r="F112" s="5">
        <v>5.7</v>
      </c>
      <c r="G112" s="5">
        <v>2096.19</v>
      </c>
      <c r="H112" s="5">
        <v>4025.92</v>
      </c>
      <c r="I112" s="5">
        <v>42.9</v>
      </c>
      <c r="J112" s="5">
        <v>0.0</v>
      </c>
      <c r="K112" s="5">
        <v>3683.98</v>
      </c>
      <c r="L112" s="5">
        <v>3996.72</v>
      </c>
      <c r="M112" s="7">
        <v>-0.6367870649458293</v>
      </c>
      <c r="N112" s="2"/>
      <c r="O112" s="3">
        <f t="shared" si="1"/>
        <v>0.07642946006</v>
      </c>
      <c r="P112" s="4">
        <v>111.0</v>
      </c>
    </row>
    <row r="113" ht="15.75" customHeight="1">
      <c r="A113" s="5" t="s">
        <v>14</v>
      </c>
      <c r="B113" s="5" t="s">
        <v>145</v>
      </c>
      <c r="C113" s="5" t="s">
        <v>146</v>
      </c>
      <c r="D113" s="5" t="s">
        <v>17</v>
      </c>
      <c r="E113" s="6">
        <v>43.3</v>
      </c>
      <c r="F113" s="5">
        <v>26.7</v>
      </c>
      <c r="G113" s="5">
        <v>1499.13</v>
      </c>
      <c r="H113" s="5">
        <v>2711.4332055674</v>
      </c>
      <c r="I113" s="5">
        <v>30.0</v>
      </c>
      <c r="J113" s="5">
        <v>11.1</v>
      </c>
      <c r="K113" s="5">
        <v>9995.34</v>
      </c>
      <c r="L113" s="5">
        <v>3842.96</v>
      </c>
      <c r="M113" s="7">
        <v>0.05701101467900821</v>
      </c>
      <c r="N113" s="2"/>
      <c r="O113" s="3">
        <f t="shared" si="1"/>
        <v>0.007703616201</v>
      </c>
      <c r="P113" s="4">
        <v>112.0</v>
      </c>
    </row>
    <row r="114" ht="15.75" customHeight="1">
      <c r="A114" s="5" t="s">
        <v>14</v>
      </c>
      <c r="B114" s="5" t="s">
        <v>147</v>
      </c>
      <c r="D114" s="5" t="s">
        <v>17</v>
      </c>
      <c r="E114" s="6">
        <v>65.7</v>
      </c>
      <c r="F114" s="5">
        <v>17.1</v>
      </c>
      <c r="G114" s="5">
        <v>2434.27</v>
      </c>
      <c r="H114" s="5">
        <v>3882.77</v>
      </c>
      <c r="I114" s="5">
        <v>34.3</v>
      </c>
      <c r="J114" s="5">
        <v>33.3</v>
      </c>
      <c r="K114" s="5">
        <v>3476.28</v>
      </c>
      <c r="L114" s="5">
        <v>3718.78</v>
      </c>
      <c r="M114" s="7">
        <v>-0.023105168660489755</v>
      </c>
      <c r="N114" s="2"/>
      <c r="O114" s="3">
        <f t="shared" si="1"/>
        <v>0.01524800456</v>
      </c>
      <c r="P114" s="4">
        <v>113.0</v>
      </c>
    </row>
    <row r="115" ht="15.75" customHeight="1">
      <c r="C115" s="8" t="s">
        <v>148</v>
      </c>
      <c r="D115" s="8"/>
      <c r="E115" s="9">
        <f t="shared" ref="E115:L115" si="2">MAX(E2:E114)</f>
        <v>65.7</v>
      </c>
      <c r="F115" s="8">
        <f t="shared" si="2"/>
        <v>26.7</v>
      </c>
      <c r="G115" s="8">
        <f t="shared" si="2"/>
        <v>8327.84</v>
      </c>
      <c r="H115" s="8">
        <f t="shared" si="2"/>
        <v>14112.59086</v>
      </c>
      <c r="I115" s="8">
        <f t="shared" si="2"/>
        <v>100</v>
      </c>
      <c r="J115" s="8">
        <f t="shared" si="2"/>
        <v>100</v>
      </c>
      <c r="K115" s="8">
        <f t="shared" si="2"/>
        <v>15959.12</v>
      </c>
      <c r="L115" s="8">
        <f t="shared" si="2"/>
        <v>12347.52</v>
      </c>
      <c r="N115" s="10"/>
      <c r="R115" s="7" t="s">
        <v>149</v>
      </c>
      <c r="AB115" s="7" t="s">
        <v>150</v>
      </c>
    </row>
    <row r="116" ht="15.75" customHeight="1">
      <c r="C116" s="7" t="s">
        <v>151</v>
      </c>
      <c r="E116" s="11">
        <f t="shared" ref="E116:L116" si="3">AVERAGE(E2:E114)</f>
        <v>10.41061947</v>
      </c>
      <c r="F116" s="12">
        <f t="shared" si="3"/>
        <v>4.569911504</v>
      </c>
      <c r="G116" s="12">
        <f t="shared" si="3"/>
        <v>3611.738704</v>
      </c>
      <c r="H116" s="12">
        <f t="shared" si="3"/>
        <v>6758.236557</v>
      </c>
      <c r="I116" s="12">
        <f t="shared" si="3"/>
        <v>62.14336283</v>
      </c>
      <c r="J116" s="12">
        <f t="shared" si="3"/>
        <v>75.52072072</v>
      </c>
      <c r="K116" s="12">
        <f t="shared" si="3"/>
        <v>7597.896283</v>
      </c>
      <c r="L116" s="12">
        <f t="shared" si="3"/>
        <v>6402.481771</v>
      </c>
      <c r="N116" s="10"/>
    </row>
    <row r="117" ht="15.75" customHeight="1">
      <c r="E117" s="7">
        <f t="shared" ref="E117:F117" si="4">-(E2-E$116)/P$231</f>
        <v>0.689473438</v>
      </c>
      <c r="F117" s="7">
        <f t="shared" si="4"/>
        <v>0.47983789</v>
      </c>
      <c r="G117" s="7">
        <f t="shared" ref="G117:L117" si="5">(G2-G$116)/R$231</f>
        <v>3.650540241</v>
      </c>
      <c r="H117" s="7">
        <f t="shared" si="5"/>
        <v>2.552758953</v>
      </c>
      <c r="I117" s="7">
        <f t="shared" si="5"/>
        <v>0.8611859312</v>
      </c>
      <c r="J117" s="7">
        <f t="shared" si="5"/>
        <v>0.7676205482</v>
      </c>
      <c r="K117" s="7">
        <f t="shared" si="5"/>
        <v>0.9785335483</v>
      </c>
      <c r="L117" s="7">
        <f t="shared" si="5"/>
        <v>2.870615277</v>
      </c>
      <c r="N117" s="10"/>
      <c r="P117" s="7">
        <f t="shared" ref="P117:W117" si="6">(E2-E$116)^2</f>
        <v>65.78214817</v>
      </c>
      <c r="Q117" s="7">
        <f t="shared" si="6"/>
        <v>5.152498238</v>
      </c>
      <c r="R117" s="7">
        <f t="shared" si="6"/>
        <v>22241611.43</v>
      </c>
      <c r="S117" s="7">
        <f t="shared" si="6"/>
        <v>45061058.79</v>
      </c>
      <c r="T117" s="7">
        <f t="shared" si="6"/>
        <v>464.688606</v>
      </c>
      <c r="U117" s="7">
        <f t="shared" si="6"/>
        <v>469.9911501</v>
      </c>
      <c r="V117" s="7">
        <f t="shared" si="6"/>
        <v>6101659.385</v>
      </c>
      <c r="W117" s="7">
        <f t="shared" si="6"/>
        <v>35343479.54</v>
      </c>
      <c r="Z117" s="7">
        <f t="shared" ref="Z117:AA117" si="7">-E2/E$115</f>
        <v>-0.03500761035</v>
      </c>
      <c r="AA117" s="7">
        <f t="shared" si="7"/>
        <v>-0.0861423221</v>
      </c>
      <c r="AB117" s="7">
        <f t="shared" ref="AB117:AG117" si="8">G2/G$115</f>
        <v>1</v>
      </c>
      <c r="AC117" s="7">
        <f t="shared" si="8"/>
        <v>0.9545369902</v>
      </c>
      <c r="AD117" s="7">
        <f t="shared" si="8"/>
        <v>0.837</v>
      </c>
      <c r="AE117" s="7">
        <f t="shared" si="8"/>
        <v>0.972</v>
      </c>
      <c r="AF117" s="7">
        <f t="shared" si="8"/>
        <v>0.630864985</v>
      </c>
      <c r="AG117" s="7">
        <f t="shared" si="8"/>
        <v>1</v>
      </c>
    </row>
    <row r="118" ht="15.75" customHeight="1">
      <c r="E118" s="7">
        <f t="shared" ref="E118:F118" si="9">-(E3-E$116)/P$231</f>
        <v>0.7489795471</v>
      </c>
      <c r="F118" s="7">
        <f t="shared" si="9"/>
        <v>0.9660362043</v>
      </c>
      <c r="G118" s="7">
        <f t="shared" ref="G118:L118" si="10">(G3-G$116)/R$231</f>
        <v>0.526221733</v>
      </c>
      <c r="H118" s="7">
        <f t="shared" si="10"/>
        <v>1.836572153</v>
      </c>
      <c r="I118" s="7">
        <f t="shared" si="10"/>
        <v>1.052945547</v>
      </c>
      <c r="J118" s="7">
        <f t="shared" si="10"/>
        <v>0.7676205482</v>
      </c>
      <c r="K118" s="7">
        <f t="shared" si="10"/>
        <v>1.797990532</v>
      </c>
      <c r="L118" s="7">
        <f t="shared" si="10"/>
        <v>2.158774866</v>
      </c>
      <c r="N118" s="10"/>
      <c r="P118" s="7">
        <f t="shared" ref="P118:W118" si="11">(E3-E$116)^2</f>
        <v>77.62701543</v>
      </c>
      <c r="Q118" s="7">
        <f t="shared" si="11"/>
        <v>20.88409116</v>
      </c>
      <c r="R118" s="7">
        <f t="shared" si="11"/>
        <v>462156.994</v>
      </c>
      <c r="S118" s="7">
        <f t="shared" si="11"/>
        <v>23323717.15</v>
      </c>
      <c r="T118" s="7">
        <f t="shared" si="11"/>
        <v>694.6723228</v>
      </c>
      <c r="U118" s="7">
        <f t="shared" si="11"/>
        <v>469.9911501</v>
      </c>
      <c r="V118" s="7">
        <f t="shared" si="11"/>
        <v>20600194.53</v>
      </c>
      <c r="W118" s="7">
        <f t="shared" si="11"/>
        <v>19988215.63</v>
      </c>
      <c r="Z118" s="7">
        <f t="shared" ref="Z118:AA118" si="12">-E3/E$115</f>
        <v>-0.02435312024</v>
      </c>
      <c r="AA118" s="7">
        <f t="shared" si="12"/>
        <v>0</v>
      </c>
      <c r="AB118" s="7">
        <f t="shared" ref="AB118:AG118" si="13">G3/G$115</f>
        <v>0.5153269035</v>
      </c>
      <c r="AC118" s="7">
        <f t="shared" si="13"/>
        <v>0.821089488</v>
      </c>
      <c r="AD118" s="7">
        <f t="shared" si="13"/>
        <v>0.885</v>
      </c>
      <c r="AE118" s="7">
        <f t="shared" si="13"/>
        <v>0.972</v>
      </c>
      <c r="AF118" s="7">
        <f t="shared" si="13"/>
        <v>0.7604830342</v>
      </c>
      <c r="AG118" s="7">
        <f t="shared" si="13"/>
        <v>0.880605984</v>
      </c>
    </row>
    <row r="119" ht="15.75" customHeight="1">
      <c r="E119" s="7">
        <f t="shared" ref="E119:F119" si="14">-(E4-E$116)/P$231</f>
        <v>0.6724716926</v>
      </c>
      <c r="F119" s="7">
        <f t="shared" si="14"/>
        <v>0.7123675186</v>
      </c>
      <c r="G119" s="7">
        <f t="shared" ref="G119:L119" si="15">(G4-G$116)/R$231</f>
        <v>1.3438292</v>
      </c>
      <c r="H119" s="7">
        <f t="shared" si="15"/>
        <v>1.33283533</v>
      </c>
      <c r="I119" s="7">
        <f t="shared" si="15"/>
        <v>1.360559932</v>
      </c>
      <c r="J119" s="7">
        <f t="shared" si="15"/>
        <v>0.8667630292</v>
      </c>
      <c r="K119" s="7">
        <f t="shared" si="15"/>
        <v>1.269516262</v>
      </c>
      <c r="L119" s="7">
        <f t="shared" si="15"/>
        <v>1.81220764</v>
      </c>
      <c r="N119" s="10"/>
      <c r="P119" s="7">
        <f t="shared" ref="P119:W119" si="16">(E4-E$116)^2</f>
        <v>62.57790038</v>
      </c>
      <c r="Q119" s="7">
        <f t="shared" si="16"/>
        <v>11.35630355</v>
      </c>
      <c r="R119" s="7">
        <f t="shared" si="16"/>
        <v>3013978.265</v>
      </c>
      <c r="S119" s="7">
        <f t="shared" si="16"/>
        <v>12283857.46</v>
      </c>
      <c r="T119" s="7">
        <f t="shared" si="16"/>
        <v>1159.854535</v>
      </c>
      <c r="U119" s="7">
        <f t="shared" si="16"/>
        <v>599.235114</v>
      </c>
      <c r="V119" s="7">
        <f t="shared" si="16"/>
        <v>10270061.82</v>
      </c>
      <c r="W119" s="7">
        <f t="shared" si="16"/>
        <v>14085596.19</v>
      </c>
      <c r="Z119" s="7">
        <f t="shared" ref="Z119:AA119" si="17">-E4/E$115</f>
        <v>-0.03805175038</v>
      </c>
      <c r="AA119" s="7">
        <f t="shared" si="17"/>
        <v>-0.04494382022</v>
      </c>
      <c r="AB119" s="7">
        <f t="shared" ref="AB119:AG119" si="18">G4/G$115</f>
        <v>0.642161713</v>
      </c>
      <c r="AC119" s="7">
        <f t="shared" si="18"/>
        <v>0.7272279133</v>
      </c>
      <c r="AD119" s="7">
        <f t="shared" si="18"/>
        <v>0.962</v>
      </c>
      <c r="AE119" s="7">
        <f t="shared" si="18"/>
        <v>1</v>
      </c>
      <c r="AF119" s="7">
        <f t="shared" si="18"/>
        <v>0.6768913324</v>
      </c>
      <c r="AG119" s="7">
        <f t="shared" si="18"/>
        <v>0.8224777121</v>
      </c>
    </row>
    <row r="120" ht="15.75" customHeight="1">
      <c r="E120" s="7">
        <f t="shared" ref="E120:F120" si="19">-(E5-E$116)/P$231</f>
        <v>0.7914839107</v>
      </c>
      <c r="F120" s="7">
        <f t="shared" si="19"/>
        <v>0.7335065757</v>
      </c>
      <c r="G120" s="7">
        <f t="shared" ref="G120:L120" si="20">(G5-G$116)/R$231</f>
        <v>1.290070809</v>
      </c>
      <c r="H120" s="7">
        <f t="shared" si="20"/>
        <v>0.5868684173</v>
      </c>
      <c r="I120" s="7">
        <f t="shared" si="20"/>
        <v>1.192770268</v>
      </c>
      <c r="J120" s="7">
        <f t="shared" si="20"/>
        <v>0.7782429568</v>
      </c>
      <c r="K120" s="7">
        <f t="shared" si="20"/>
        <v>2.551145098</v>
      </c>
      <c r="L120" s="7">
        <f t="shared" si="20"/>
        <v>1.366533602</v>
      </c>
      <c r="N120" s="10"/>
      <c r="P120" s="7">
        <f t="shared" ref="P120:W120" si="21">(E5-E$116)^2</f>
        <v>86.6876349</v>
      </c>
      <c r="Q120" s="7">
        <f t="shared" si="21"/>
        <v>12.04028585</v>
      </c>
      <c r="R120" s="7">
        <f t="shared" si="21"/>
        <v>2777659.876</v>
      </c>
      <c r="S120" s="7">
        <f t="shared" si="21"/>
        <v>2381569.459</v>
      </c>
      <c r="T120" s="7">
        <f t="shared" si="21"/>
        <v>891.418783</v>
      </c>
      <c r="U120" s="7">
        <f t="shared" si="21"/>
        <v>483.0887176</v>
      </c>
      <c r="V120" s="7">
        <f t="shared" si="21"/>
        <v>41473132.67</v>
      </c>
      <c r="W120" s="7">
        <f t="shared" si="21"/>
        <v>8009399.383</v>
      </c>
      <c r="Z120" s="7">
        <f t="shared" ref="Z120:AA120" si="22">-E5/E$115</f>
        <v>-0.01674277017</v>
      </c>
      <c r="AA120" s="7">
        <f t="shared" si="22"/>
        <v>-0.04119850187</v>
      </c>
      <c r="AB120" s="7">
        <f t="shared" ref="AB120:AG120" si="23">G5/G$115</f>
        <v>0.6338222156</v>
      </c>
      <c r="AC120" s="7">
        <f t="shared" si="23"/>
        <v>0.5882314654</v>
      </c>
      <c r="AD120" s="7">
        <f t="shared" si="23"/>
        <v>0.92</v>
      </c>
      <c r="AE120" s="7">
        <f t="shared" si="23"/>
        <v>0.975</v>
      </c>
      <c r="AF120" s="7">
        <f t="shared" si="23"/>
        <v>0.8796136629</v>
      </c>
      <c r="AG120" s="7">
        <f t="shared" si="23"/>
        <v>0.747726669</v>
      </c>
    </row>
    <row r="121" ht="15.75" customHeight="1">
      <c r="E121" s="7">
        <f t="shared" ref="E121:F121" si="24">-(E6-E$116)/P$231</f>
        <v>0.6809725653</v>
      </c>
      <c r="F121" s="7">
        <f t="shared" si="24"/>
        <v>0.9660362043</v>
      </c>
      <c r="G121" s="7">
        <f t="shared" ref="G121:L121" si="25">(G6-G$116)/R$231</f>
        <v>1.383422314</v>
      </c>
      <c r="H121" s="7">
        <f t="shared" si="25"/>
        <v>1.546620108</v>
      </c>
      <c r="I121" s="7">
        <f t="shared" si="25"/>
        <v>0.9490757553</v>
      </c>
      <c r="J121" s="7">
        <f t="shared" si="25"/>
        <v>0.2860713545</v>
      </c>
      <c r="K121" s="7">
        <f t="shared" si="25"/>
        <v>1.774919176</v>
      </c>
      <c r="L121" s="7">
        <f t="shared" si="25"/>
        <v>1.359430746</v>
      </c>
      <c r="N121" s="10"/>
      <c r="P121" s="7">
        <f t="shared" ref="P121:W121" si="26">(E6-E$116)^2</f>
        <v>64.17002428</v>
      </c>
      <c r="Q121" s="7">
        <f t="shared" si="26"/>
        <v>20.88409116</v>
      </c>
      <c r="R121" s="7">
        <f t="shared" si="26"/>
        <v>3194195.704</v>
      </c>
      <c r="S121" s="7">
        <f t="shared" si="26"/>
        <v>16540517.01</v>
      </c>
      <c r="T121" s="7">
        <f t="shared" si="26"/>
        <v>564.3778095</v>
      </c>
      <c r="U121" s="7">
        <f t="shared" si="26"/>
        <v>65.27475367</v>
      </c>
      <c r="V121" s="7">
        <f t="shared" si="26"/>
        <v>20074913.56</v>
      </c>
      <c r="W121" s="7">
        <f t="shared" si="26"/>
        <v>7926354.571</v>
      </c>
      <c r="Z121" s="7">
        <f t="shared" ref="Z121:AA121" si="27">-E6/E$115</f>
        <v>-0.03652968037</v>
      </c>
      <c r="AA121" s="7">
        <f t="shared" si="27"/>
        <v>0</v>
      </c>
      <c r="AB121" s="7">
        <f t="shared" ref="AB121:AG121" si="28">G6/G$115</f>
        <v>0.6483037618</v>
      </c>
      <c r="AC121" s="7">
        <f t="shared" si="28"/>
        <v>0.767062555</v>
      </c>
      <c r="AD121" s="7">
        <f t="shared" si="28"/>
        <v>0.859</v>
      </c>
      <c r="AE121" s="7">
        <f t="shared" si="28"/>
        <v>0.836</v>
      </c>
      <c r="AF121" s="7">
        <f t="shared" si="28"/>
        <v>0.7568337101</v>
      </c>
      <c r="AG121" s="7">
        <f t="shared" si="28"/>
        <v>0.7465353367</v>
      </c>
    </row>
    <row r="122" ht="15.75" customHeight="1">
      <c r="E122" s="7">
        <f t="shared" ref="E122:F122" si="29">-(E7-E$116)/P$231</f>
        <v>0.8169865289</v>
      </c>
      <c r="F122" s="7">
        <f t="shared" si="29"/>
        <v>0.62781129</v>
      </c>
      <c r="G122" s="7">
        <f t="shared" ref="G122:L122" si="30">(G7-G$116)/R$231</f>
        <v>-0.04149629541</v>
      </c>
      <c r="H122" s="7">
        <f t="shared" si="30"/>
        <v>0.6564947846</v>
      </c>
      <c r="I122" s="7">
        <f t="shared" si="30"/>
        <v>1.164805324</v>
      </c>
      <c r="J122" s="7">
        <f t="shared" si="30"/>
        <v>0.80656938</v>
      </c>
      <c r="K122" s="7">
        <f t="shared" si="30"/>
        <v>1.766707137</v>
      </c>
      <c r="L122" s="7">
        <f t="shared" si="30"/>
        <v>1.851290248</v>
      </c>
      <c r="N122" s="10"/>
      <c r="P122" s="7">
        <f t="shared" ref="P122:W122" si="31">(E7-E$116)^2</f>
        <v>92.36400658</v>
      </c>
      <c r="Q122" s="7">
        <f t="shared" si="31"/>
        <v>8.820374344</v>
      </c>
      <c r="R122" s="7">
        <f t="shared" si="31"/>
        <v>2873.893183</v>
      </c>
      <c r="S122" s="7">
        <f t="shared" si="31"/>
        <v>2980192.63</v>
      </c>
      <c r="T122" s="7">
        <f t="shared" si="31"/>
        <v>850.109491</v>
      </c>
      <c r="U122" s="7">
        <f t="shared" si="31"/>
        <v>518.8955645</v>
      </c>
      <c r="V122" s="7">
        <f t="shared" si="31"/>
        <v>19889581.61</v>
      </c>
      <c r="W122" s="7">
        <f t="shared" si="31"/>
        <v>14699695.78</v>
      </c>
      <c r="Z122" s="7">
        <f t="shared" ref="Z122:AA122" si="32">-E7/E$115</f>
        <v>-0.01217656012</v>
      </c>
      <c r="AA122" s="7">
        <f t="shared" si="32"/>
        <v>-0.05992509363</v>
      </c>
      <c r="AB122" s="7">
        <f t="shared" ref="AB122:AG122" si="33">G7/G$115</f>
        <v>0.427257248</v>
      </c>
      <c r="AC122" s="7">
        <f t="shared" si="33"/>
        <v>0.6012049868</v>
      </c>
      <c r="AD122" s="7">
        <f t="shared" si="33"/>
        <v>0.913</v>
      </c>
      <c r="AE122" s="7">
        <f t="shared" si="33"/>
        <v>0.983</v>
      </c>
      <c r="AF122" s="7">
        <f t="shared" si="33"/>
        <v>0.7555347663</v>
      </c>
      <c r="AG122" s="7">
        <f t="shared" si="33"/>
        <v>0.8290328746</v>
      </c>
    </row>
    <row r="123" ht="15.75" customHeight="1">
      <c r="E123" s="7">
        <f t="shared" ref="E123:F123" si="34">-(E8-E$116)/P$231</f>
        <v>0.6044647108</v>
      </c>
      <c r="F123" s="7">
        <f t="shared" si="34"/>
        <v>0.2684473186</v>
      </c>
      <c r="G123" s="7">
        <f t="shared" ref="G123:L123" si="35">(G8-G$116)/R$231</f>
        <v>0.2987258185</v>
      </c>
      <c r="H123" s="7">
        <f t="shared" si="35"/>
        <v>0.2060244714</v>
      </c>
      <c r="I123" s="7">
        <f t="shared" si="35"/>
        <v>1.244705164</v>
      </c>
      <c r="J123" s="7">
        <f t="shared" si="35"/>
        <v>0.6755596729</v>
      </c>
      <c r="K123" s="7">
        <f t="shared" si="35"/>
        <v>3.312238367</v>
      </c>
      <c r="L123" s="7">
        <f t="shared" si="35"/>
        <v>1.021569468</v>
      </c>
      <c r="N123" s="10"/>
      <c r="P123" s="7">
        <f t="shared" ref="P123:W123" si="36">(E8-E$116)^2</f>
        <v>50.56090923</v>
      </c>
      <c r="Q123" s="7">
        <f t="shared" si="36"/>
        <v>1.612675229</v>
      </c>
      <c r="R123" s="7">
        <f t="shared" si="36"/>
        <v>148935.2464</v>
      </c>
      <c r="S123" s="7">
        <f t="shared" si="36"/>
        <v>293507.6281</v>
      </c>
      <c r="T123" s="7">
        <f t="shared" si="36"/>
        <v>970.7360396</v>
      </c>
      <c r="U123" s="7">
        <f t="shared" si="36"/>
        <v>364.0188978</v>
      </c>
      <c r="V123" s="7">
        <f t="shared" si="36"/>
        <v>69910062.04</v>
      </c>
      <c r="W123" s="7">
        <f t="shared" si="36"/>
        <v>4476052.054</v>
      </c>
      <c r="Z123" s="7">
        <f t="shared" ref="Z123:AA123" si="37">-E8/E$115</f>
        <v>-0.0502283105</v>
      </c>
      <c r="AA123" s="7">
        <f t="shared" si="37"/>
        <v>-0.1235955056</v>
      </c>
      <c r="AB123" s="7">
        <f t="shared" ref="AB123:AG123" si="38">G8/G$115</f>
        <v>0.4800356395</v>
      </c>
      <c r="AC123" s="7">
        <f t="shared" si="38"/>
        <v>0.5172685919</v>
      </c>
      <c r="AD123" s="7">
        <f t="shared" si="38"/>
        <v>0.933</v>
      </c>
      <c r="AE123" s="7">
        <f t="shared" si="38"/>
        <v>0.946</v>
      </c>
      <c r="AF123" s="7">
        <f t="shared" si="38"/>
        <v>1</v>
      </c>
      <c r="AG123" s="7">
        <f t="shared" si="38"/>
        <v>0.689867277</v>
      </c>
    </row>
    <row r="124" ht="15.75" customHeight="1">
      <c r="E124" s="7">
        <f t="shared" ref="E124:F124" si="39">-(E9-E$116)/P$231</f>
        <v>0.8849935107</v>
      </c>
      <c r="F124" s="7">
        <f t="shared" si="39"/>
        <v>0.3952816614</v>
      </c>
      <c r="G124" s="7">
        <f t="shared" ref="G124:L124" si="40">(G9-G$116)/R$231</f>
        <v>0.6072966635</v>
      </c>
      <c r="H124" s="7">
        <f t="shared" si="40"/>
        <v>0.7332020572</v>
      </c>
      <c r="I124" s="7">
        <f t="shared" si="40"/>
        <v>0.9650557233</v>
      </c>
      <c r="J124" s="7">
        <f t="shared" si="40"/>
        <v>0.5870396005</v>
      </c>
      <c r="K124" s="7">
        <f t="shared" si="40"/>
        <v>1.790701504</v>
      </c>
      <c r="L124" s="7">
        <f t="shared" si="40"/>
        <v>0.9681411181</v>
      </c>
      <c r="N124" s="10"/>
      <c r="P124" s="7">
        <f t="shared" ref="P124:W124" si="41">(E9-E$116)^2</f>
        <v>108.3809977</v>
      </c>
      <c r="Q124" s="7">
        <f t="shared" si="41"/>
        <v>3.496569034</v>
      </c>
      <c r="R124" s="7">
        <f t="shared" si="41"/>
        <v>615536.4266</v>
      </c>
      <c r="S124" s="7">
        <f t="shared" si="41"/>
        <v>3717312.957</v>
      </c>
      <c r="T124" s="7">
        <f t="shared" si="41"/>
        <v>583.5431193</v>
      </c>
      <c r="U124" s="7">
        <f t="shared" si="41"/>
        <v>274.8725014</v>
      </c>
      <c r="V124" s="7">
        <f t="shared" si="41"/>
        <v>20433507.32</v>
      </c>
      <c r="W124" s="7">
        <f t="shared" si="41"/>
        <v>4020098.098</v>
      </c>
      <c r="Z124" s="7">
        <f t="shared" ref="Z124:AA124" si="42">-E9/E$115</f>
        <v>0</v>
      </c>
      <c r="AA124" s="7">
        <f t="shared" si="42"/>
        <v>-0.1011235955</v>
      </c>
      <c r="AB124" s="7">
        <f t="shared" ref="AB124:AG124" si="43">G9/G$115</f>
        <v>0.5279039943</v>
      </c>
      <c r="AC124" s="7">
        <f t="shared" si="43"/>
        <v>0.6154978975</v>
      </c>
      <c r="AD124" s="7">
        <f t="shared" si="43"/>
        <v>0.863</v>
      </c>
      <c r="AE124" s="7">
        <f t="shared" si="43"/>
        <v>0.921</v>
      </c>
      <c r="AF124" s="7">
        <f t="shared" si="43"/>
        <v>0.7593300884</v>
      </c>
      <c r="AG124" s="7">
        <f t="shared" si="43"/>
        <v>0.6809059633</v>
      </c>
    </row>
    <row r="125" ht="15.75" customHeight="1">
      <c r="E125" s="7">
        <f t="shared" ref="E125:F125" si="44">-(E10-E$116)/P$231</f>
        <v>0.4599498745</v>
      </c>
      <c r="F125" s="7">
        <f t="shared" si="44"/>
        <v>0.4375597757</v>
      </c>
      <c r="G125" s="7">
        <f t="shared" ref="G125:L125" si="45">(G10-G$116)/R$231</f>
        <v>0.7432059274</v>
      </c>
      <c r="H125" s="7">
        <f t="shared" si="45"/>
        <v>1.509219085</v>
      </c>
      <c r="I125" s="7">
        <f t="shared" si="45"/>
        <v>0.7133712271</v>
      </c>
      <c r="J125" s="7">
        <f t="shared" si="45"/>
        <v>0.8667630292</v>
      </c>
      <c r="K125" s="7">
        <f t="shared" si="45"/>
        <v>0.7624495488</v>
      </c>
      <c r="L125" s="7">
        <f t="shared" si="45"/>
        <v>0.888425924</v>
      </c>
      <c r="N125" s="10"/>
      <c r="P125" s="7">
        <f t="shared" ref="P125:W125" si="46">(E10-E$116)^2</f>
        <v>29.27480304</v>
      </c>
      <c r="Q125" s="7">
        <f t="shared" si="46"/>
        <v>4.284533636</v>
      </c>
      <c r="R125" s="7">
        <f t="shared" si="46"/>
        <v>921871.3076</v>
      </c>
      <c r="S125" s="7">
        <f t="shared" si="46"/>
        <v>15750210.15</v>
      </c>
      <c r="T125" s="7">
        <f t="shared" si="46"/>
        <v>318.859491</v>
      </c>
      <c r="U125" s="7">
        <f t="shared" si="46"/>
        <v>599.235114</v>
      </c>
      <c r="V125" s="7">
        <f t="shared" si="46"/>
        <v>3704407.41</v>
      </c>
      <c r="W125" s="7">
        <f t="shared" si="46"/>
        <v>3385335.887</v>
      </c>
      <c r="Z125" s="7">
        <f t="shared" ref="Z125:AA125" si="47">-E10/E$115</f>
        <v>-0.07610350076</v>
      </c>
      <c r="AA125" s="7">
        <f t="shared" si="47"/>
        <v>-0.0936329588</v>
      </c>
      <c r="AB125" s="7">
        <f t="shared" ref="AB125:AG125" si="48">G10/G$115</f>
        <v>0.5489874926</v>
      </c>
      <c r="AC125" s="7">
        <f t="shared" si="48"/>
        <v>0.7600936008</v>
      </c>
      <c r="AD125" s="7">
        <f t="shared" si="48"/>
        <v>0.8</v>
      </c>
      <c r="AE125" s="7">
        <f t="shared" si="48"/>
        <v>1</v>
      </c>
      <c r="AF125" s="7">
        <f t="shared" si="48"/>
        <v>0.5966857822</v>
      </c>
      <c r="AG125" s="7">
        <f t="shared" si="48"/>
        <v>0.6675356671</v>
      </c>
    </row>
    <row r="126" ht="15.75" customHeight="1">
      <c r="E126" s="7">
        <f t="shared" ref="E126:F126" si="49">-(E11-E$116)/P$231</f>
        <v>0.8849935107</v>
      </c>
      <c r="F126" s="7">
        <f t="shared" si="49"/>
        <v>0.7123675186</v>
      </c>
      <c r="G126" s="7">
        <f t="shared" ref="G126:L126" si="50">(G11-G$116)/R$231</f>
        <v>0.4647691959</v>
      </c>
      <c r="H126" s="7">
        <f t="shared" si="50"/>
        <v>0.5288407403</v>
      </c>
      <c r="I126" s="7">
        <f t="shared" si="50"/>
        <v>0.9730457074</v>
      </c>
      <c r="J126" s="7">
        <f t="shared" si="50"/>
        <v>0.6897228845</v>
      </c>
      <c r="K126" s="7">
        <f t="shared" si="50"/>
        <v>0.8886447912</v>
      </c>
      <c r="L126" s="7">
        <f t="shared" si="50"/>
        <v>1.179131191</v>
      </c>
      <c r="N126" s="10"/>
      <c r="P126" s="7">
        <f t="shared" ref="P126:W126" si="51">(E11-E$116)^2</f>
        <v>108.3809977</v>
      </c>
      <c r="Q126" s="7">
        <f t="shared" si="51"/>
        <v>11.35630355</v>
      </c>
      <c r="R126" s="7">
        <f t="shared" si="51"/>
        <v>360517.7408</v>
      </c>
      <c r="S126" s="7">
        <f t="shared" si="51"/>
        <v>1933889.185</v>
      </c>
      <c r="T126" s="7">
        <f t="shared" si="51"/>
        <v>593.2457741</v>
      </c>
      <c r="U126" s="7">
        <f t="shared" si="51"/>
        <v>379.4423212</v>
      </c>
      <c r="V126" s="7">
        <f t="shared" si="51"/>
        <v>5032142.373</v>
      </c>
      <c r="W126" s="7">
        <f t="shared" si="51"/>
        <v>5963257.67</v>
      </c>
      <c r="Z126" s="7">
        <f t="shared" ref="Z126:AA126" si="52">-E11/E$115</f>
        <v>0</v>
      </c>
      <c r="AA126" s="7">
        <f t="shared" si="52"/>
        <v>-0.04494382022</v>
      </c>
      <c r="AB126" s="7">
        <f t="shared" ref="AB126:AG126" si="53">G11/G$115</f>
        <v>0.5057938193</v>
      </c>
      <c r="AC126" s="7">
        <f t="shared" si="53"/>
        <v>0.5774191347</v>
      </c>
      <c r="AD126" s="7">
        <f t="shared" si="53"/>
        <v>0.865</v>
      </c>
      <c r="AE126" s="7">
        <f t="shared" si="53"/>
        <v>0.95</v>
      </c>
      <c r="AF126" s="7">
        <f t="shared" si="53"/>
        <v>0.6166467825</v>
      </c>
      <c r="AG126" s="7">
        <f t="shared" si="53"/>
        <v>0.7162944462</v>
      </c>
    </row>
    <row r="127" ht="15.75" customHeight="1">
      <c r="E127" s="7">
        <f t="shared" ref="E127:F127" si="54">-(E12-E$116)/P$231</f>
        <v>0.7319778017</v>
      </c>
      <c r="F127" s="7">
        <f t="shared" si="54"/>
        <v>0.4586988329</v>
      </c>
      <c r="G127" s="7">
        <f t="shared" ref="G127:L127" si="55">(G12-G$116)/R$231</f>
        <v>0.3226597201</v>
      </c>
      <c r="H127" s="7">
        <f t="shared" si="55"/>
        <v>0.570173909</v>
      </c>
      <c r="I127" s="7">
        <f t="shared" si="55"/>
        <v>0.7333461871</v>
      </c>
      <c r="J127" s="7">
        <f t="shared" si="55"/>
        <v>0.7640797453</v>
      </c>
      <c r="K127" s="7">
        <f t="shared" si="55"/>
        <v>1.599400197</v>
      </c>
      <c r="L127" s="7">
        <f t="shared" si="55"/>
        <v>1.114857828</v>
      </c>
      <c r="N127" s="10"/>
      <c r="P127" s="7">
        <f t="shared" ref="P127:W127" si="56">(E12-E$116)^2</f>
        <v>74.14276764</v>
      </c>
      <c r="Q127" s="7">
        <f t="shared" si="56"/>
        <v>4.708515937</v>
      </c>
      <c r="R127" s="7">
        <f t="shared" si="56"/>
        <v>173756.6657</v>
      </c>
      <c r="S127" s="7">
        <f t="shared" si="56"/>
        <v>2248000.773</v>
      </c>
      <c r="T127" s="7">
        <f t="shared" si="56"/>
        <v>336.9661281</v>
      </c>
      <c r="U127" s="7">
        <f t="shared" si="56"/>
        <v>465.6652942</v>
      </c>
      <c r="V127" s="7">
        <f t="shared" si="56"/>
        <v>16300871.02</v>
      </c>
      <c r="W127" s="7">
        <f t="shared" si="56"/>
        <v>5330872.498</v>
      </c>
      <c r="Z127" s="7">
        <f t="shared" ref="Z127:AA127" si="57">-E12/E$115</f>
        <v>-0.02739726027</v>
      </c>
      <c r="AA127" s="7">
        <f t="shared" si="57"/>
        <v>-0.08988764045</v>
      </c>
      <c r="AB127" s="7">
        <f t="shared" ref="AB127:AG127" si="58">G12/G$115</f>
        <v>0.483748487</v>
      </c>
      <c r="AC127" s="7">
        <f t="shared" si="58"/>
        <v>0.585120768</v>
      </c>
      <c r="AD127" s="7">
        <f t="shared" si="58"/>
        <v>0.805</v>
      </c>
      <c r="AE127" s="7">
        <f t="shared" si="58"/>
        <v>0.971</v>
      </c>
      <c r="AF127" s="7">
        <f t="shared" si="58"/>
        <v>0.7290709012</v>
      </c>
      <c r="AG127" s="7">
        <f t="shared" si="58"/>
        <v>0.7055141437</v>
      </c>
    </row>
    <row r="128" ht="15.75" customHeight="1">
      <c r="E128" s="7">
        <f t="shared" ref="E128:F128" si="59">-(E13-E$116)/P$231</f>
        <v>0.8849935107</v>
      </c>
      <c r="F128" s="7">
        <f t="shared" si="59"/>
        <v>0.9660362043</v>
      </c>
      <c r="G128" s="7">
        <f t="shared" ref="G128:L128" si="60">(G13-G$116)/R$231</f>
        <v>0.006371507752</v>
      </c>
      <c r="H128" s="7">
        <f t="shared" si="60"/>
        <v>-0.08020254559</v>
      </c>
      <c r="I128" s="7">
        <f t="shared" si="60"/>
        <v>1.512369628</v>
      </c>
      <c r="J128" s="7">
        <f t="shared" si="60"/>
        <v>0.7357533221</v>
      </c>
      <c r="K128" s="7">
        <f t="shared" si="60"/>
        <v>0.3860941053</v>
      </c>
      <c r="L128" s="7">
        <f t="shared" si="60"/>
        <v>1.872362216</v>
      </c>
      <c r="N128" s="10"/>
      <c r="P128" s="7">
        <f t="shared" ref="P128:W128" si="61">(E13-E$116)^2</f>
        <v>108.3809977</v>
      </c>
      <c r="Q128" s="7">
        <f t="shared" si="61"/>
        <v>20.88409116</v>
      </c>
      <c r="R128" s="7">
        <f t="shared" si="61"/>
        <v>67.75422787</v>
      </c>
      <c r="S128" s="7">
        <f t="shared" si="61"/>
        <v>44479.31409</v>
      </c>
      <c r="T128" s="7">
        <f t="shared" si="61"/>
        <v>1433.124978</v>
      </c>
      <c r="U128" s="7">
        <f t="shared" si="61"/>
        <v>431.7784474</v>
      </c>
      <c r="V128" s="7">
        <f t="shared" si="61"/>
        <v>949910.882</v>
      </c>
      <c r="W128" s="7">
        <f t="shared" si="61"/>
        <v>15036233.34</v>
      </c>
      <c r="Z128" s="7">
        <f t="shared" ref="Z128:AA128" si="62">-E13/E$115</f>
        <v>0</v>
      </c>
      <c r="AA128" s="7">
        <f t="shared" si="62"/>
        <v>0</v>
      </c>
      <c r="AB128" s="7">
        <f t="shared" ref="AB128:AG128" si="63">G13/G$115</f>
        <v>0.434682943</v>
      </c>
      <c r="AC128" s="7">
        <f t="shared" si="63"/>
        <v>0.4639357456</v>
      </c>
      <c r="AD128" s="7">
        <f t="shared" si="63"/>
        <v>1</v>
      </c>
      <c r="AE128" s="7">
        <f t="shared" si="63"/>
        <v>0.963</v>
      </c>
      <c r="AF128" s="7">
        <f t="shared" si="63"/>
        <v>0.5371555574</v>
      </c>
      <c r="AG128" s="7">
        <f t="shared" si="63"/>
        <v>0.8325671876</v>
      </c>
    </row>
    <row r="129" ht="15.75" customHeight="1">
      <c r="E129" s="7">
        <f t="shared" ref="E129:F129" si="64">-(E14-E$116)/P$231</f>
        <v>0.5619603472</v>
      </c>
      <c r="F129" s="7">
        <f t="shared" si="64"/>
        <v>0.5643941186</v>
      </c>
      <c r="G129" s="7">
        <f t="shared" ref="G129:L129" si="65">(G14-G$116)/R$231</f>
        <v>1.091540179</v>
      </c>
      <c r="H129" s="7">
        <f t="shared" si="65"/>
        <v>1.249655608</v>
      </c>
      <c r="I129" s="7">
        <f t="shared" si="65"/>
        <v>0.9730457074</v>
      </c>
      <c r="J129" s="7">
        <f t="shared" si="65"/>
        <v>-0.3123243346</v>
      </c>
      <c r="K129" s="7">
        <f t="shared" si="65"/>
        <v>1.331310574</v>
      </c>
      <c r="L129" s="7">
        <f t="shared" si="65"/>
        <v>0.7653499908</v>
      </c>
      <c r="N129" s="10"/>
      <c r="P129" s="7">
        <f t="shared" ref="P129:W129" si="66">(E14-E$116)^2</f>
        <v>43.70028976</v>
      </c>
      <c r="Q129" s="7">
        <f t="shared" si="66"/>
        <v>7.128427441</v>
      </c>
      <c r="R129" s="7">
        <f t="shared" si="66"/>
        <v>1988526.677</v>
      </c>
      <c r="S129" s="7">
        <f t="shared" si="66"/>
        <v>10798475.84</v>
      </c>
      <c r="T129" s="7">
        <f t="shared" si="66"/>
        <v>593.2457741</v>
      </c>
      <c r="U129" s="7">
        <f t="shared" si="66"/>
        <v>77.80511403</v>
      </c>
      <c r="V129" s="7">
        <f t="shared" si="66"/>
        <v>11294195.04</v>
      </c>
      <c r="W129" s="7">
        <f t="shared" si="66"/>
        <v>2512346.187</v>
      </c>
      <c r="Z129" s="7">
        <f t="shared" ref="Z129:AA129" si="67">-E14/E$115</f>
        <v>-0.05783866058</v>
      </c>
      <c r="AA129" s="7">
        <f t="shared" si="67"/>
        <v>-0.07116104869</v>
      </c>
      <c r="AB129" s="7">
        <f t="shared" ref="AB129:AG129" si="68">G14/G$115</f>
        <v>0.6030243136</v>
      </c>
      <c r="AC129" s="7">
        <f t="shared" si="68"/>
        <v>0.7117289874</v>
      </c>
      <c r="AD129" s="7">
        <f t="shared" si="68"/>
        <v>0.865</v>
      </c>
      <c r="AE129" s="7">
        <f t="shared" si="68"/>
        <v>0.667</v>
      </c>
      <c r="AF129" s="7">
        <f t="shared" si="68"/>
        <v>0.6866656808</v>
      </c>
      <c r="AG129" s="7">
        <f t="shared" si="68"/>
        <v>0.6468926554</v>
      </c>
    </row>
    <row r="130" ht="15.75" customHeight="1">
      <c r="E130" s="7">
        <f t="shared" ref="E130:F130" si="69">-(E15-E$116)/P$231</f>
        <v>0.8849935107</v>
      </c>
      <c r="F130" s="7">
        <f t="shared" si="69"/>
        <v>0.9660362043</v>
      </c>
      <c r="G130" s="7">
        <f t="shared" ref="G130:L130" si="70">(G15-G$116)/R$231</f>
        <v>0.2613310324</v>
      </c>
      <c r="H130" s="7">
        <f t="shared" si="70"/>
        <v>1.070792395</v>
      </c>
      <c r="I130" s="7">
        <f t="shared" si="70"/>
        <v>0.3977668588</v>
      </c>
      <c r="J130" s="7">
        <f t="shared" si="70"/>
        <v>0.707426899</v>
      </c>
      <c r="K130" s="7">
        <f t="shared" si="70"/>
        <v>1.100929782</v>
      </c>
      <c r="L130" s="7">
        <f t="shared" si="70"/>
        <v>0.8320955919</v>
      </c>
      <c r="N130" s="10"/>
      <c r="P130" s="7">
        <f t="shared" ref="P130:W130" si="71">(E15-E$116)^2</f>
        <v>108.3809977</v>
      </c>
      <c r="Q130" s="7">
        <f t="shared" si="71"/>
        <v>20.88409116</v>
      </c>
      <c r="R130" s="7">
        <f t="shared" si="71"/>
        <v>113981.3869</v>
      </c>
      <c r="S130" s="7">
        <f t="shared" si="71"/>
        <v>7928523.767</v>
      </c>
      <c r="T130" s="7">
        <f t="shared" si="71"/>
        <v>99.1346237</v>
      </c>
      <c r="U130" s="7">
        <f t="shared" si="71"/>
        <v>399.1716005</v>
      </c>
      <c r="V130" s="7">
        <f t="shared" si="71"/>
        <v>7723528.633</v>
      </c>
      <c r="W130" s="7">
        <f t="shared" si="71"/>
        <v>2969653.388</v>
      </c>
      <c r="Z130" s="7">
        <f t="shared" ref="Z130:AA130" si="72">-E15/E$115</f>
        <v>0</v>
      </c>
      <c r="AA130" s="7">
        <f t="shared" si="72"/>
        <v>0</v>
      </c>
      <c r="AB130" s="7">
        <f t="shared" ref="AB130:AG130" si="73">G15/G$115</f>
        <v>0.4742346155</v>
      </c>
      <c r="AC130" s="7">
        <f t="shared" si="73"/>
        <v>0.6784013012</v>
      </c>
      <c r="AD130" s="7">
        <f t="shared" si="73"/>
        <v>0.721</v>
      </c>
      <c r="AE130" s="7">
        <f t="shared" si="73"/>
        <v>0.955</v>
      </c>
      <c r="AF130" s="7">
        <f t="shared" si="73"/>
        <v>0.6502250751</v>
      </c>
      <c r="AG130" s="7">
        <f t="shared" si="73"/>
        <v>0.658087616</v>
      </c>
    </row>
    <row r="131" ht="15.75" customHeight="1">
      <c r="E131" s="7">
        <f t="shared" ref="E131:F131" si="74">-(E16-E$116)/P$231</f>
        <v>0.8849935107</v>
      </c>
      <c r="F131" s="7">
        <f t="shared" si="74"/>
        <v>0.9660362043</v>
      </c>
      <c r="G131" s="7">
        <f t="shared" ref="G131:L131" si="75">(G16-G$116)/R$231</f>
        <v>0.8500802415</v>
      </c>
      <c r="H131" s="7">
        <f t="shared" si="75"/>
        <v>0.6694970152</v>
      </c>
      <c r="I131" s="7">
        <f t="shared" si="75"/>
        <v>-1.028445287</v>
      </c>
      <c r="J131" s="7">
        <f t="shared" si="75"/>
        <v>0.8667630292</v>
      </c>
      <c r="K131" s="7">
        <f t="shared" si="75"/>
        <v>1.50263044</v>
      </c>
      <c r="L131" s="7">
        <f t="shared" si="75"/>
        <v>1.475273451</v>
      </c>
      <c r="N131" s="10"/>
      <c r="P131" s="7">
        <f t="shared" ref="P131:W131" si="76">(E16-E$116)^2</f>
        <v>108.3809977</v>
      </c>
      <c r="Q131" s="7">
        <f t="shared" si="76"/>
        <v>20.88409116</v>
      </c>
      <c r="R131" s="7">
        <f t="shared" si="76"/>
        <v>1206068.05</v>
      </c>
      <c r="S131" s="7">
        <f t="shared" si="76"/>
        <v>3099410.258</v>
      </c>
      <c r="T131" s="7">
        <f t="shared" si="76"/>
        <v>662.7207299</v>
      </c>
      <c r="U131" s="7">
        <f t="shared" si="76"/>
        <v>599.235114</v>
      </c>
      <c r="V131" s="7">
        <f t="shared" si="76"/>
        <v>14388015.12</v>
      </c>
      <c r="W131" s="7">
        <f t="shared" si="76"/>
        <v>9334786.161</v>
      </c>
      <c r="Z131" s="7">
        <f t="shared" ref="Z131:AA131" si="77">-E16/E$115</f>
        <v>0</v>
      </c>
      <c r="AA131" s="7">
        <f t="shared" si="77"/>
        <v>0</v>
      </c>
      <c r="AB131" s="7">
        <f t="shared" ref="AB131:AG131" si="78">G16/G$115</f>
        <v>0.5655668216</v>
      </c>
      <c r="AC131" s="7">
        <f t="shared" si="78"/>
        <v>0.6036277</v>
      </c>
      <c r="AD131" s="7">
        <f t="shared" si="78"/>
        <v>0.364</v>
      </c>
      <c r="AE131" s="7">
        <f t="shared" si="78"/>
        <v>1</v>
      </c>
      <c r="AF131" s="7">
        <f t="shared" si="78"/>
        <v>0.7137642928</v>
      </c>
      <c r="AG131" s="7">
        <f t="shared" si="78"/>
        <v>0.7659651493</v>
      </c>
    </row>
    <row r="132" ht="15.75" customHeight="1">
      <c r="E132" s="7">
        <f t="shared" ref="E132:F132" si="79">-(E17-E$116)/P$231</f>
        <v>0.8849935107</v>
      </c>
      <c r="F132" s="7">
        <f t="shared" si="79"/>
        <v>0.18389109</v>
      </c>
      <c r="G132" s="7">
        <f t="shared" ref="G132:L132" si="80">(G17-G$116)/R$231</f>
        <v>0.7427105297</v>
      </c>
      <c r="H132" s="7">
        <f t="shared" si="80"/>
        <v>0.6779732772</v>
      </c>
      <c r="I132" s="7">
        <f t="shared" si="80"/>
        <v>0.3418369707</v>
      </c>
      <c r="J132" s="7">
        <f t="shared" si="80"/>
        <v>0.1338168301</v>
      </c>
      <c r="K132" s="7">
        <f t="shared" si="80"/>
        <v>1.221103654</v>
      </c>
      <c r="L132" s="7">
        <f t="shared" si="80"/>
        <v>1.729194519</v>
      </c>
      <c r="N132" s="10"/>
      <c r="P132" s="7">
        <f t="shared" ref="P132:W132" si="81">(E17-E$116)^2</f>
        <v>108.3809977</v>
      </c>
      <c r="Q132" s="7">
        <f t="shared" si="81"/>
        <v>0.7567460255</v>
      </c>
      <c r="R132" s="7">
        <f t="shared" si="81"/>
        <v>920642.7363</v>
      </c>
      <c r="S132" s="7">
        <f t="shared" si="81"/>
        <v>3178388.116</v>
      </c>
      <c r="T132" s="7">
        <f t="shared" si="81"/>
        <v>73.21603963</v>
      </c>
      <c r="U132" s="7">
        <f t="shared" si="81"/>
        <v>14.28295187</v>
      </c>
      <c r="V132" s="7">
        <f t="shared" si="81"/>
        <v>9501705.864</v>
      </c>
      <c r="W132" s="7">
        <f t="shared" si="81"/>
        <v>12824694.26</v>
      </c>
      <c r="Z132" s="7">
        <f t="shared" ref="Z132:AA132" si="82">-E17/E$115</f>
        <v>0</v>
      </c>
      <c r="AA132" s="7">
        <f t="shared" si="82"/>
        <v>-0.138576779</v>
      </c>
      <c r="AB132" s="7">
        <f t="shared" ref="AB132:AG132" si="83">G17/G$115</f>
        <v>0.5489106419</v>
      </c>
      <c r="AC132" s="7">
        <f t="shared" si="83"/>
        <v>0.6052070868</v>
      </c>
      <c r="AD132" s="7">
        <f t="shared" si="83"/>
        <v>0.707</v>
      </c>
      <c r="AE132" s="7">
        <f t="shared" si="83"/>
        <v>0.793</v>
      </c>
      <c r="AF132" s="7">
        <f t="shared" si="83"/>
        <v>0.669233642</v>
      </c>
      <c r="AG132" s="7">
        <f t="shared" si="83"/>
        <v>0.8085542684</v>
      </c>
    </row>
    <row r="133" ht="15.75" customHeight="1">
      <c r="E133" s="7">
        <f t="shared" ref="E133:F133" si="84">-(E18-E$116)/P$231</f>
        <v>0.8849935107</v>
      </c>
      <c r="F133" s="7">
        <f t="shared" si="84"/>
        <v>0.9660362043</v>
      </c>
      <c r="G133" s="7">
        <f t="shared" ref="G133:L133" si="85">(G18-G$116)/R$231</f>
        <v>1.652384564</v>
      </c>
      <c r="H133" s="7">
        <f t="shared" si="85"/>
        <v>1.382405599</v>
      </c>
      <c r="I133" s="7">
        <f t="shared" si="85"/>
        <v>-1.284124775</v>
      </c>
      <c r="J133" s="7">
        <f t="shared" si="85"/>
        <v>0.8667630292</v>
      </c>
      <c r="K133" s="7">
        <f t="shared" si="85"/>
        <v>0.5666559822</v>
      </c>
      <c r="L133" s="7">
        <f t="shared" si="85"/>
        <v>0.6025650398</v>
      </c>
      <c r="N133" s="10"/>
      <c r="P133" s="7">
        <f t="shared" ref="P133:W133" si="86">(E18-E$116)^2</f>
        <v>108.3809977</v>
      </c>
      <c r="Q133" s="7">
        <f t="shared" si="86"/>
        <v>20.88409116</v>
      </c>
      <c r="R133" s="7">
        <f t="shared" si="86"/>
        <v>4556949.622</v>
      </c>
      <c r="S133" s="7">
        <f t="shared" si="86"/>
        <v>13214561.11</v>
      </c>
      <c r="T133" s="7">
        <f t="shared" si="86"/>
        <v>1033.195774</v>
      </c>
      <c r="U133" s="7">
        <f t="shared" si="86"/>
        <v>599.235114</v>
      </c>
      <c r="V133" s="7">
        <f t="shared" si="86"/>
        <v>2046140.618</v>
      </c>
      <c r="W133" s="7">
        <f t="shared" si="86"/>
        <v>1557281.704</v>
      </c>
      <c r="Z133" s="7">
        <f t="shared" ref="Z133:AA133" si="87">-E18/E$115</f>
        <v>0</v>
      </c>
      <c r="AA133" s="7">
        <f t="shared" si="87"/>
        <v>0</v>
      </c>
      <c r="AB133" s="7">
        <f t="shared" ref="AB133:AG133" si="88">G18/G$115</f>
        <v>0.6900276662</v>
      </c>
      <c r="AC133" s="7">
        <f t="shared" si="88"/>
        <v>0.7364643702</v>
      </c>
      <c r="AD133" s="7">
        <f t="shared" si="88"/>
        <v>0.3</v>
      </c>
      <c r="AE133" s="7">
        <f t="shared" si="88"/>
        <v>1</v>
      </c>
      <c r="AF133" s="7">
        <f t="shared" si="88"/>
        <v>0.5657160295</v>
      </c>
      <c r="AG133" s="7">
        <f t="shared" si="88"/>
        <v>0.6195894161</v>
      </c>
    </row>
    <row r="134" ht="15.75" customHeight="1">
      <c r="E134" s="7">
        <f t="shared" ref="E134:F134" si="89">-(E19-E$116)/P$231</f>
        <v>0.5874629654</v>
      </c>
      <c r="F134" s="7">
        <f t="shared" si="89"/>
        <v>0.5855331757</v>
      </c>
      <c r="G134" s="7">
        <f t="shared" ref="G134:L134" si="90">(G19-G$116)/R$231</f>
        <v>0.3284341996</v>
      </c>
      <c r="H134" s="7">
        <f t="shared" si="90"/>
        <v>0.9138145804</v>
      </c>
      <c r="I134" s="7">
        <f t="shared" si="90"/>
        <v>0.9410857713</v>
      </c>
      <c r="J134" s="7">
        <f t="shared" si="90"/>
        <v>0.4985195282</v>
      </c>
      <c r="K134" s="7">
        <f t="shared" si="90"/>
        <v>0.6654936046</v>
      </c>
      <c r="L134" s="7">
        <f t="shared" si="90"/>
        <v>1.095751097</v>
      </c>
      <c r="N134" s="10"/>
      <c r="P134" s="7">
        <f t="shared" ref="P134:W134" si="91">(E19-E$116)^2</f>
        <v>47.75666145</v>
      </c>
      <c r="Q134" s="7">
        <f t="shared" si="91"/>
        <v>7.672409742</v>
      </c>
      <c r="R134" s="7">
        <f t="shared" si="91"/>
        <v>180031.5895</v>
      </c>
      <c r="S134" s="7">
        <f t="shared" si="91"/>
        <v>5774281.368</v>
      </c>
      <c r="T134" s="7">
        <f t="shared" si="91"/>
        <v>554.9151547</v>
      </c>
      <c r="U134" s="7">
        <f t="shared" si="91"/>
        <v>198.226105</v>
      </c>
      <c r="V134" s="7">
        <f t="shared" si="91"/>
        <v>2822177.293</v>
      </c>
      <c r="W134" s="7">
        <f t="shared" si="91"/>
        <v>5149714.451</v>
      </c>
      <c r="Z134" s="7">
        <f t="shared" ref="Z134:AA134" si="92">-E19/E$115</f>
        <v>-0.05327245053</v>
      </c>
      <c r="AA134" s="7">
        <f t="shared" si="92"/>
        <v>-0.06741573034</v>
      </c>
      <c r="AB134" s="7">
        <f t="shared" ref="AB134:AG134" si="93">G19/G$115</f>
        <v>0.4846442775</v>
      </c>
      <c r="AC134" s="7">
        <f t="shared" si="93"/>
        <v>0.6491515338</v>
      </c>
      <c r="AD134" s="7">
        <f t="shared" si="93"/>
        <v>0.857</v>
      </c>
      <c r="AE134" s="7">
        <f t="shared" si="93"/>
        <v>0.896</v>
      </c>
      <c r="AF134" s="7">
        <f t="shared" si="93"/>
        <v>0.5813497235</v>
      </c>
      <c r="AG134" s="7">
        <f t="shared" si="93"/>
        <v>0.7023094516</v>
      </c>
    </row>
    <row r="135" ht="15.75" customHeight="1">
      <c r="E135" s="7">
        <f t="shared" ref="E135:F135" si="94">-(E20-E$116)/P$231</f>
        <v>0.09441234749</v>
      </c>
      <c r="F135" s="7">
        <f t="shared" si="94"/>
        <v>0.4586988329</v>
      </c>
      <c r="G135" s="7">
        <f t="shared" ref="G135:L135" si="95">(G20-G$116)/R$231</f>
        <v>-0.1466831611</v>
      </c>
      <c r="H135" s="7">
        <f t="shared" si="95"/>
        <v>-0.2162032925</v>
      </c>
      <c r="I135" s="7">
        <f t="shared" si="95"/>
        <v>0.677416299</v>
      </c>
      <c r="J135" s="7">
        <f t="shared" si="95"/>
        <v>0.6578556584</v>
      </c>
      <c r="K135" s="7">
        <f t="shared" si="95"/>
        <v>2.067973717</v>
      </c>
      <c r="L135" s="7">
        <f t="shared" si="95"/>
        <v>1.726278051</v>
      </c>
      <c r="N135" s="10"/>
      <c r="P135" s="7">
        <f t="shared" ref="P135:W135" si="96">(E20-E$116)^2</f>
        <v>1.233475605</v>
      </c>
      <c r="Q135" s="7">
        <f t="shared" si="96"/>
        <v>4.708515937</v>
      </c>
      <c r="R135" s="7">
        <f t="shared" si="96"/>
        <v>35909.75896</v>
      </c>
      <c r="S135" s="7">
        <f t="shared" si="96"/>
        <v>323226.0707</v>
      </c>
      <c r="T135" s="7">
        <f t="shared" si="96"/>
        <v>287.5275441</v>
      </c>
      <c r="U135" s="7">
        <f t="shared" si="96"/>
        <v>345.1896185</v>
      </c>
      <c r="V135" s="7">
        <f t="shared" si="96"/>
        <v>27251257.68</v>
      </c>
      <c r="W135" s="7">
        <f t="shared" si="96"/>
        <v>12781470.35</v>
      </c>
      <c r="Z135" s="7">
        <f t="shared" ref="Z135:AA135" si="97">-E20/E$115</f>
        <v>-0.1415525114</v>
      </c>
      <c r="AA135" s="7">
        <f t="shared" si="97"/>
        <v>-0.08988764045</v>
      </c>
      <c r="AB135" s="7">
        <f t="shared" ref="AB135:AG135" si="98">G20/G$115</f>
        <v>0.4109396914</v>
      </c>
      <c r="AC135" s="7">
        <f t="shared" si="98"/>
        <v>0.4385946475</v>
      </c>
      <c r="AD135" s="7">
        <f t="shared" si="98"/>
        <v>0.791</v>
      </c>
      <c r="AE135" s="7">
        <f t="shared" si="98"/>
        <v>0.941</v>
      </c>
      <c r="AF135" s="7">
        <f t="shared" si="98"/>
        <v>0.8031877698</v>
      </c>
      <c r="AG135" s="7">
        <f t="shared" si="98"/>
        <v>0.8080651013</v>
      </c>
    </row>
    <row r="136" ht="15.75" customHeight="1">
      <c r="E136" s="7">
        <f t="shared" ref="E136:F136" si="99">-(E21-E$116)/P$231</f>
        <v>0.8849935107</v>
      </c>
      <c r="F136" s="7">
        <f t="shared" si="99"/>
        <v>0.2050301471</v>
      </c>
      <c r="G136" s="7">
        <f t="shared" ref="G136:L136" si="100">(G21-G$116)/R$231</f>
        <v>1.342482338</v>
      </c>
      <c r="H136" s="7">
        <f t="shared" si="100"/>
        <v>1.107033834</v>
      </c>
      <c r="I136" s="7">
        <f t="shared" si="100"/>
        <v>0.2299771946</v>
      </c>
      <c r="J136" s="7">
        <f t="shared" si="100"/>
        <v>0.1196536185</v>
      </c>
      <c r="K136" s="7">
        <f t="shared" si="100"/>
        <v>1.316736481</v>
      </c>
      <c r="L136" s="7">
        <f t="shared" si="100"/>
        <v>0.009260380569</v>
      </c>
      <c r="N136" s="10"/>
      <c r="P136" s="7">
        <f t="shared" ref="P136:W136" si="101">(E21-E$116)^2</f>
        <v>108.3809977</v>
      </c>
      <c r="Q136" s="7">
        <f t="shared" si="101"/>
        <v>0.9407283264</v>
      </c>
      <c r="R136" s="7">
        <f t="shared" si="101"/>
        <v>3007939.73</v>
      </c>
      <c r="S136" s="7">
        <f t="shared" si="101"/>
        <v>8474294.729</v>
      </c>
      <c r="T136" s="7">
        <f t="shared" si="101"/>
        <v>33.13887149</v>
      </c>
      <c r="U136" s="7">
        <f t="shared" si="101"/>
        <v>11.41952845</v>
      </c>
      <c r="V136" s="7">
        <f t="shared" si="101"/>
        <v>11048269.44</v>
      </c>
      <c r="W136" s="7">
        <f t="shared" si="101"/>
        <v>367.8044589</v>
      </c>
      <c r="Z136" s="7">
        <f t="shared" ref="Z136:AA136" si="102">-E21/E$115</f>
        <v>0</v>
      </c>
      <c r="AA136" s="7">
        <f t="shared" si="102"/>
        <v>-0.1348314607</v>
      </c>
      <c r="AB136" s="7">
        <f t="shared" ref="AB136:AG136" si="103">G21/G$115</f>
        <v>0.6419527753</v>
      </c>
      <c r="AC136" s="7">
        <f t="shared" si="103"/>
        <v>0.6851541894</v>
      </c>
      <c r="AD136" s="7">
        <f t="shared" si="103"/>
        <v>0.679</v>
      </c>
      <c r="AE136" s="7">
        <f t="shared" si="103"/>
        <v>0.789</v>
      </c>
      <c r="AF136" s="7">
        <f t="shared" si="103"/>
        <v>0.6843604159</v>
      </c>
      <c r="AG136" s="7">
        <f t="shared" si="103"/>
        <v>0.5200769061</v>
      </c>
    </row>
    <row r="137" ht="15.75" customHeight="1">
      <c r="E137" s="7">
        <f t="shared" ref="E137:F137" si="104">-(E22-E$116)/P$231</f>
        <v>0.1539184565</v>
      </c>
      <c r="F137" s="7">
        <f t="shared" si="104"/>
        <v>0.9660362043</v>
      </c>
      <c r="G137" s="7">
        <f t="shared" ref="G137:L137" si="105">(G22-G$116)/R$231</f>
        <v>0.2935705862</v>
      </c>
      <c r="H137" s="7">
        <f t="shared" si="105"/>
        <v>0.4229960365</v>
      </c>
      <c r="I137" s="7">
        <f t="shared" si="105"/>
        <v>0.4097518348</v>
      </c>
      <c r="J137" s="7">
        <f t="shared" si="105"/>
        <v>0.6153660237</v>
      </c>
      <c r="K137" s="7">
        <f t="shared" si="105"/>
        <v>1.802498636</v>
      </c>
      <c r="L137" s="7">
        <f t="shared" si="105"/>
        <v>0.53983069</v>
      </c>
      <c r="N137" s="10"/>
      <c r="P137" s="7">
        <f t="shared" ref="P137:W137" si="106">(E22-E$116)^2</f>
        <v>3.278342862</v>
      </c>
      <c r="Q137" s="7">
        <f t="shared" si="106"/>
        <v>20.88409116</v>
      </c>
      <c r="R137" s="7">
        <f t="shared" si="106"/>
        <v>143839.1304</v>
      </c>
      <c r="S137" s="7">
        <f t="shared" si="106"/>
        <v>1237241.195</v>
      </c>
      <c r="T137" s="7">
        <f t="shared" si="106"/>
        <v>105.198606</v>
      </c>
      <c r="U137" s="7">
        <f t="shared" si="106"/>
        <v>302.0393483</v>
      </c>
      <c r="V137" s="7">
        <f t="shared" si="106"/>
        <v>20703625.84</v>
      </c>
      <c r="W137" s="7">
        <f t="shared" si="106"/>
        <v>1249897.68</v>
      </c>
      <c r="Z137" s="7">
        <f t="shared" ref="Z137:AA137" si="107">-E22/E$115</f>
        <v>-0.1308980213</v>
      </c>
      <c r="AA137" s="7">
        <f t="shared" si="107"/>
        <v>0</v>
      </c>
      <c r="AB137" s="7">
        <f t="shared" ref="AB137:AG137" si="108">G22/G$115</f>
        <v>0.4792359123</v>
      </c>
      <c r="AC137" s="7">
        <f t="shared" si="108"/>
        <v>0.5576970296</v>
      </c>
      <c r="AD137" s="7">
        <f t="shared" si="108"/>
        <v>0.724</v>
      </c>
      <c r="AE137" s="7">
        <f t="shared" si="108"/>
        <v>0.929</v>
      </c>
      <c r="AF137" s="7">
        <f t="shared" si="108"/>
        <v>0.7611961061</v>
      </c>
      <c r="AG137" s="7">
        <f t="shared" si="108"/>
        <v>0.6090672459</v>
      </c>
    </row>
    <row r="138" ht="15.75" customHeight="1">
      <c r="E138" s="7">
        <f t="shared" ref="E138:F138" si="109">-(E23-E$116)/P$231</f>
        <v>0.8849935107</v>
      </c>
      <c r="F138" s="7">
        <f t="shared" si="109"/>
        <v>0.7546456328</v>
      </c>
      <c r="G138" s="7">
        <f t="shared" ref="G138:L138" si="110">(G23-G$116)/R$231</f>
        <v>0.01689870897</v>
      </c>
      <c r="H138" s="7">
        <f t="shared" si="110"/>
        <v>-0.9238971181</v>
      </c>
      <c r="I138" s="7">
        <f t="shared" si="110"/>
        <v>0.8212360112</v>
      </c>
      <c r="J138" s="7">
        <f t="shared" si="110"/>
        <v>0.7782429568</v>
      </c>
      <c r="K138" s="7">
        <f t="shared" si="110"/>
        <v>0.1183610107</v>
      </c>
      <c r="L138" s="7">
        <f t="shared" si="110"/>
        <v>2.734173806</v>
      </c>
      <c r="N138" s="10"/>
      <c r="P138" s="7">
        <f t="shared" ref="P138:W138" si="111">(E23-E$116)^2</f>
        <v>108.3809977</v>
      </c>
      <c r="Q138" s="7">
        <f t="shared" si="111"/>
        <v>12.74426815</v>
      </c>
      <c r="R138" s="7">
        <f t="shared" si="111"/>
        <v>476.6054692</v>
      </c>
      <c r="S138" s="7">
        <f t="shared" si="111"/>
        <v>5902404.931</v>
      </c>
      <c r="T138" s="7">
        <f t="shared" si="111"/>
        <v>422.5753317</v>
      </c>
      <c r="U138" s="7">
        <f t="shared" si="111"/>
        <v>483.0887176</v>
      </c>
      <c r="V138" s="7">
        <f t="shared" si="111"/>
        <v>89271.70943</v>
      </c>
      <c r="W138" s="7">
        <f t="shared" si="111"/>
        <v>32063546.44</v>
      </c>
      <c r="Z138" s="7">
        <f t="shared" ref="Z138:AA138" si="112">-E23/E$115</f>
        <v>0</v>
      </c>
      <c r="AA138" s="7">
        <f t="shared" si="112"/>
        <v>-0.03745318352</v>
      </c>
      <c r="AB138" s="7">
        <f t="shared" ref="AB138:AG138" si="113">G23/G$115</f>
        <v>0.4363160195</v>
      </c>
      <c r="AC138" s="7">
        <f t="shared" si="113"/>
        <v>0.3067296462</v>
      </c>
      <c r="AD138" s="7">
        <f t="shared" si="113"/>
        <v>0.827</v>
      </c>
      <c r="AE138" s="7">
        <f t="shared" si="113"/>
        <v>0.975</v>
      </c>
      <c r="AF138" s="7">
        <f t="shared" si="113"/>
        <v>0.4948067312</v>
      </c>
      <c r="AG138" s="7">
        <f t="shared" si="113"/>
        <v>0.9771152426</v>
      </c>
    </row>
    <row r="139" ht="15.75" customHeight="1">
      <c r="E139" s="7">
        <f t="shared" ref="E139:F139" si="114">-(E24-E$116)/P$231</f>
        <v>0.689473438</v>
      </c>
      <c r="F139" s="7">
        <f t="shared" si="114"/>
        <v>0.47983789</v>
      </c>
      <c r="G139" s="7">
        <f t="shared" ref="G139:L139" si="115">(G24-G$116)/R$231</f>
        <v>0.2547437911</v>
      </c>
      <c r="H139" s="7">
        <f t="shared" si="115"/>
        <v>0.0003891999327</v>
      </c>
      <c r="I139" s="7">
        <f t="shared" si="115"/>
        <v>1.232720188</v>
      </c>
      <c r="J139" s="7">
        <f t="shared" si="115"/>
        <v>-0.2839979114</v>
      </c>
      <c r="K139" s="7">
        <f t="shared" si="115"/>
        <v>1.756597573</v>
      </c>
      <c r="L139" s="7">
        <f t="shared" si="115"/>
        <v>1.054606681</v>
      </c>
      <c r="N139" s="10"/>
      <c r="P139" s="7">
        <f t="shared" ref="P139:W139" si="116">(E24-E$116)^2</f>
        <v>65.78214817</v>
      </c>
      <c r="Q139" s="7">
        <f t="shared" si="116"/>
        <v>5.152498238</v>
      </c>
      <c r="R139" s="7">
        <f t="shared" si="116"/>
        <v>108307.6628</v>
      </c>
      <c r="S139" s="7">
        <f t="shared" si="116"/>
        <v>1.047435499</v>
      </c>
      <c r="T139" s="7">
        <f t="shared" si="116"/>
        <v>952.1320573</v>
      </c>
      <c r="U139" s="7">
        <f t="shared" si="116"/>
        <v>64.33196088</v>
      </c>
      <c r="V139" s="7">
        <f t="shared" si="116"/>
        <v>19662606.03</v>
      </c>
      <c r="W139" s="7">
        <f t="shared" si="116"/>
        <v>4770241.391</v>
      </c>
      <c r="Z139" s="7">
        <f t="shared" ref="Z139:AA139" si="117">-E24/E$115</f>
        <v>-0.03500761035</v>
      </c>
      <c r="AA139" s="7">
        <f t="shared" si="117"/>
        <v>-0.0861423221</v>
      </c>
      <c r="AB139" s="7">
        <f t="shared" ref="AB139:AG139" si="118">G24/G$115</f>
        <v>0.4732127418</v>
      </c>
      <c r="AC139" s="7">
        <f t="shared" si="118"/>
        <v>0.4789524524</v>
      </c>
      <c r="AD139" s="7">
        <f t="shared" si="118"/>
        <v>0.93</v>
      </c>
      <c r="AE139" s="7">
        <f t="shared" si="118"/>
        <v>0.675</v>
      </c>
      <c r="AF139" s="7">
        <f t="shared" si="118"/>
        <v>0.7539356807</v>
      </c>
      <c r="AG139" s="7">
        <f t="shared" si="118"/>
        <v>0.6954084707</v>
      </c>
    </row>
    <row r="140" ht="15.75" customHeight="1">
      <c r="E140" s="7">
        <f t="shared" ref="E140:F140" si="119">-(E25-E$116)/P$231</f>
        <v>0.6639708199</v>
      </c>
      <c r="F140" s="7">
        <f t="shared" si="119"/>
        <v>0.9660362043</v>
      </c>
      <c r="G140" s="7">
        <f t="shared" ref="G140:L140" si="120">(G25-G$116)/R$231</f>
        <v>-0.01003080061</v>
      </c>
      <c r="H140" s="7">
        <f t="shared" si="120"/>
        <v>0.6295249775</v>
      </c>
      <c r="I140" s="7">
        <f t="shared" si="120"/>
        <v>1.408499836</v>
      </c>
      <c r="J140" s="7">
        <f t="shared" si="120"/>
        <v>0.6755596729</v>
      </c>
      <c r="K140" s="7">
        <f t="shared" si="120"/>
        <v>0.837910786</v>
      </c>
      <c r="L140" s="7">
        <f t="shared" si="120"/>
        <v>-0.1266499451</v>
      </c>
      <c r="N140" s="10"/>
      <c r="P140" s="7">
        <f t="shared" ref="P140:W140" si="121">(E25-E$116)^2</f>
        <v>61.00577649</v>
      </c>
      <c r="Q140" s="7">
        <f t="shared" si="121"/>
        <v>20.88409116</v>
      </c>
      <c r="R140" s="7">
        <f t="shared" si="121"/>
        <v>167.9280188</v>
      </c>
      <c r="S140" s="7">
        <f t="shared" si="121"/>
        <v>2740360.559</v>
      </c>
      <c r="T140" s="7">
        <f t="shared" si="121"/>
        <v>1243.030464</v>
      </c>
      <c r="U140" s="7">
        <f t="shared" si="121"/>
        <v>364.0188978</v>
      </c>
      <c r="V140" s="7">
        <f t="shared" si="121"/>
        <v>4473959.852</v>
      </c>
      <c r="W140" s="7">
        <f t="shared" si="121"/>
        <v>68796.97325</v>
      </c>
      <c r="Z140" s="7">
        <f t="shared" ref="Z140:AA140" si="122">-E25/E$115</f>
        <v>-0.0395738204</v>
      </c>
      <c r="AA140" s="7">
        <f t="shared" si="122"/>
        <v>0</v>
      </c>
      <c r="AB140" s="7">
        <f t="shared" ref="AB140:AG140" si="123">G25/G$115</f>
        <v>0.4321384657</v>
      </c>
      <c r="AC140" s="7">
        <f t="shared" si="123"/>
        <v>0.596179687</v>
      </c>
      <c r="AD140" s="7">
        <f t="shared" si="123"/>
        <v>0.974</v>
      </c>
      <c r="AE140" s="7">
        <f t="shared" si="123"/>
        <v>0.946</v>
      </c>
      <c r="AF140" s="7">
        <f t="shared" si="123"/>
        <v>0.608621904</v>
      </c>
      <c r="AG140" s="7">
        <f t="shared" si="123"/>
        <v>0.4972812354</v>
      </c>
    </row>
    <row r="141" ht="15.75" customHeight="1">
      <c r="E141" s="7">
        <f t="shared" ref="E141:F141" si="124">-(E26-E$116)/P$231</f>
        <v>-0.8151810338</v>
      </c>
      <c r="F141" s="7">
        <f t="shared" si="124"/>
        <v>0.9660362043</v>
      </c>
      <c r="G141" s="7">
        <f t="shared" ref="G141:L141" si="125">(G26-G$116)/R$231</f>
        <v>1.186168881</v>
      </c>
      <c r="H141" s="7">
        <f t="shared" si="125"/>
        <v>0.9681374052</v>
      </c>
      <c r="I141" s="7">
        <f t="shared" si="125"/>
        <v>-0.4851263742</v>
      </c>
      <c r="J141" s="7">
        <f t="shared" si="125"/>
        <v>0.1586024504</v>
      </c>
      <c r="K141" s="7">
        <f t="shared" si="125"/>
        <v>0.1510110983</v>
      </c>
      <c r="L141" s="7">
        <f t="shared" si="125"/>
        <v>2.589972791</v>
      </c>
      <c r="N141" s="10"/>
      <c r="P141" s="7">
        <f t="shared" ref="P141:W141" si="126">(E26-E$116)^2</f>
        <v>91.95621897</v>
      </c>
      <c r="Q141" s="7">
        <f t="shared" si="126"/>
        <v>20.88409116</v>
      </c>
      <c r="R141" s="7">
        <f t="shared" si="126"/>
        <v>2348253.731</v>
      </c>
      <c r="S141" s="7">
        <f t="shared" si="126"/>
        <v>6481205.259</v>
      </c>
      <c r="T141" s="7">
        <f t="shared" si="126"/>
        <v>147.4612609</v>
      </c>
      <c r="U141" s="7">
        <f t="shared" si="126"/>
        <v>20.06394286</v>
      </c>
      <c r="V141" s="7">
        <f t="shared" si="126"/>
        <v>145316.2737</v>
      </c>
      <c r="W141" s="7">
        <f t="shared" si="126"/>
        <v>28770653.27</v>
      </c>
      <c r="Z141" s="7">
        <f t="shared" ref="Z141:AA141" si="127">-E26/E$115</f>
        <v>-0.304414003</v>
      </c>
      <c r="AA141" s="7">
        <f t="shared" si="127"/>
        <v>0</v>
      </c>
      <c r="AB141" s="7">
        <f t="shared" ref="AB141:AG141" si="128">G26/G$115</f>
        <v>0.6177039905</v>
      </c>
      <c r="AC141" s="7">
        <f t="shared" si="128"/>
        <v>0.6592735372</v>
      </c>
      <c r="AD141" s="7">
        <f t="shared" si="128"/>
        <v>0.5</v>
      </c>
      <c r="AE141" s="7">
        <f t="shared" si="128"/>
        <v>0.8</v>
      </c>
      <c r="AF141" s="7">
        <f t="shared" si="128"/>
        <v>0.4999711764</v>
      </c>
      <c r="AG141" s="7">
        <f t="shared" si="128"/>
        <v>0.9529290092</v>
      </c>
    </row>
    <row r="142" ht="15.75" customHeight="1">
      <c r="E142" s="7">
        <f t="shared" ref="E142:F142" si="129">-(E27-E$116)/P$231</f>
        <v>0.8849935107</v>
      </c>
      <c r="F142" s="7">
        <f t="shared" si="129"/>
        <v>0.3952816614</v>
      </c>
      <c r="G142" s="7">
        <f t="shared" ref="G142:L142" si="130">(G27-G$116)/R$231</f>
        <v>0.4116687545</v>
      </c>
      <c r="H142" s="7">
        <f t="shared" si="130"/>
        <v>0.5175500808</v>
      </c>
      <c r="I142" s="7">
        <f t="shared" si="130"/>
        <v>0.5535715469</v>
      </c>
      <c r="J142" s="7">
        <f t="shared" si="130"/>
        <v>0.8030285771</v>
      </c>
      <c r="K142" s="7">
        <f t="shared" si="130"/>
        <v>-0.1411798512</v>
      </c>
      <c r="L142" s="7">
        <f t="shared" si="130"/>
        <v>1.066509156</v>
      </c>
      <c r="N142" s="10"/>
      <c r="P142" s="7">
        <f t="shared" ref="P142:W142" si="131">(E27-E$116)^2</f>
        <v>108.3809977</v>
      </c>
      <c r="Q142" s="7">
        <f t="shared" si="131"/>
        <v>3.496569034</v>
      </c>
      <c r="R142" s="7">
        <f t="shared" si="131"/>
        <v>282844.527</v>
      </c>
      <c r="S142" s="7">
        <f t="shared" si="131"/>
        <v>1852194.274</v>
      </c>
      <c r="T142" s="7">
        <f t="shared" si="131"/>
        <v>192.0063936</v>
      </c>
      <c r="U142" s="7">
        <f t="shared" si="131"/>
        <v>514.3497086</v>
      </c>
      <c r="V142" s="7">
        <f t="shared" si="131"/>
        <v>127011.1828</v>
      </c>
      <c r="W142" s="7">
        <f t="shared" si="131"/>
        <v>4878524.563</v>
      </c>
      <c r="Z142" s="7">
        <f t="shared" ref="Z142:AA142" si="132">-E27/E$115</f>
        <v>0</v>
      </c>
      <c r="AA142" s="7">
        <f t="shared" si="132"/>
        <v>-0.1011235955</v>
      </c>
      <c r="AB142" s="7">
        <f t="shared" ref="AB142:AG142" si="133">G27/G$115</f>
        <v>0.4975563892</v>
      </c>
      <c r="AC142" s="7">
        <f t="shared" si="133"/>
        <v>0.5753153395</v>
      </c>
      <c r="AD142" s="7">
        <f t="shared" si="133"/>
        <v>0.76</v>
      </c>
      <c r="AE142" s="7">
        <f t="shared" si="133"/>
        <v>0.982</v>
      </c>
      <c r="AF142" s="7">
        <f t="shared" si="133"/>
        <v>0.4537537157</v>
      </c>
      <c r="AG142" s="7">
        <f t="shared" si="133"/>
        <v>0.697404823</v>
      </c>
    </row>
    <row r="143" ht="15.75" customHeight="1">
      <c r="E143" s="7">
        <f t="shared" ref="E143:F143" si="134">-(E28-E$116)/P$231</f>
        <v>0.8849935107</v>
      </c>
      <c r="F143" s="7">
        <f t="shared" si="134"/>
        <v>0.9660362043</v>
      </c>
      <c r="G143" s="7">
        <f t="shared" ref="G143:L143" si="135">(G28-G$116)/R$231</f>
        <v>-0.3776081565</v>
      </c>
      <c r="H143" s="7">
        <f t="shared" si="135"/>
        <v>0.1919881547</v>
      </c>
      <c r="I143" s="7">
        <f t="shared" si="135"/>
        <v>1.052945547</v>
      </c>
      <c r="J143" s="7">
        <f t="shared" si="135"/>
        <v>0.7994877742</v>
      </c>
      <c r="K143" s="7">
        <f t="shared" si="135"/>
        <v>0.1617861817</v>
      </c>
      <c r="L143" s="7">
        <f t="shared" si="135"/>
        <v>0.7581167629</v>
      </c>
      <c r="N143" s="10"/>
      <c r="P143" s="7">
        <f t="shared" ref="P143:W143" si="136">(E28-E$116)^2</f>
        <v>108.3809977</v>
      </c>
      <c r="Q143" s="7">
        <f t="shared" si="136"/>
        <v>20.88409116</v>
      </c>
      <c r="R143" s="7">
        <f t="shared" si="136"/>
        <v>237976.8448</v>
      </c>
      <c r="S143" s="7">
        <f t="shared" si="136"/>
        <v>254876.9989</v>
      </c>
      <c r="T143" s="7">
        <f t="shared" si="136"/>
        <v>694.6723228</v>
      </c>
      <c r="U143" s="7">
        <f t="shared" si="136"/>
        <v>509.8238528</v>
      </c>
      <c r="V143" s="7">
        <f t="shared" si="136"/>
        <v>166793.5959</v>
      </c>
      <c r="W143" s="7">
        <f t="shared" si="136"/>
        <v>2465082.842</v>
      </c>
      <c r="Z143" s="7">
        <f t="shared" ref="Z143:AA143" si="137">-E28/E$115</f>
        <v>0</v>
      </c>
      <c r="AA143" s="7">
        <f t="shared" si="137"/>
        <v>0</v>
      </c>
      <c r="AB143" s="7">
        <f t="shared" ref="AB143:AG143" si="138">G28/G$115</f>
        <v>0.3751164768</v>
      </c>
      <c r="AC143" s="7">
        <f t="shared" si="138"/>
        <v>0.5146531968</v>
      </c>
      <c r="AD143" s="7">
        <f t="shared" si="138"/>
        <v>0.885</v>
      </c>
      <c r="AE143" s="7">
        <f t="shared" si="138"/>
        <v>0.981</v>
      </c>
      <c r="AF143" s="7">
        <f t="shared" si="138"/>
        <v>0.501675531</v>
      </c>
      <c r="AG143" s="7">
        <f t="shared" si="138"/>
        <v>0.6456794563</v>
      </c>
    </row>
    <row r="144" ht="15.75" customHeight="1">
      <c r="E144" s="7">
        <f t="shared" ref="E144:F144" si="139">-(E29-E$116)/P$231</f>
        <v>0.689473438</v>
      </c>
      <c r="F144" s="7">
        <f t="shared" si="139"/>
        <v>0.47983789</v>
      </c>
      <c r="G144" s="7">
        <f t="shared" ref="G144:L144" si="140">(G29-G$116)/R$231</f>
        <v>0.3895306696</v>
      </c>
      <c r="H144" s="7">
        <f t="shared" si="140"/>
        <v>0.3336595014</v>
      </c>
      <c r="I144" s="7">
        <f t="shared" si="140"/>
        <v>0.9091258353</v>
      </c>
      <c r="J144" s="7">
        <f t="shared" si="140"/>
        <v>0.6259884324</v>
      </c>
      <c r="K144" s="7">
        <f t="shared" si="140"/>
        <v>0.3516177996</v>
      </c>
      <c r="L144" s="7">
        <f t="shared" si="140"/>
        <v>0.6433846334</v>
      </c>
      <c r="N144" s="10"/>
      <c r="P144" s="7">
        <f t="shared" ref="P144:W144" si="141">(E29-E$116)^2</f>
        <v>65.78214817</v>
      </c>
      <c r="Q144" s="7">
        <f t="shared" si="141"/>
        <v>5.152498238</v>
      </c>
      <c r="R144" s="7">
        <f t="shared" si="141"/>
        <v>253241.7369</v>
      </c>
      <c r="S144" s="7">
        <f t="shared" si="141"/>
        <v>769819.2538</v>
      </c>
      <c r="T144" s="7">
        <f t="shared" si="141"/>
        <v>517.8645352</v>
      </c>
      <c r="U144" s="7">
        <f t="shared" si="141"/>
        <v>312.5569158</v>
      </c>
      <c r="V144" s="7">
        <f t="shared" si="141"/>
        <v>787840.3581</v>
      </c>
      <c r="W144" s="7">
        <f t="shared" si="141"/>
        <v>1775418.282</v>
      </c>
      <c r="Z144" s="7">
        <f t="shared" ref="Z144:AA144" si="142">-E29/E$115</f>
        <v>-0.03500761035</v>
      </c>
      <c r="AA144" s="7">
        <f t="shared" si="142"/>
        <v>-0.0861423221</v>
      </c>
      <c r="AB144" s="7">
        <f t="shared" ref="AB144:AG144" si="143">G29/G$115</f>
        <v>0.4941221253</v>
      </c>
      <c r="AC144" s="7">
        <f t="shared" si="143"/>
        <v>0.5410509011</v>
      </c>
      <c r="AD144" s="7">
        <f t="shared" si="143"/>
        <v>0.849</v>
      </c>
      <c r="AE144" s="7">
        <f t="shared" si="143"/>
        <v>0.932</v>
      </c>
      <c r="AF144" s="7">
        <f t="shared" si="143"/>
        <v>0.5317022492</v>
      </c>
      <c r="AG144" s="7">
        <f t="shared" si="143"/>
        <v>0.6264359159</v>
      </c>
    </row>
    <row r="145" ht="15.75" customHeight="1">
      <c r="E145" s="7">
        <f t="shared" ref="E145:F145" si="144">-(E30-E$116)/P$231</f>
        <v>0.7914839107</v>
      </c>
      <c r="F145" s="7">
        <f t="shared" si="144"/>
        <v>0.5009769471</v>
      </c>
      <c r="G145" s="7">
        <f t="shared" ref="G145:L145" si="145">(G30-G$116)/R$231</f>
        <v>-0.2932434756</v>
      </c>
      <c r="H145" s="7">
        <f t="shared" si="145"/>
        <v>0.1407485637</v>
      </c>
      <c r="I145" s="7">
        <f t="shared" si="145"/>
        <v>0.8971408593</v>
      </c>
      <c r="J145" s="7">
        <f t="shared" si="145"/>
        <v>0.7286717163</v>
      </c>
      <c r="K145" s="7">
        <f t="shared" si="145"/>
        <v>1.150926961</v>
      </c>
      <c r="L145" s="7">
        <f t="shared" si="145"/>
        <v>0.4035292485</v>
      </c>
      <c r="N145" s="10"/>
      <c r="P145" s="7">
        <f t="shared" ref="P145:W145" si="146">(E30-E$116)^2</f>
        <v>86.6876349</v>
      </c>
      <c r="Q145" s="7">
        <f t="shared" si="146"/>
        <v>5.616480539</v>
      </c>
      <c r="R145" s="7">
        <f t="shared" si="146"/>
        <v>143518.7639</v>
      </c>
      <c r="S145" s="7">
        <f t="shared" si="146"/>
        <v>136983.9607</v>
      </c>
      <c r="T145" s="7">
        <f t="shared" si="146"/>
        <v>504.3005529</v>
      </c>
      <c r="U145" s="7">
        <f t="shared" si="146"/>
        <v>423.5067357</v>
      </c>
      <c r="V145" s="7">
        <f t="shared" si="146"/>
        <v>8440964.006</v>
      </c>
      <c r="W145" s="7">
        <f t="shared" si="146"/>
        <v>698408.2436</v>
      </c>
      <c r="Z145" s="7">
        <f t="shared" ref="Z145:AA145" si="147">-E30/E$115</f>
        <v>-0.01674277017</v>
      </c>
      <c r="AA145" s="7">
        <f t="shared" si="147"/>
        <v>-0.08239700375</v>
      </c>
      <c r="AB145" s="7">
        <f t="shared" ref="AB145:AG145" si="148">G30/G$115</f>
        <v>0.388203904</v>
      </c>
      <c r="AC145" s="7">
        <f t="shared" si="148"/>
        <v>0.5051056941</v>
      </c>
      <c r="AD145" s="7">
        <f t="shared" si="148"/>
        <v>0.846</v>
      </c>
      <c r="AE145" s="7">
        <f t="shared" si="148"/>
        <v>0.961</v>
      </c>
      <c r="AF145" s="7">
        <f t="shared" si="148"/>
        <v>0.6581334059</v>
      </c>
      <c r="AG145" s="7">
        <f t="shared" si="148"/>
        <v>0.586205975</v>
      </c>
    </row>
    <row r="146" ht="15.75" customHeight="1">
      <c r="E146" s="7">
        <f t="shared" ref="E146:F146" si="149">-(E31-E$116)/P$231</f>
        <v>0.5534594745</v>
      </c>
      <c r="F146" s="7">
        <f t="shared" si="149"/>
        <v>0.62781129</v>
      </c>
      <c r="G146" s="7">
        <f t="shared" ref="G146:L146" si="150">(G31-G$116)/R$231</f>
        <v>0.1093832679</v>
      </c>
      <c r="H146" s="7">
        <f t="shared" si="150"/>
        <v>-0.268510272</v>
      </c>
      <c r="I146" s="7">
        <f t="shared" si="150"/>
        <v>0.6933962671</v>
      </c>
      <c r="J146" s="7">
        <f t="shared" si="150"/>
        <v>0.7251309134</v>
      </c>
      <c r="K146" s="7">
        <f t="shared" si="150"/>
        <v>0.9550937803</v>
      </c>
      <c r="L146" s="7">
        <f t="shared" si="150"/>
        <v>0.8597634132</v>
      </c>
      <c r="N146" s="10"/>
      <c r="P146" s="7">
        <f t="shared" ref="P146:W146" si="151">(E31-E$116)^2</f>
        <v>42.38816587</v>
      </c>
      <c r="Q146" s="7">
        <f t="shared" si="151"/>
        <v>8.820374344</v>
      </c>
      <c r="R146" s="7">
        <f t="shared" si="151"/>
        <v>19968.88227</v>
      </c>
      <c r="S146" s="7">
        <f t="shared" si="151"/>
        <v>498544.1044</v>
      </c>
      <c r="T146" s="7">
        <f t="shared" si="151"/>
        <v>301.2528538</v>
      </c>
      <c r="U146" s="7">
        <f t="shared" si="151"/>
        <v>419.4008798</v>
      </c>
      <c r="V146" s="7">
        <f t="shared" si="151"/>
        <v>5812842.483</v>
      </c>
      <c r="W146" s="7">
        <f t="shared" si="151"/>
        <v>3170423.217</v>
      </c>
      <c r="Z146" s="7">
        <f t="shared" ref="Z146:AA146" si="152">-E31/E$115</f>
        <v>-0.05936073059</v>
      </c>
      <c r="AA146" s="7">
        <f t="shared" si="152"/>
        <v>-0.05992509363</v>
      </c>
      <c r="AB146" s="7">
        <f t="shared" ref="AB146:AG146" si="153">G31/G$115</f>
        <v>0.4506630771</v>
      </c>
      <c r="AC146" s="7">
        <f t="shared" si="153"/>
        <v>0.4288482577</v>
      </c>
      <c r="AD146" s="7">
        <f t="shared" si="153"/>
        <v>0.795</v>
      </c>
      <c r="AE146" s="7">
        <f t="shared" si="153"/>
        <v>0.96</v>
      </c>
      <c r="AF146" s="7">
        <f t="shared" si="153"/>
        <v>0.6271573871</v>
      </c>
      <c r="AG146" s="7">
        <f t="shared" si="153"/>
        <v>0.662728224</v>
      </c>
    </row>
    <row r="147" ht="15.75" customHeight="1">
      <c r="E147" s="7">
        <f t="shared" ref="E147:F147" si="154">-(E32-E$116)/P$231</f>
        <v>0.8849935107</v>
      </c>
      <c r="F147" s="7">
        <f t="shared" si="154"/>
        <v>-0.2177509957</v>
      </c>
      <c r="G147" s="7">
        <f t="shared" ref="G147:L147" si="155">(G32-G$116)/R$231</f>
        <v>-0.7771618861</v>
      </c>
      <c r="H147" s="7">
        <f t="shared" si="155"/>
        <v>0.3569595589</v>
      </c>
      <c r="I147" s="7">
        <f t="shared" si="155"/>
        <v>1.068925515</v>
      </c>
      <c r="J147" s="7">
        <f t="shared" si="155"/>
        <v>0.6472332497</v>
      </c>
      <c r="K147" s="7">
        <f t="shared" si="155"/>
        <v>0.9873041494</v>
      </c>
      <c r="L147" s="7">
        <f t="shared" si="155"/>
        <v>0.800405555</v>
      </c>
      <c r="N147" s="10"/>
      <c r="P147" s="7">
        <f t="shared" ref="P147:W147" si="156">(E32-E$116)^2</f>
        <v>108.3809977</v>
      </c>
      <c r="Q147" s="7">
        <f t="shared" si="156"/>
        <v>1.061082309</v>
      </c>
      <c r="R147" s="7">
        <f t="shared" si="156"/>
        <v>1008033.478</v>
      </c>
      <c r="S147" s="7">
        <f t="shared" si="156"/>
        <v>881089.0592</v>
      </c>
      <c r="T147" s="7">
        <f t="shared" si="156"/>
        <v>715.9176325</v>
      </c>
      <c r="U147" s="7">
        <f t="shared" si="156"/>
        <v>334.132051</v>
      </c>
      <c r="V147" s="7">
        <f t="shared" si="156"/>
        <v>6211527.971</v>
      </c>
      <c r="W147" s="7">
        <f t="shared" si="156"/>
        <v>2747764.497</v>
      </c>
      <c r="Z147" s="7">
        <f t="shared" ref="Z147:AA147" si="157">-E32/E$115</f>
        <v>0</v>
      </c>
      <c r="AA147" s="7">
        <f t="shared" si="157"/>
        <v>-0.2097378277</v>
      </c>
      <c r="AB147" s="7">
        <f t="shared" ref="AB147:AG147" si="158">G32/G$115</f>
        <v>0.3131340179</v>
      </c>
      <c r="AC147" s="7">
        <f t="shared" si="158"/>
        <v>0.5453924144</v>
      </c>
      <c r="AD147" s="7">
        <f t="shared" si="158"/>
        <v>0.889</v>
      </c>
      <c r="AE147" s="7">
        <f t="shared" si="158"/>
        <v>0.938</v>
      </c>
      <c r="AF147" s="7">
        <f t="shared" si="158"/>
        <v>0.6322522796</v>
      </c>
      <c r="AG147" s="7">
        <f t="shared" si="158"/>
        <v>0.6527723786</v>
      </c>
    </row>
    <row r="148" ht="15.75" customHeight="1">
      <c r="E148" s="7">
        <f t="shared" ref="E148:F148" si="159">-(E33-E$116)/P$231</f>
        <v>0.8849935107</v>
      </c>
      <c r="F148" s="7">
        <f t="shared" si="159"/>
        <v>0.2473082614</v>
      </c>
      <c r="G148" s="7">
        <f t="shared" ref="G148:L148" si="160">(G33-G$116)/R$231</f>
        <v>0.560791204</v>
      </c>
      <c r="H148" s="7">
        <f t="shared" si="160"/>
        <v>0.4124416409</v>
      </c>
      <c r="I148" s="7">
        <f t="shared" si="160"/>
        <v>1.104880443</v>
      </c>
      <c r="J148" s="7">
        <f t="shared" si="160"/>
        <v>0.2648265372</v>
      </c>
      <c r="K148" s="7">
        <f t="shared" si="160"/>
        <v>-0.4569967558</v>
      </c>
      <c r="L148" s="7">
        <f t="shared" si="160"/>
        <v>0.3440555041</v>
      </c>
      <c r="N148" s="10"/>
      <c r="P148" s="7">
        <f t="shared" ref="P148:W148" si="161">(E33-E$116)^2</f>
        <v>108.3809977</v>
      </c>
      <c r="Q148" s="7">
        <f t="shared" si="161"/>
        <v>1.368692928</v>
      </c>
      <c r="R148" s="7">
        <f t="shared" si="161"/>
        <v>524873.1477</v>
      </c>
      <c r="S148" s="7">
        <f t="shared" si="161"/>
        <v>1176269.369</v>
      </c>
      <c r="T148" s="7">
        <f t="shared" si="161"/>
        <v>764.8895795</v>
      </c>
      <c r="U148" s="7">
        <f t="shared" si="161"/>
        <v>55.93961854</v>
      </c>
      <c r="V148" s="7">
        <f t="shared" si="161"/>
        <v>1330830.529</v>
      </c>
      <c r="W148" s="7">
        <f t="shared" si="161"/>
        <v>507710.7275</v>
      </c>
      <c r="Z148" s="7">
        <f t="shared" ref="Z148:AA148" si="162">-E33/E$115</f>
        <v>0</v>
      </c>
      <c r="AA148" s="7">
        <f t="shared" si="162"/>
        <v>-0.127340824</v>
      </c>
      <c r="AB148" s="7">
        <f t="shared" ref="AB148:AG148" si="163">G33/G$115</f>
        <v>0.5206896386</v>
      </c>
      <c r="AC148" s="7">
        <f t="shared" si="163"/>
        <v>0.5557304229</v>
      </c>
      <c r="AD148" s="7">
        <f t="shared" si="163"/>
        <v>0.898</v>
      </c>
      <c r="AE148" s="7">
        <f t="shared" si="163"/>
        <v>0.83</v>
      </c>
      <c r="AF148" s="7">
        <f t="shared" si="163"/>
        <v>0.403799207</v>
      </c>
      <c r="AG148" s="7">
        <f t="shared" si="163"/>
        <v>0.5762306925</v>
      </c>
    </row>
    <row r="149" ht="15.75" customHeight="1">
      <c r="E149" s="7">
        <f t="shared" ref="E149:F149" si="164">-(E34-E$116)/P$231</f>
        <v>0.3919428928</v>
      </c>
      <c r="F149" s="7">
        <f t="shared" si="164"/>
        <v>0.5643941186</v>
      </c>
      <c r="G149" s="7">
        <f t="shared" ref="G149:L149" si="165">(G34-G$116)/R$231</f>
        <v>0.764275811</v>
      </c>
      <c r="H149" s="7">
        <f t="shared" si="165"/>
        <v>-0.319498875</v>
      </c>
      <c r="I149" s="7">
        <f t="shared" si="165"/>
        <v>0.8212360112</v>
      </c>
      <c r="J149" s="7">
        <f t="shared" si="165"/>
        <v>0.7853245626</v>
      </c>
      <c r="K149" s="7">
        <f t="shared" si="165"/>
        <v>-0.2902206475</v>
      </c>
      <c r="L149" s="7">
        <f t="shared" si="165"/>
        <v>0.6175565049</v>
      </c>
      <c r="N149" s="10"/>
      <c r="P149" s="7">
        <f t="shared" ref="P149:W149" si="166">(E34-E$116)^2</f>
        <v>21.25781189</v>
      </c>
      <c r="Q149" s="7">
        <f t="shared" si="166"/>
        <v>7.128427441</v>
      </c>
      <c r="R149" s="7">
        <f t="shared" si="166"/>
        <v>974882.3281</v>
      </c>
      <c r="S149" s="7">
        <f t="shared" si="166"/>
        <v>705863.0403</v>
      </c>
      <c r="T149" s="7">
        <f t="shared" si="166"/>
        <v>422.5753317</v>
      </c>
      <c r="U149" s="7">
        <f t="shared" si="166"/>
        <v>491.9204293</v>
      </c>
      <c r="V149" s="7">
        <f t="shared" si="166"/>
        <v>536726.6184</v>
      </c>
      <c r="W149" s="7">
        <f t="shared" si="166"/>
        <v>1635734.151</v>
      </c>
      <c r="Z149" s="7">
        <f t="shared" ref="Z149:AA149" si="167">-E34/E$115</f>
        <v>-0.08828006088</v>
      </c>
      <c r="AA149" s="7">
        <f t="shared" si="167"/>
        <v>-0.07116104869</v>
      </c>
      <c r="AB149" s="7">
        <f t="shared" ref="AB149:AG149" si="168">G34/G$115</f>
        <v>0.5522560472</v>
      </c>
      <c r="AC149" s="7">
        <f t="shared" si="168"/>
        <v>0.4193475217</v>
      </c>
      <c r="AD149" s="7">
        <f t="shared" si="168"/>
        <v>0.827</v>
      </c>
      <c r="AE149" s="7">
        <f t="shared" si="168"/>
        <v>0.977</v>
      </c>
      <c r="AF149" s="7">
        <f t="shared" si="168"/>
        <v>0.4301791076</v>
      </c>
      <c r="AG149" s="7">
        <f t="shared" si="168"/>
        <v>0.6221038719</v>
      </c>
    </row>
    <row r="150" ht="15.75" customHeight="1">
      <c r="E150" s="7">
        <f t="shared" ref="E150:F150" si="169">-(E35-E$116)/P$231</f>
        <v>0.8849935107</v>
      </c>
      <c r="F150" s="7">
        <f t="shared" si="169"/>
        <v>0.6912284614</v>
      </c>
      <c r="G150" s="7">
        <f t="shared" ref="G150:L150" si="170">(G35-G$116)/R$231</f>
        <v>-0.6138044932</v>
      </c>
      <c r="H150" s="7">
        <f t="shared" si="170"/>
        <v>-0.3911597667</v>
      </c>
      <c r="I150" s="7">
        <f t="shared" si="170"/>
        <v>0.8731709072</v>
      </c>
      <c r="J150" s="7">
        <f t="shared" si="170"/>
        <v>0.5303867542</v>
      </c>
      <c r="K150" s="7">
        <f t="shared" si="170"/>
        <v>0.4217350708</v>
      </c>
      <c r="L150" s="7">
        <f t="shared" si="170"/>
        <v>0.7562239555</v>
      </c>
      <c r="N150" s="10"/>
      <c r="P150" s="7">
        <f t="shared" ref="P150:W150" si="171">(E35-E$116)^2</f>
        <v>108.3809977</v>
      </c>
      <c r="Q150" s="7">
        <f t="shared" si="171"/>
        <v>10.69232125</v>
      </c>
      <c r="R150" s="7">
        <f t="shared" si="171"/>
        <v>628799.3661</v>
      </c>
      <c r="S150" s="7">
        <f t="shared" si="171"/>
        <v>1058010.877</v>
      </c>
      <c r="T150" s="7">
        <f t="shared" si="171"/>
        <v>477.7125883</v>
      </c>
      <c r="U150" s="7">
        <f t="shared" si="171"/>
        <v>224.3788077</v>
      </c>
      <c r="V150" s="7">
        <f t="shared" si="171"/>
        <v>1133381.074</v>
      </c>
      <c r="W150" s="7">
        <f t="shared" si="171"/>
        <v>2452788.952</v>
      </c>
      <c r="Z150" s="7">
        <f t="shared" ref="Z150:AA150" si="172">-E35/E$115</f>
        <v>0</v>
      </c>
      <c r="AA150" s="7">
        <f t="shared" si="172"/>
        <v>-0.04868913858</v>
      </c>
      <c r="AB150" s="7">
        <f t="shared" ref="AB150:AG150" si="173">G35/G$115</f>
        <v>0.3384755231</v>
      </c>
      <c r="AC150" s="7">
        <f t="shared" si="173"/>
        <v>0.4059949061</v>
      </c>
      <c r="AD150" s="7">
        <f t="shared" si="173"/>
        <v>0.84</v>
      </c>
      <c r="AE150" s="7">
        <f t="shared" si="173"/>
        <v>0.905</v>
      </c>
      <c r="AF150" s="7">
        <f t="shared" si="173"/>
        <v>0.5427930863</v>
      </c>
      <c r="AG150" s="7">
        <f t="shared" si="173"/>
        <v>0.6453619836</v>
      </c>
    </row>
    <row r="151" ht="15.75" customHeight="1">
      <c r="E151" s="7">
        <f t="shared" ref="E151:F151" si="174">-(E36-E$116)/P$231</f>
        <v>0.5874629654</v>
      </c>
      <c r="F151" s="7">
        <f t="shared" si="174"/>
        <v>0.7123675186</v>
      </c>
      <c r="G151" s="7">
        <f t="shared" ref="G151:L151" si="175">(G36-G$116)/R$231</f>
        <v>1.000131562</v>
      </c>
      <c r="H151" s="7">
        <f t="shared" si="175"/>
        <v>2.290510665</v>
      </c>
      <c r="I151" s="7">
        <f t="shared" si="175"/>
        <v>-1.459904423</v>
      </c>
      <c r="J151" s="7">
        <f t="shared" si="175"/>
        <v>-1.062974548</v>
      </c>
      <c r="K151" s="7">
        <f t="shared" si="175"/>
        <v>0.7012692586</v>
      </c>
      <c r="L151" s="7">
        <f t="shared" si="175"/>
        <v>0.3449970792</v>
      </c>
      <c r="N151" s="10"/>
      <c r="P151" s="7">
        <f t="shared" ref="P151:W151" si="176">(E36-E$116)^2</f>
        <v>47.75666145</v>
      </c>
      <c r="Q151" s="7">
        <f t="shared" si="176"/>
        <v>11.35630355</v>
      </c>
      <c r="R151" s="7">
        <f t="shared" si="176"/>
        <v>1669422.392</v>
      </c>
      <c r="S151" s="7">
        <f t="shared" si="176"/>
        <v>36278256.93</v>
      </c>
      <c r="T151" s="7">
        <f t="shared" si="176"/>
        <v>1335.417367</v>
      </c>
      <c r="U151" s="7">
        <f t="shared" si="176"/>
        <v>901.2436726</v>
      </c>
      <c r="V151" s="7">
        <f t="shared" si="176"/>
        <v>3133762.817</v>
      </c>
      <c r="W151" s="7">
        <f t="shared" si="176"/>
        <v>510493.4291</v>
      </c>
      <c r="Z151" s="7">
        <f t="shared" ref="Z151:AA151" si="177">-E36/E$115</f>
        <v>-0.05327245053</v>
      </c>
      <c r="AA151" s="7">
        <f t="shared" si="177"/>
        <v>-0.04494382022</v>
      </c>
      <c r="AB151" s="7">
        <f t="shared" ref="AB151:AG151" si="178">G36/G$115</f>
        <v>0.5888441661</v>
      </c>
      <c r="AC151" s="7">
        <f t="shared" si="178"/>
        <v>0.9056721144</v>
      </c>
      <c r="AD151" s="7">
        <f t="shared" si="178"/>
        <v>0.256</v>
      </c>
      <c r="AE151" s="7">
        <f t="shared" si="178"/>
        <v>0.455</v>
      </c>
      <c r="AF151" s="7">
        <f t="shared" si="178"/>
        <v>0.5870085569</v>
      </c>
      <c r="AG151" s="7">
        <f t="shared" si="178"/>
        <v>0.5763886189</v>
      </c>
    </row>
    <row r="152" ht="15.75" customHeight="1">
      <c r="E152" s="7">
        <f t="shared" ref="E152:F152" si="179">-(E37-E$116)/P$231</f>
        <v>-0.135111216</v>
      </c>
      <c r="F152" s="7">
        <f t="shared" si="179"/>
        <v>0.9660362043</v>
      </c>
      <c r="G152" s="7">
        <f t="shared" ref="G152:L152" si="180">(G37-G$116)/R$231</f>
        <v>0.9955026894</v>
      </c>
      <c r="H152" s="7">
        <f t="shared" si="180"/>
        <v>-0.0997892584</v>
      </c>
      <c r="I152" s="7">
        <f t="shared" si="180"/>
        <v>-0.7248258944</v>
      </c>
      <c r="J152" s="7">
        <f t="shared" si="180"/>
        <v>0.8667630292</v>
      </c>
      <c r="K152" s="7">
        <f t="shared" si="180"/>
        <v>-0.04423182988</v>
      </c>
      <c r="L152" s="7">
        <f t="shared" si="180"/>
        <v>1.220434951</v>
      </c>
      <c r="N152" s="10"/>
      <c r="P152" s="7">
        <f t="shared" ref="P152:W152" si="181">(E37-E$116)^2</f>
        <v>2.526130472</v>
      </c>
      <c r="Q152" s="7">
        <f t="shared" si="181"/>
        <v>20.88409116</v>
      </c>
      <c r="R152" s="7">
        <f t="shared" si="181"/>
        <v>1654005.099</v>
      </c>
      <c r="S152" s="7">
        <f t="shared" si="181"/>
        <v>68857.20118</v>
      </c>
      <c r="T152" s="7">
        <f t="shared" si="181"/>
        <v>329.1816148</v>
      </c>
      <c r="U152" s="7">
        <f t="shared" si="181"/>
        <v>599.235114</v>
      </c>
      <c r="V152" s="7">
        <f t="shared" si="181"/>
        <v>12467.12557</v>
      </c>
      <c r="W152" s="7">
        <f t="shared" si="181"/>
        <v>6388348.397</v>
      </c>
      <c r="Z152" s="7">
        <f t="shared" ref="Z152:AA152" si="182">-E37/E$115</f>
        <v>-0.1826484018</v>
      </c>
      <c r="AA152" s="7">
        <f t="shared" si="182"/>
        <v>0</v>
      </c>
      <c r="AB152" s="7">
        <f t="shared" ref="AB152:AG152" si="183">G37/G$115</f>
        <v>0.5881260927</v>
      </c>
      <c r="AC152" s="7">
        <f t="shared" si="183"/>
        <v>0.4602861421</v>
      </c>
      <c r="AD152" s="7">
        <f t="shared" si="183"/>
        <v>0.44</v>
      </c>
      <c r="AE152" s="7">
        <f t="shared" si="183"/>
        <v>1</v>
      </c>
      <c r="AF152" s="7">
        <f t="shared" si="183"/>
        <v>0.4690885212</v>
      </c>
      <c r="AG152" s="7">
        <f t="shared" si="183"/>
        <v>0.7232221531</v>
      </c>
    </row>
    <row r="153" ht="15.75" customHeight="1">
      <c r="E153" s="7">
        <f t="shared" ref="E153:F153" si="184">-(E38-E$116)/P$231</f>
        <v>0.4344472564</v>
      </c>
      <c r="F153" s="7">
        <f t="shared" si="184"/>
        <v>0.9660362043</v>
      </c>
      <c r="G153" s="7">
        <f t="shared" ref="G153:L153" si="185">(G38-G$116)/R$231</f>
        <v>1.826849702</v>
      </c>
      <c r="H153" s="7">
        <f t="shared" si="185"/>
        <v>1.537431181</v>
      </c>
      <c r="I153" s="7">
        <f t="shared" si="185"/>
        <v>-1.220204903</v>
      </c>
      <c r="J153" s="7">
        <f t="shared" si="185"/>
        <v>-0.3123243346</v>
      </c>
      <c r="K153" s="7">
        <f t="shared" si="185"/>
        <v>-0.193938146</v>
      </c>
      <c r="L153" s="7">
        <f t="shared" si="185"/>
        <v>-0.1830284444</v>
      </c>
      <c r="N153" s="10"/>
      <c r="P153" s="7">
        <f t="shared" ref="P153:W153" si="186">(E38-E$116)^2</f>
        <v>26.11843136</v>
      </c>
      <c r="Q153" s="7">
        <f t="shared" si="186"/>
        <v>20.88409116</v>
      </c>
      <c r="R153" s="7">
        <f t="shared" si="186"/>
        <v>5570030.924</v>
      </c>
      <c r="S153" s="7">
        <f t="shared" si="186"/>
        <v>16344556.67</v>
      </c>
      <c r="T153" s="7">
        <f t="shared" si="186"/>
        <v>932.8970131</v>
      </c>
      <c r="U153" s="7">
        <f t="shared" si="186"/>
        <v>77.80511403</v>
      </c>
      <c r="V153" s="7">
        <f t="shared" si="186"/>
        <v>239675.1456</v>
      </c>
      <c r="W153" s="7">
        <f t="shared" si="186"/>
        <v>143680.0588</v>
      </c>
      <c r="Z153" s="7">
        <f t="shared" ref="Z153:AA153" si="187">-E38/E$115</f>
        <v>-0.08066971081</v>
      </c>
      <c r="AA153" s="7">
        <f t="shared" si="187"/>
        <v>0</v>
      </c>
      <c r="AB153" s="7">
        <f t="shared" ref="AB153:AG153" si="188">G38/G$115</f>
        <v>0.7170923072</v>
      </c>
      <c r="AC153" s="7">
        <f t="shared" si="188"/>
        <v>0.7653503769</v>
      </c>
      <c r="AD153" s="7">
        <f t="shared" si="188"/>
        <v>0.316</v>
      </c>
      <c r="AE153" s="7">
        <f t="shared" si="188"/>
        <v>0.667</v>
      </c>
      <c r="AF153" s="7">
        <f t="shared" si="188"/>
        <v>0.4454086441</v>
      </c>
      <c r="AG153" s="7">
        <f t="shared" si="188"/>
        <v>0.4878251054</v>
      </c>
    </row>
    <row r="154" ht="15.75" customHeight="1">
      <c r="E154" s="7">
        <f t="shared" ref="E154:F154" si="189">-(E39-E$116)/P$231</f>
        <v>0.1114140929</v>
      </c>
      <c r="F154" s="7">
        <f t="shared" si="189"/>
        <v>0.01477863287</v>
      </c>
      <c r="G154" s="7">
        <f t="shared" ref="G154:L154" si="190">(G39-G$116)/R$231</f>
        <v>0.6700651007</v>
      </c>
      <c r="H154" s="7">
        <f t="shared" si="190"/>
        <v>0.5095398326</v>
      </c>
      <c r="I154" s="7">
        <f t="shared" si="190"/>
        <v>-0.4851263742</v>
      </c>
      <c r="J154" s="7">
        <f t="shared" si="190"/>
        <v>0.5445499658</v>
      </c>
      <c r="K154" s="7">
        <f t="shared" si="190"/>
        <v>1.156373924</v>
      </c>
      <c r="L154" s="7">
        <f t="shared" si="190"/>
        <v>0.2807430307</v>
      </c>
      <c r="N154" s="10"/>
      <c r="P154" s="7">
        <f t="shared" ref="P154:W154" si="191">(E39-E$116)^2</f>
        <v>1.717723393</v>
      </c>
      <c r="Q154" s="7">
        <f t="shared" si="191"/>
        <v>0.004887618451</v>
      </c>
      <c r="R154" s="7">
        <f t="shared" si="191"/>
        <v>749352.1656</v>
      </c>
      <c r="S154" s="7">
        <f t="shared" si="191"/>
        <v>1795304.238</v>
      </c>
      <c r="T154" s="7">
        <f t="shared" si="191"/>
        <v>147.4612609</v>
      </c>
      <c r="U154" s="7">
        <f t="shared" si="191"/>
        <v>236.5222312</v>
      </c>
      <c r="V154" s="7">
        <f t="shared" si="191"/>
        <v>8521049.746</v>
      </c>
      <c r="W154" s="7">
        <f t="shared" si="191"/>
        <v>338047.1567</v>
      </c>
      <c r="Z154" s="7">
        <f t="shared" ref="Z154:AA154" si="192">-E39/E$115</f>
        <v>-0.1385083714</v>
      </c>
      <c r="AA154" s="7">
        <f t="shared" si="192"/>
        <v>-0.1685393258</v>
      </c>
      <c r="AB154" s="7">
        <f t="shared" ref="AB154:AG154" si="193">G39/G$115</f>
        <v>0.5376412131</v>
      </c>
      <c r="AC154" s="7">
        <f t="shared" si="193"/>
        <v>0.5738227853</v>
      </c>
      <c r="AD154" s="7">
        <f t="shared" si="193"/>
        <v>0.5</v>
      </c>
      <c r="AE154" s="7">
        <f t="shared" si="193"/>
        <v>0.909</v>
      </c>
      <c r="AF154" s="7">
        <f t="shared" si="193"/>
        <v>0.6589949822</v>
      </c>
      <c r="AG154" s="7">
        <f t="shared" si="193"/>
        <v>0.565611556</v>
      </c>
    </row>
    <row r="155" ht="15.75" customHeight="1">
      <c r="E155" s="7">
        <f t="shared" ref="E155:F155" si="194">-(E40-E$116)/P$231</f>
        <v>0.1114140929</v>
      </c>
      <c r="F155" s="7">
        <f t="shared" si="194"/>
        <v>-0.40800251</v>
      </c>
      <c r="G155" s="7">
        <f t="shared" ref="G155:L155" si="195">(G40-G$116)/R$231</f>
        <v>0.5210742412</v>
      </c>
      <c r="H155" s="7">
        <f t="shared" si="195"/>
        <v>0.3771500902</v>
      </c>
      <c r="I155" s="7">
        <f t="shared" si="195"/>
        <v>0.9410857713</v>
      </c>
      <c r="J155" s="7">
        <f t="shared" si="195"/>
        <v>0.7605389424</v>
      </c>
      <c r="K155" s="7">
        <f t="shared" si="195"/>
        <v>0.3991073955</v>
      </c>
      <c r="L155" s="7">
        <f t="shared" si="195"/>
        <v>0.007251687085</v>
      </c>
      <c r="N155" s="10"/>
      <c r="P155" s="7">
        <f t="shared" ref="P155:W155" si="196">(E40-E$116)^2</f>
        <v>1.717723393</v>
      </c>
      <c r="Q155" s="7">
        <f t="shared" si="196"/>
        <v>3.725241601</v>
      </c>
      <c r="R155" s="7">
        <f t="shared" si="196"/>
        <v>453159.5933</v>
      </c>
      <c r="S155" s="7">
        <f t="shared" si="196"/>
        <v>983581.174</v>
      </c>
      <c r="T155" s="7">
        <f t="shared" si="196"/>
        <v>554.9151547</v>
      </c>
      <c r="U155" s="7">
        <f t="shared" si="196"/>
        <v>461.3594384</v>
      </c>
      <c r="V155" s="7">
        <f t="shared" si="196"/>
        <v>1015023.44</v>
      </c>
      <c r="W155" s="7">
        <f t="shared" si="196"/>
        <v>225.5471955</v>
      </c>
      <c r="Z155" s="7">
        <f t="shared" ref="Z155:AA155" si="197">-E40/E$115</f>
        <v>-0.1385083714</v>
      </c>
      <c r="AA155" s="7">
        <f t="shared" si="197"/>
        <v>-0.2434456929</v>
      </c>
      <c r="AB155" s="7">
        <f t="shared" ref="AB155:AG155" si="198">G40/G$115</f>
        <v>0.5145283771</v>
      </c>
      <c r="AC155" s="7">
        <f t="shared" si="198"/>
        <v>0.5491545278</v>
      </c>
      <c r="AD155" s="7">
        <f t="shared" si="198"/>
        <v>0.857</v>
      </c>
      <c r="AE155" s="7">
        <f t="shared" si="198"/>
        <v>0.97</v>
      </c>
      <c r="AF155" s="7">
        <f t="shared" si="198"/>
        <v>0.5392139416</v>
      </c>
      <c r="AG155" s="7">
        <f t="shared" si="198"/>
        <v>0.5197399964</v>
      </c>
    </row>
    <row r="156" ht="15.75" customHeight="1">
      <c r="E156" s="7">
        <f t="shared" ref="E156:F156" si="199">-(E41-E$116)/P$231</f>
        <v>0.5279568563</v>
      </c>
      <c r="F156" s="7">
        <f t="shared" si="199"/>
        <v>0.0781958043</v>
      </c>
      <c r="G156" s="7">
        <f t="shared" ref="G156:L156" si="200">(G41-G$116)/R$231</f>
        <v>0.4041913454</v>
      </c>
      <c r="H156" s="7">
        <f t="shared" si="200"/>
        <v>-0.02118816683</v>
      </c>
      <c r="I156" s="7">
        <f t="shared" si="200"/>
        <v>0.5136216269</v>
      </c>
      <c r="J156" s="7">
        <f t="shared" si="200"/>
        <v>0.6684780671</v>
      </c>
      <c r="K156" s="7">
        <f t="shared" si="200"/>
        <v>0.040514994</v>
      </c>
      <c r="L156" s="7">
        <f t="shared" si="200"/>
        <v>0.3386136831</v>
      </c>
      <c r="N156" s="10"/>
      <c r="P156" s="7">
        <f t="shared" ref="P156:W156" si="201">(E41-E$116)^2</f>
        <v>38.57179419</v>
      </c>
      <c r="Q156" s="7">
        <f t="shared" si="201"/>
        <v>0.1368345211</v>
      </c>
      <c r="R156" s="7">
        <f t="shared" si="201"/>
        <v>272662.862</v>
      </c>
      <c r="S156" s="7">
        <f t="shared" si="201"/>
        <v>3104.334728</v>
      </c>
      <c r="T156" s="7">
        <f t="shared" si="201"/>
        <v>165.2931193</v>
      </c>
      <c r="U156" s="7">
        <f t="shared" si="201"/>
        <v>356.4271861</v>
      </c>
      <c r="V156" s="7">
        <f t="shared" si="201"/>
        <v>10459.91315</v>
      </c>
      <c r="W156" s="7">
        <f t="shared" si="201"/>
        <v>491777.1287</v>
      </c>
      <c r="Z156" s="7">
        <f t="shared" ref="Z156:AA156" si="202">-E41/E$115</f>
        <v>-0.06392694064</v>
      </c>
      <c r="AA156" s="7">
        <f t="shared" si="202"/>
        <v>-0.1573033708</v>
      </c>
      <c r="AB156" s="7">
        <f t="shared" ref="AB156:AG156" si="203">G41/G$115</f>
        <v>0.4963964245</v>
      </c>
      <c r="AC156" s="7">
        <f t="shared" si="203"/>
        <v>0.4749319291</v>
      </c>
      <c r="AD156" s="7">
        <f t="shared" si="203"/>
        <v>0.75</v>
      </c>
      <c r="AE156" s="7">
        <f t="shared" si="203"/>
        <v>0.944</v>
      </c>
      <c r="AF156" s="7">
        <f t="shared" si="203"/>
        <v>0.4824933956</v>
      </c>
      <c r="AG156" s="7">
        <f t="shared" si="203"/>
        <v>0.5753179586</v>
      </c>
    </row>
    <row r="157" ht="15.75" customHeight="1">
      <c r="E157" s="7">
        <f t="shared" ref="E157:F157" si="204">-(E42-E$116)/P$231</f>
        <v>0.38344202</v>
      </c>
      <c r="F157" s="7">
        <f t="shared" si="204"/>
        <v>0.9660362043</v>
      </c>
      <c r="G157" s="7">
        <f t="shared" ref="G157:L157" si="205">(G42-G$116)/R$231</f>
        <v>2.104427228</v>
      </c>
      <c r="H157" s="7">
        <f t="shared" si="205"/>
        <v>2.033217489</v>
      </c>
      <c r="I157" s="7">
        <f t="shared" si="205"/>
        <v>-1.659654023</v>
      </c>
      <c r="J157" s="7">
        <f t="shared" si="205"/>
        <v>-0.6522414124</v>
      </c>
      <c r="K157" s="7">
        <f t="shared" si="205"/>
        <v>1.1979808</v>
      </c>
      <c r="L157" s="7">
        <f t="shared" si="205"/>
        <v>-1.976898073</v>
      </c>
      <c r="N157" s="10"/>
      <c r="P157" s="7">
        <f t="shared" ref="P157:W157" si="206">(E42-E$116)^2</f>
        <v>20.34568799</v>
      </c>
      <c r="Q157" s="7">
        <f t="shared" si="206"/>
        <v>20.88409116</v>
      </c>
      <c r="R157" s="7">
        <f t="shared" si="206"/>
        <v>7391282.361</v>
      </c>
      <c r="S157" s="7">
        <f t="shared" si="206"/>
        <v>28585740.65</v>
      </c>
      <c r="T157" s="7">
        <f t="shared" si="206"/>
        <v>1725.850995</v>
      </c>
      <c r="U157" s="7">
        <f t="shared" si="206"/>
        <v>339.3229519</v>
      </c>
      <c r="V157" s="7">
        <f t="shared" si="206"/>
        <v>9145263.772</v>
      </c>
      <c r="W157" s="7">
        <f t="shared" si="206"/>
        <v>16762078.73</v>
      </c>
      <c r="Z157" s="7">
        <f t="shared" ref="Z157:AA157" si="207">-E42/E$115</f>
        <v>-0.0898021309</v>
      </c>
      <c r="AA157" s="7">
        <f t="shared" si="207"/>
        <v>0</v>
      </c>
      <c r="AB157" s="7">
        <f t="shared" ref="AB157:AG157" si="208">G42/G$115</f>
        <v>0.7601526927</v>
      </c>
      <c r="AC157" s="7">
        <f t="shared" si="208"/>
        <v>0.8577305275</v>
      </c>
      <c r="AD157" s="7">
        <f t="shared" si="208"/>
        <v>0.206</v>
      </c>
      <c r="AE157" s="7">
        <f t="shared" si="208"/>
        <v>0.571</v>
      </c>
      <c r="AF157" s="7">
        <f t="shared" si="208"/>
        <v>0.6655761721</v>
      </c>
      <c r="AG157" s="7">
        <f t="shared" si="208"/>
        <v>0.1869468525</v>
      </c>
    </row>
    <row r="158" ht="15.75" customHeight="1">
      <c r="E158" s="7">
        <f t="shared" ref="E158:F158" si="209">-(E43-E$116)/P$231</f>
        <v>0.6809725653</v>
      </c>
      <c r="F158" s="7">
        <f t="shared" si="209"/>
        <v>0.9660362043</v>
      </c>
      <c r="G158" s="7">
        <f t="shared" ref="G158:L158" si="210">(G43-G$116)/R$231</f>
        <v>0.3832066083</v>
      </c>
      <c r="H158" s="7">
        <f t="shared" si="210"/>
        <v>0.2546441829</v>
      </c>
      <c r="I158" s="7">
        <f t="shared" si="210"/>
        <v>-0.9605304227</v>
      </c>
      <c r="J158" s="7">
        <f t="shared" si="210"/>
        <v>-0.01843769435</v>
      </c>
      <c r="K158" s="7">
        <f t="shared" si="210"/>
        <v>0.8869611844</v>
      </c>
      <c r="L158" s="7">
        <f t="shared" si="210"/>
        <v>0.07095044776</v>
      </c>
      <c r="N158" s="10"/>
      <c r="P158" s="7">
        <f t="shared" ref="P158:W158" si="211">(E43-E$116)^2</f>
        <v>64.17002428</v>
      </c>
      <c r="Q158" s="7">
        <f t="shared" si="211"/>
        <v>20.88409116</v>
      </c>
      <c r="R158" s="7">
        <f t="shared" si="211"/>
        <v>245085.6864</v>
      </c>
      <c r="S158" s="7">
        <f t="shared" si="211"/>
        <v>448383.1619</v>
      </c>
      <c r="T158" s="7">
        <f t="shared" si="211"/>
        <v>578.0832963</v>
      </c>
      <c r="U158" s="7">
        <f t="shared" si="211"/>
        <v>0.271150069</v>
      </c>
      <c r="V158" s="7">
        <f t="shared" si="211"/>
        <v>5013092.864</v>
      </c>
      <c r="W158" s="7">
        <f t="shared" si="211"/>
        <v>21590.84307</v>
      </c>
      <c r="Z158" s="7">
        <f t="shared" ref="Z158:AA158" si="212">-E43/E$115</f>
        <v>-0.03652968037</v>
      </c>
      <c r="AA158" s="7">
        <f t="shared" si="212"/>
        <v>0</v>
      </c>
      <c r="AB158" s="7">
        <f t="shared" ref="AB158:AG158" si="213">G43/G$115</f>
        <v>0.4931410786</v>
      </c>
      <c r="AC158" s="7">
        <f t="shared" si="213"/>
        <v>0.526327931</v>
      </c>
      <c r="AD158" s="7">
        <f t="shared" si="213"/>
        <v>0.381</v>
      </c>
      <c r="AE158" s="7">
        <f t="shared" si="213"/>
        <v>0.75</v>
      </c>
      <c r="AF158" s="7">
        <f t="shared" si="213"/>
        <v>0.6163804771</v>
      </c>
      <c r="AG158" s="7">
        <f t="shared" si="213"/>
        <v>0.5304239232</v>
      </c>
    </row>
    <row r="159" ht="15.75" customHeight="1">
      <c r="E159" s="7">
        <f t="shared" ref="E159:F159" si="214">-(E44-E$116)/P$231</f>
        <v>0.5449586018</v>
      </c>
      <c r="F159" s="7">
        <f t="shared" si="214"/>
        <v>0.9660362043</v>
      </c>
      <c r="G159" s="7">
        <f t="shared" ref="G159:L159" si="215">(G44-G$116)/R$231</f>
        <v>3.244081906</v>
      </c>
      <c r="H159" s="7">
        <f t="shared" si="215"/>
        <v>2.796750088</v>
      </c>
      <c r="I159" s="7">
        <f t="shared" si="215"/>
        <v>-2.003223336</v>
      </c>
      <c r="J159" s="7">
        <f t="shared" si="215"/>
        <v>-1.494952501</v>
      </c>
      <c r="K159" s="7">
        <f t="shared" si="215"/>
        <v>-0.3940536303</v>
      </c>
      <c r="L159" s="7">
        <f t="shared" si="215"/>
        <v>-1.439200765</v>
      </c>
      <c r="N159" s="10"/>
      <c r="P159" s="7">
        <f t="shared" ref="P159:W159" si="216">(E44-E$116)^2</f>
        <v>41.09604198</v>
      </c>
      <c r="Q159" s="7">
        <f t="shared" si="216"/>
        <v>20.88409116</v>
      </c>
      <c r="R159" s="7">
        <f t="shared" si="216"/>
        <v>17564491.86</v>
      </c>
      <c r="S159" s="7">
        <f t="shared" si="216"/>
        <v>54086527.16</v>
      </c>
      <c r="T159" s="7">
        <f t="shared" si="216"/>
        <v>2514.356836</v>
      </c>
      <c r="U159" s="7">
        <f t="shared" si="216"/>
        <v>1782.589258</v>
      </c>
      <c r="V159" s="7">
        <f t="shared" si="216"/>
        <v>989480.3785</v>
      </c>
      <c r="W159" s="7">
        <f t="shared" si="216"/>
        <v>8883867.695</v>
      </c>
      <c r="Z159" s="7">
        <f t="shared" ref="Z159:AA159" si="217">-E44/E$115</f>
        <v>-0.06088280061</v>
      </c>
      <c r="AA159" s="7">
        <f t="shared" si="217"/>
        <v>0</v>
      </c>
      <c r="AB159" s="7">
        <f t="shared" ref="AB159:AG159" si="218">G44/G$115</f>
        <v>0.9369464351</v>
      </c>
      <c r="AC159" s="7">
        <f t="shared" si="218"/>
        <v>1</v>
      </c>
      <c r="AD159" s="7">
        <f t="shared" si="218"/>
        <v>0.12</v>
      </c>
      <c r="AE159" s="7">
        <f t="shared" si="218"/>
        <v>0.333</v>
      </c>
      <c r="AF159" s="7">
        <f t="shared" si="218"/>
        <v>0.4137552697</v>
      </c>
      <c r="AG159" s="7">
        <f t="shared" si="218"/>
        <v>0.277132574</v>
      </c>
    </row>
    <row r="160" ht="15.75" customHeight="1">
      <c r="E160" s="7">
        <f t="shared" ref="E160:F160" si="219">-(E45-E$116)/P$231</f>
        <v>0.7319778017</v>
      </c>
      <c r="F160" s="7">
        <f t="shared" si="219"/>
        <v>0.5855331757</v>
      </c>
      <c r="G160" s="7">
        <f t="shared" ref="G160:L160" si="220">(G45-G$116)/R$231</f>
        <v>0.978442431</v>
      </c>
      <c r="H160" s="7">
        <f t="shared" si="220"/>
        <v>0.3421512639</v>
      </c>
      <c r="I160" s="7">
        <f t="shared" si="220"/>
        <v>-1.975258392</v>
      </c>
      <c r="J160" s="7">
        <f t="shared" si="220"/>
        <v>-0.6522414124</v>
      </c>
      <c r="K160" s="7">
        <f t="shared" si="220"/>
        <v>0.7956740433</v>
      </c>
      <c r="L160" s="7">
        <f t="shared" si="220"/>
        <v>1.358146341</v>
      </c>
      <c r="N160" s="10"/>
      <c r="P160" s="7">
        <f t="shared" ref="P160:W160" si="221">(E45-E$116)^2</f>
        <v>74.14276764</v>
      </c>
      <c r="Q160" s="7">
        <f t="shared" si="221"/>
        <v>7.672409742</v>
      </c>
      <c r="R160" s="7">
        <f t="shared" si="221"/>
        <v>1597800.397</v>
      </c>
      <c r="S160" s="7">
        <f t="shared" si="221"/>
        <v>809502.2738</v>
      </c>
      <c r="T160" s="7">
        <f t="shared" si="221"/>
        <v>2444.646128</v>
      </c>
      <c r="U160" s="7">
        <f t="shared" si="221"/>
        <v>339.3229519</v>
      </c>
      <c r="V160" s="7">
        <f t="shared" si="221"/>
        <v>4034288.033</v>
      </c>
      <c r="W160" s="7">
        <f t="shared" si="221"/>
        <v>7911383.834</v>
      </c>
      <c r="Z160" s="7">
        <f t="shared" ref="Z160:AA160" si="222">-E45/E$115</f>
        <v>-0.02739726027</v>
      </c>
      <c r="AA160" s="7">
        <f t="shared" si="222"/>
        <v>-0.06741573034</v>
      </c>
      <c r="AB160" s="7">
        <f t="shared" ref="AB160:AG160" si="223">G45/G$115</f>
        <v>0.5854795481</v>
      </c>
      <c r="AC160" s="7">
        <f t="shared" si="223"/>
        <v>0.5426331761</v>
      </c>
      <c r="AD160" s="7">
        <f t="shared" si="223"/>
        <v>0.127</v>
      </c>
      <c r="AE160" s="7">
        <f t="shared" si="223"/>
        <v>0.571</v>
      </c>
      <c r="AF160" s="7">
        <f t="shared" si="223"/>
        <v>0.6019410845</v>
      </c>
      <c r="AG160" s="7">
        <f t="shared" si="223"/>
        <v>0.7463199088</v>
      </c>
    </row>
    <row r="161" ht="15.75" customHeight="1">
      <c r="E161" s="7">
        <f t="shared" ref="E161:F161" si="224">-(E46-E$116)/P$231</f>
        <v>0.4174455109</v>
      </c>
      <c r="F161" s="7">
        <f t="shared" si="224"/>
        <v>0.09933486144</v>
      </c>
      <c r="G161" s="7">
        <f t="shared" ref="G161:L161" si="225">(G46-G$116)/R$231</f>
        <v>-0.1010523882</v>
      </c>
      <c r="H161" s="7">
        <f t="shared" si="225"/>
        <v>-0.1411870756</v>
      </c>
      <c r="I161" s="7">
        <f t="shared" si="225"/>
        <v>1.45643974</v>
      </c>
      <c r="J161" s="7">
        <f t="shared" si="225"/>
        <v>0.3745914269</v>
      </c>
      <c r="K161" s="7">
        <f t="shared" si="225"/>
        <v>-0.3685143056</v>
      </c>
      <c r="L161" s="7">
        <f t="shared" si="225"/>
        <v>0.3058854993</v>
      </c>
      <c r="N161" s="10"/>
      <c r="P161" s="7">
        <f t="shared" ref="P161:W161" si="226">(E46-E$116)^2</f>
        <v>24.11418357</v>
      </c>
      <c r="Q161" s="7">
        <f t="shared" si="226"/>
        <v>0.220816822</v>
      </c>
      <c r="R161" s="7">
        <f t="shared" si="226"/>
        <v>17042.96421</v>
      </c>
      <c r="S161" s="7">
        <f t="shared" si="226"/>
        <v>137838.8564</v>
      </c>
      <c r="T161" s="7">
        <f t="shared" si="226"/>
        <v>1329.086394</v>
      </c>
      <c r="U161" s="7">
        <f t="shared" si="226"/>
        <v>111.9211501</v>
      </c>
      <c r="V161" s="7">
        <f t="shared" si="226"/>
        <v>865376.7524</v>
      </c>
      <c r="W161" s="7">
        <f t="shared" si="226"/>
        <v>401307.336</v>
      </c>
      <c r="Z161" s="7">
        <f t="shared" ref="Z161:AA161" si="227">-E46/E$115</f>
        <v>-0.08371385084</v>
      </c>
      <c r="AA161" s="7">
        <f t="shared" si="227"/>
        <v>-0.1535580524</v>
      </c>
      <c r="AB161" s="7">
        <f t="shared" ref="AB161:AG161" si="228">G46/G$115</f>
        <v>0.4180183577</v>
      </c>
      <c r="AC161" s="7">
        <f t="shared" si="228"/>
        <v>0.4525724628</v>
      </c>
      <c r="AD161" s="7">
        <f t="shared" si="228"/>
        <v>0.986</v>
      </c>
      <c r="AE161" s="7">
        <f t="shared" si="228"/>
        <v>0.861</v>
      </c>
      <c r="AF161" s="7">
        <f t="shared" si="228"/>
        <v>0.4177949661</v>
      </c>
      <c r="AG161" s="7">
        <f t="shared" si="228"/>
        <v>0.5698285972</v>
      </c>
    </row>
    <row r="162" ht="15.75" customHeight="1">
      <c r="E162" s="7">
        <f t="shared" ref="E162:F162" si="229">-(E47-E$116)/P$231</f>
        <v>0.1794210747</v>
      </c>
      <c r="F162" s="7">
        <f t="shared" si="229"/>
        <v>0.9660362043</v>
      </c>
      <c r="G162" s="7">
        <f t="shared" ref="G162:L162" si="230">(G47-G$116)/R$231</f>
        <v>0.3674003253</v>
      </c>
      <c r="H162" s="7">
        <f t="shared" si="230"/>
        <v>0.1825646942</v>
      </c>
      <c r="I162" s="7">
        <f t="shared" si="230"/>
        <v>0.5136216269</v>
      </c>
      <c r="J162" s="7">
        <f t="shared" si="230"/>
        <v>0.8667630292</v>
      </c>
      <c r="K162" s="7">
        <f t="shared" si="230"/>
        <v>-1.268843836</v>
      </c>
      <c r="L162" s="7">
        <f t="shared" si="230"/>
        <v>0.09456225337</v>
      </c>
      <c r="N162" s="10"/>
      <c r="P162" s="7">
        <f t="shared" ref="P162:W162" si="231">(E47-E$116)^2</f>
        <v>4.454714543</v>
      </c>
      <c r="Q162" s="7">
        <f t="shared" si="231"/>
        <v>20.88409116</v>
      </c>
      <c r="R162" s="7">
        <f t="shared" si="231"/>
        <v>225284.3595</v>
      </c>
      <c r="S162" s="7">
        <f t="shared" si="231"/>
        <v>230470.5106</v>
      </c>
      <c r="T162" s="7">
        <f t="shared" si="231"/>
        <v>165.2931193</v>
      </c>
      <c r="U162" s="7">
        <f t="shared" si="231"/>
        <v>599.235114</v>
      </c>
      <c r="V162" s="7">
        <f t="shared" si="231"/>
        <v>10259185.19</v>
      </c>
      <c r="W162" s="7">
        <f t="shared" si="231"/>
        <v>38352.61185</v>
      </c>
      <c r="Z162" s="7">
        <f t="shared" ref="Z162:AA162" si="232">-E47/E$115</f>
        <v>-0.1263318113</v>
      </c>
      <c r="AA162" s="7">
        <f t="shared" si="232"/>
        <v>0</v>
      </c>
      <c r="AB162" s="7">
        <f t="shared" ref="AB162:AG162" si="233">G47/G$115</f>
        <v>0.4906890622</v>
      </c>
      <c r="AC162" s="7">
        <f t="shared" si="233"/>
        <v>0.512897318</v>
      </c>
      <c r="AD162" s="7">
        <f t="shared" si="233"/>
        <v>0.75</v>
      </c>
      <c r="AE162" s="7">
        <f t="shared" si="233"/>
        <v>1</v>
      </c>
      <c r="AF162" s="7">
        <f t="shared" si="233"/>
        <v>0.2753848583</v>
      </c>
      <c r="AG162" s="7">
        <f t="shared" si="233"/>
        <v>0.5343842326</v>
      </c>
    </row>
    <row r="163" ht="15.75" customHeight="1">
      <c r="E163" s="7">
        <f t="shared" ref="E163:F163" si="234">-(E48-E$116)/P$231</f>
        <v>0.4089446382</v>
      </c>
      <c r="F163" s="7">
        <f t="shared" si="234"/>
        <v>-1.380399139</v>
      </c>
      <c r="G163" s="7">
        <f t="shared" ref="G163:L163" si="235">(G48-G$116)/R$231</f>
        <v>1.430709573</v>
      </c>
      <c r="H163" s="7">
        <f t="shared" si="235"/>
        <v>1.185430461</v>
      </c>
      <c r="I163" s="7">
        <f t="shared" si="235"/>
        <v>0.4017618508</v>
      </c>
      <c r="J163" s="7">
        <f t="shared" si="235"/>
        <v>0.5941212063</v>
      </c>
      <c r="K163" s="7">
        <f t="shared" si="235"/>
        <v>-1.171103529</v>
      </c>
      <c r="L163" s="7">
        <f t="shared" si="235"/>
        <v>0.2236401241</v>
      </c>
      <c r="N163" s="10"/>
      <c r="P163" s="7">
        <f t="shared" ref="P163:W163" si="236">(E48-E$116)^2</f>
        <v>23.14205968</v>
      </c>
      <c r="Q163" s="7">
        <f t="shared" si="236"/>
        <v>42.64205576</v>
      </c>
      <c r="R163" s="7">
        <f t="shared" si="236"/>
        <v>3416291.612</v>
      </c>
      <c r="S163" s="7">
        <f t="shared" si="236"/>
        <v>9717038.903</v>
      </c>
      <c r="T163" s="7">
        <f t="shared" si="236"/>
        <v>101.1359511</v>
      </c>
      <c r="U163" s="7">
        <f t="shared" si="236"/>
        <v>281.5442131</v>
      </c>
      <c r="V163" s="7">
        <f t="shared" si="236"/>
        <v>8739510.337</v>
      </c>
      <c r="W163" s="7">
        <f t="shared" si="236"/>
        <v>214515.5449</v>
      </c>
      <c r="Z163" s="7">
        <f t="shared" ref="Z163:AA163" si="237">-E48/E$115</f>
        <v>-0.08523592085</v>
      </c>
      <c r="AA163" s="7">
        <f t="shared" si="237"/>
        <v>-0.4157303371</v>
      </c>
      <c r="AB163" s="7">
        <f t="shared" ref="AB163:AG163" si="238">G48/G$115</f>
        <v>0.6556393975</v>
      </c>
      <c r="AC163" s="7">
        <f t="shared" si="238"/>
        <v>0.6997618785</v>
      </c>
      <c r="AD163" s="7">
        <f t="shared" si="238"/>
        <v>0.722</v>
      </c>
      <c r="AE163" s="7">
        <f t="shared" si="238"/>
        <v>0.923</v>
      </c>
      <c r="AF163" s="7">
        <f t="shared" si="238"/>
        <v>0.2908449839</v>
      </c>
      <c r="AG163" s="7">
        <f t="shared" si="238"/>
        <v>0.5560339242</v>
      </c>
    </row>
    <row r="164" ht="15.75" customHeight="1">
      <c r="E164" s="7">
        <f t="shared" ref="E164:F164" si="239">-(E49-E$116)/P$231</f>
        <v>-0.2626243068</v>
      </c>
      <c r="F164" s="7">
        <f t="shared" si="239"/>
        <v>0.9660362043</v>
      </c>
      <c r="G164" s="7">
        <f t="shared" ref="G164:L164" si="240">(G49-G$116)/R$231</f>
        <v>-0.1550894409</v>
      </c>
      <c r="H164" s="7">
        <f t="shared" si="240"/>
        <v>-0.2236729133</v>
      </c>
      <c r="I164" s="7">
        <f t="shared" si="240"/>
        <v>0.7573161391</v>
      </c>
      <c r="J164" s="7">
        <f t="shared" si="240"/>
        <v>0.8667630292</v>
      </c>
      <c r="K164" s="7">
        <f t="shared" si="240"/>
        <v>-0.349301381</v>
      </c>
      <c r="L164" s="7">
        <f t="shared" si="240"/>
        <v>-0.2795472508</v>
      </c>
      <c r="N164" s="10"/>
      <c r="P164" s="7">
        <f t="shared" ref="P164:W164" si="241">(E49-E$116)^2</f>
        <v>9.544272065</v>
      </c>
      <c r="Q164" s="7">
        <f t="shared" si="241"/>
        <v>20.88409116</v>
      </c>
      <c r="R164" s="7">
        <f t="shared" si="241"/>
        <v>40143.61041</v>
      </c>
      <c r="S164" s="7">
        <f t="shared" si="241"/>
        <v>345946.2</v>
      </c>
      <c r="T164" s="7">
        <f t="shared" si="241"/>
        <v>359.3540927</v>
      </c>
      <c r="U164" s="7">
        <f t="shared" si="241"/>
        <v>599.235114</v>
      </c>
      <c r="V164" s="7">
        <f t="shared" si="241"/>
        <v>777494.1429</v>
      </c>
      <c r="W164" s="7">
        <f t="shared" si="241"/>
        <v>335173.5745</v>
      </c>
      <c r="Z164" s="7">
        <f t="shared" ref="Z164:AA164" si="242">-E49/E$115</f>
        <v>-0.2054794521</v>
      </c>
      <c r="AA164" s="7">
        <f t="shared" si="242"/>
        <v>0</v>
      </c>
      <c r="AB164" s="7">
        <f t="shared" ref="AB164:AG164" si="243">G49/G$115</f>
        <v>0.4096356318</v>
      </c>
      <c r="AC164" s="7">
        <f t="shared" si="243"/>
        <v>0.4372028287</v>
      </c>
      <c r="AD164" s="7">
        <f t="shared" si="243"/>
        <v>0.811</v>
      </c>
      <c r="AE164" s="7">
        <f t="shared" si="243"/>
        <v>1</v>
      </c>
      <c r="AF164" s="7">
        <f t="shared" si="243"/>
        <v>0.4208339808</v>
      </c>
      <c r="AG164" s="7">
        <f t="shared" si="243"/>
        <v>0.4716364096</v>
      </c>
    </row>
    <row r="165" ht="15.75" customHeight="1">
      <c r="E165" s="7">
        <f t="shared" ref="E165:F165" si="244">-(E50-E$116)/P$231</f>
        <v>0.4344472564</v>
      </c>
      <c r="F165" s="7">
        <f t="shared" si="244"/>
        <v>0.5432550614</v>
      </c>
      <c r="G165" s="7">
        <f t="shared" ref="G165:L165" si="245">(G50-G$116)/R$231</f>
        <v>-0.5161879237</v>
      </c>
      <c r="H165" s="7">
        <f t="shared" si="245"/>
        <v>-0.6928740249</v>
      </c>
      <c r="I165" s="7">
        <f t="shared" si="245"/>
        <v>0.7732961071</v>
      </c>
      <c r="J165" s="7">
        <f t="shared" si="245"/>
        <v>0.838436606</v>
      </c>
      <c r="K165" s="7">
        <f t="shared" si="245"/>
        <v>-0.3199155099</v>
      </c>
      <c r="L165" s="7">
        <f t="shared" si="245"/>
        <v>0.1455763078</v>
      </c>
      <c r="N165" s="10"/>
      <c r="P165" s="7">
        <f t="shared" ref="P165:W165" si="246">(E50-E$116)^2</f>
        <v>26.11843136</v>
      </c>
      <c r="Q165" s="7">
        <f t="shared" si="246"/>
        <v>6.604445141</v>
      </c>
      <c r="R165" s="7">
        <f t="shared" si="246"/>
        <v>444700.5316</v>
      </c>
      <c r="S165" s="7">
        <f t="shared" si="246"/>
        <v>3319635.014</v>
      </c>
      <c r="T165" s="7">
        <f t="shared" si="246"/>
        <v>374.6794025</v>
      </c>
      <c r="U165" s="7">
        <f t="shared" si="246"/>
        <v>560.7082672</v>
      </c>
      <c r="V165" s="7">
        <f t="shared" si="246"/>
        <v>652179.4532</v>
      </c>
      <c r="W165" s="7">
        <f t="shared" si="246"/>
        <v>90895.15209</v>
      </c>
      <c r="Z165" s="7">
        <f t="shared" ref="Z165:AA165" si="247">-E50/E$115</f>
        <v>-0.08066971081</v>
      </c>
      <c r="AA165" s="7">
        <f t="shared" si="247"/>
        <v>-0.07490636704</v>
      </c>
      <c r="AB165" s="7">
        <f t="shared" ref="AB165:AG165" si="248">G50/G$115</f>
        <v>0.3536187055</v>
      </c>
      <c r="AC165" s="7">
        <f t="shared" si="248"/>
        <v>0.3497763132</v>
      </c>
      <c r="AD165" s="7">
        <f t="shared" si="248"/>
        <v>0.815</v>
      </c>
      <c r="AE165" s="7">
        <f t="shared" si="248"/>
        <v>0.992</v>
      </c>
      <c r="AF165" s="7">
        <f t="shared" si="248"/>
        <v>0.4254821068</v>
      </c>
      <c r="AG165" s="7">
        <f t="shared" si="248"/>
        <v>0.5429406067</v>
      </c>
    </row>
    <row r="166" ht="15.75" customHeight="1">
      <c r="E166" s="7">
        <f t="shared" ref="E166:F166" si="249">-(E51-E$116)/P$231</f>
        <v>0.5109551109</v>
      </c>
      <c r="F166" s="7">
        <f t="shared" si="249"/>
        <v>0.7335065757</v>
      </c>
      <c r="G166" s="7">
        <f t="shared" ref="G166:L166" si="250">(G51-G$116)/R$231</f>
        <v>-0.8044319816</v>
      </c>
      <c r="H166" s="7">
        <f t="shared" si="250"/>
        <v>-0.9139146388</v>
      </c>
      <c r="I166" s="7">
        <f t="shared" si="250"/>
        <v>0.8531959472</v>
      </c>
      <c r="J166" s="7">
        <f t="shared" si="250"/>
        <v>0.7286717163</v>
      </c>
      <c r="K166" s="7">
        <f t="shared" si="250"/>
        <v>0.1931012681</v>
      </c>
      <c r="L166" s="7">
        <f t="shared" si="250"/>
        <v>-0.1646412921</v>
      </c>
      <c r="N166" s="10"/>
      <c r="P166" s="7">
        <f t="shared" ref="P166:W166" si="251">(E51-E$116)^2</f>
        <v>36.1275464</v>
      </c>
      <c r="Q166" s="7">
        <f t="shared" si="251"/>
        <v>12.04028585</v>
      </c>
      <c r="R166" s="7">
        <f t="shared" si="251"/>
        <v>1080017.085</v>
      </c>
      <c r="S166" s="7">
        <f t="shared" si="251"/>
        <v>5775545.949</v>
      </c>
      <c r="T166" s="7">
        <f t="shared" si="251"/>
        <v>456.1059511</v>
      </c>
      <c r="U166" s="7">
        <f t="shared" si="251"/>
        <v>423.5067357</v>
      </c>
      <c r="V166" s="7">
        <f t="shared" si="251"/>
        <v>237611.126</v>
      </c>
      <c r="W166" s="7">
        <f t="shared" si="251"/>
        <v>116261.7488</v>
      </c>
      <c r="Z166" s="7">
        <f t="shared" ref="Z166:AA166" si="252">-E51/E$115</f>
        <v>-0.06697108067</v>
      </c>
      <c r="AA166" s="7">
        <f t="shared" si="252"/>
        <v>-0.04119850187</v>
      </c>
      <c r="AB166" s="7">
        <f t="shared" ref="AB166:AG166" si="253">G51/G$115</f>
        <v>0.3089036293</v>
      </c>
      <c r="AC166" s="7">
        <f t="shared" si="253"/>
        <v>0.3085896873</v>
      </c>
      <c r="AD166" s="7">
        <f t="shared" si="253"/>
        <v>0.835</v>
      </c>
      <c r="AE166" s="7">
        <f t="shared" si="253"/>
        <v>0.961</v>
      </c>
      <c r="AF166" s="7">
        <f t="shared" si="253"/>
        <v>0.5066288116</v>
      </c>
      <c r="AG166" s="7">
        <f t="shared" si="253"/>
        <v>0.4909091056</v>
      </c>
    </row>
    <row r="167" ht="15.75" customHeight="1">
      <c r="E167" s="7">
        <f t="shared" ref="E167:F167" si="254">-(E52-E$116)/P$231</f>
        <v>0.4259463837</v>
      </c>
      <c r="F167" s="7">
        <f t="shared" si="254"/>
        <v>-0.1754728814</v>
      </c>
      <c r="G167" s="7">
        <f t="shared" ref="G167:L167" si="255">(G52-G$116)/R$231</f>
        <v>-1.163347618</v>
      </c>
      <c r="H167" s="7">
        <f t="shared" si="255"/>
        <v>1.586280023</v>
      </c>
      <c r="I167" s="7">
        <f t="shared" si="255"/>
        <v>0.8651809232</v>
      </c>
      <c r="J167" s="7">
        <f t="shared" si="255"/>
        <v>0.6366108411</v>
      </c>
      <c r="K167" s="7">
        <f t="shared" si="255"/>
        <v>-0.8773874302</v>
      </c>
      <c r="L167" s="7">
        <f t="shared" si="255"/>
        <v>-0.2022415232</v>
      </c>
      <c r="N167" s="10"/>
      <c r="P167" s="7">
        <f t="shared" ref="P167:W167" si="256">(E52-E$116)^2</f>
        <v>25.10630746</v>
      </c>
      <c r="Q167" s="7">
        <f t="shared" si="256"/>
        <v>0.6890469105</v>
      </c>
      <c r="R167" s="7">
        <f t="shared" si="256"/>
        <v>2258764.632</v>
      </c>
      <c r="S167" s="7">
        <f t="shared" si="256"/>
        <v>17399688.99</v>
      </c>
      <c r="T167" s="7">
        <f t="shared" si="256"/>
        <v>469.0099334</v>
      </c>
      <c r="U167" s="7">
        <f t="shared" si="256"/>
        <v>323.2544834</v>
      </c>
      <c r="V167" s="7">
        <f t="shared" si="256"/>
        <v>4905455.465</v>
      </c>
      <c r="W167" s="7">
        <f t="shared" si="256"/>
        <v>175428.4293</v>
      </c>
      <c r="Z167" s="7">
        <f t="shared" ref="Z167:AA167" si="257">-E52/E$115</f>
        <v>-0.08219178082</v>
      </c>
      <c r="AA167" s="7">
        <f t="shared" si="257"/>
        <v>-0.202247191</v>
      </c>
      <c r="AB167" s="7">
        <f t="shared" ref="AB167:AG167" si="258">G52/G$115</f>
        <v>0.2532253261</v>
      </c>
      <c r="AC167" s="7">
        <f t="shared" si="258"/>
        <v>0.77445241</v>
      </c>
      <c r="AD167" s="7">
        <f t="shared" si="258"/>
        <v>0.838</v>
      </c>
      <c r="AE167" s="7">
        <f t="shared" si="258"/>
        <v>0.935</v>
      </c>
      <c r="AF167" s="7">
        <f t="shared" si="258"/>
        <v>0.3373036859</v>
      </c>
      <c r="AG167" s="7">
        <f t="shared" si="258"/>
        <v>0.4846025761</v>
      </c>
    </row>
    <row r="168" ht="15.75" customHeight="1">
      <c r="E168" s="7">
        <f t="shared" ref="E168:F168" si="259">-(E53-E$116)/P$231</f>
        <v>0.4089446382</v>
      </c>
      <c r="F168" s="7">
        <f t="shared" si="259"/>
        <v>0.03591769001</v>
      </c>
      <c r="G168" s="7">
        <f t="shared" ref="G168:L168" si="260">(G53-G$116)/R$231</f>
        <v>-0.471965938</v>
      </c>
      <c r="H168" s="7">
        <f t="shared" si="260"/>
        <v>-0.330397841</v>
      </c>
      <c r="I168" s="7">
        <f t="shared" si="260"/>
        <v>0.7053812431</v>
      </c>
      <c r="J168" s="7">
        <f t="shared" si="260"/>
        <v>0.4454074848</v>
      </c>
      <c r="K168" s="7">
        <f t="shared" si="260"/>
        <v>-0.1860152905</v>
      </c>
      <c r="L168" s="7">
        <f t="shared" si="260"/>
        <v>0.03031786202</v>
      </c>
      <c r="N168" s="10"/>
      <c r="P168" s="7">
        <f t="shared" ref="P168:W168" si="261">(E53-E$116)^2</f>
        <v>23.14205968</v>
      </c>
      <c r="Q168" s="7">
        <f t="shared" si="261"/>
        <v>0.02886991934</v>
      </c>
      <c r="R168" s="7">
        <f t="shared" si="261"/>
        <v>371769.0929</v>
      </c>
      <c r="S168" s="7">
        <f t="shared" si="261"/>
        <v>754842.2098</v>
      </c>
      <c r="T168" s="7">
        <f t="shared" si="261"/>
        <v>311.7568361</v>
      </c>
      <c r="U168" s="7">
        <f t="shared" si="261"/>
        <v>158.2382672</v>
      </c>
      <c r="V168" s="7">
        <f t="shared" si="261"/>
        <v>220492.4943</v>
      </c>
      <c r="W168" s="7">
        <f t="shared" si="261"/>
        <v>3942.361672</v>
      </c>
      <c r="Z168" s="7">
        <f t="shared" ref="Z168:AA168" si="262">-E53/E$115</f>
        <v>-0.08523592085</v>
      </c>
      <c r="AA168" s="7">
        <f t="shared" si="262"/>
        <v>-0.1647940075</v>
      </c>
      <c r="AB168" s="7">
        <f t="shared" ref="AB168:AG168" si="263">G53/G$115</f>
        <v>0.3604788276</v>
      </c>
      <c r="AC168" s="7">
        <f t="shared" si="263"/>
        <v>0.417316711</v>
      </c>
      <c r="AD168" s="7">
        <f t="shared" si="263"/>
        <v>0.798</v>
      </c>
      <c r="AE168" s="7">
        <f t="shared" si="263"/>
        <v>0.881</v>
      </c>
      <c r="AF168" s="7">
        <f t="shared" si="263"/>
        <v>0.446661846</v>
      </c>
      <c r="AG168" s="7">
        <f t="shared" si="263"/>
        <v>0.5236087895</v>
      </c>
    </row>
    <row r="169" ht="15.75" customHeight="1">
      <c r="E169" s="7">
        <f t="shared" ref="E169:F169" si="264">-(E54-E$116)/P$231</f>
        <v>0.7404786744</v>
      </c>
      <c r="F169" s="7">
        <f t="shared" si="264"/>
        <v>-0.1331947671</v>
      </c>
      <c r="G169" s="7">
        <f t="shared" ref="G169:L169" si="265">(G54-G$116)/R$231</f>
        <v>-0.7618510008</v>
      </c>
      <c r="H169" s="7">
        <f t="shared" si="265"/>
        <v>-0.2240777811</v>
      </c>
      <c r="I169" s="7">
        <f t="shared" si="265"/>
        <v>1.092895467</v>
      </c>
      <c r="J169" s="7">
        <f t="shared" si="265"/>
        <v>0.2435817198</v>
      </c>
      <c r="K169" s="7">
        <f t="shared" si="265"/>
        <v>-0.2248214368</v>
      </c>
      <c r="L169" s="7">
        <f t="shared" si="265"/>
        <v>-0.2438929415</v>
      </c>
      <c r="N169" s="10"/>
      <c r="P169" s="7">
        <f t="shared" ref="P169:W169" si="266">(E54-E$116)^2</f>
        <v>75.87489153</v>
      </c>
      <c r="Q169" s="7">
        <f t="shared" si="266"/>
        <v>0.3970115123</v>
      </c>
      <c r="R169" s="7">
        <f t="shared" si="266"/>
        <v>968706.1425</v>
      </c>
      <c r="S169" s="7">
        <f t="shared" si="266"/>
        <v>347199.7201</v>
      </c>
      <c r="T169" s="7">
        <f t="shared" si="266"/>
        <v>748.3855971</v>
      </c>
      <c r="U169" s="7">
        <f t="shared" si="266"/>
        <v>47.3244834</v>
      </c>
      <c r="V169" s="7">
        <f t="shared" si="266"/>
        <v>322086.0821</v>
      </c>
      <c r="W169" s="7">
        <f t="shared" si="266"/>
        <v>255127.7993</v>
      </c>
      <c r="Z169" s="7">
        <f t="shared" ref="Z169:AA169" si="267">-E54/E$115</f>
        <v>-0.02587519026</v>
      </c>
      <c r="AA169" s="7">
        <f t="shared" si="267"/>
        <v>-0.1947565543</v>
      </c>
      <c r="AB169" s="7">
        <f t="shared" ref="AB169:AG169" si="268">G54/G$115</f>
        <v>0.3155091837</v>
      </c>
      <c r="AC169" s="7">
        <f t="shared" si="268"/>
        <v>0.4371273895</v>
      </c>
      <c r="AD169" s="7">
        <f t="shared" si="268"/>
        <v>0.895</v>
      </c>
      <c r="AE169" s="7">
        <f t="shared" si="268"/>
        <v>0.824</v>
      </c>
      <c r="AF169" s="7">
        <f t="shared" si="268"/>
        <v>0.440523663</v>
      </c>
      <c r="AG169" s="7">
        <f t="shared" si="268"/>
        <v>0.4776165578</v>
      </c>
    </row>
    <row r="170" ht="15.75" customHeight="1">
      <c r="E170" s="7">
        <f t="shared" ref="E170:F170" si="269">-(E55-E$116)/P$231</f>
        <v>0.8849935107</v>
      </c>
      <c r="F170" s="7">
        <f t="shared" si="269"/>
        <v>-0.4502806243</v>
      </c>
      <c r="G170" s="7">
        <f t="shared" ref="G170:L170" si="270">(G55-G$116)/R$231</f>
        <v>1.637770332</v>
      </c>
      <c r="H170" s="7">
        <f t="shared" si="270"/>
        <v>1.369419739</v>
      </c>
      <c r="I170" s="7">
        <f t="shared" si="270"/>
        <v>-1.815458712</v>
      </c>
      <c r="J170" s="7">
        <f t="shared" si="270"/>
        <v>-0.5495581285</v>
      </c>
      <c r="K170" s="7">
        <f t="shared" si="270"/>
        <v>-0.4350544075</v>
      </c>
      <c r="L170" s="7">
        <f t="shared" si="270"/>
        <v>-0.4320697622</v>
      </c>
      <c r="N170" s="10"/>
      <c r="P170" s="7">
        <f t="shared" ref="P170:W170" si="271">(E55-E$116)^2</f>
        <v>108.3809977</v>
      </c>
      <c r="Q170" s="7">
        <f t="shared" si="271"/>
        <v>4.537276999</v>
      </c>
      <c r="R170" s="7">
        <f t="shared" si="271"/>
        <v>4476699.755</v>
      </c>
      <c r="S170" s="7">
        <f t="shared" si="271"/>
        <v>12967460.77</v>
      </c>
      <c r="T170" s="7">
        <f t="shared" si="271"/>
        <v>2065.099225</v>
      </c>
      <c r="U170" s="7">
        <f t="shared" si="271"/>
        <v>240.8927717</v>
      </c>
      <c r="V170" s="7">
        <f t="shared" si="271"/>
        <v>1206100.969</v>
      </c>
      <c r="W170" s="7">
        <f t="shared" si="271"/>
        <v>800694.9096</v>
      </c>
      <c r="Z170" s="7">
        <f t="shared" ref="Z170:AA170" si="272">-E55/E$115</f>
        <v>0</v>
      </c>
      <c r="AA170" s="7">
        <f t="shared" si="272"/>
        <v>-0.2509363296</v>
      </c>
      <c r="AB170" s="7">
        <f t="shared" ref="AB170:AG170" si="273">G55/G$115</f>
        <v>0.6877605718</v>
      </c>
      <c r="AC170" s="7">
        <f t="shared" si="273"/>
        <v>0.7340447074</v>
      </c>
      <c r="AD170" s="7">
        <f t="shared" si="273"/>
        <v>0.167</v>
      </c>
      <c r="AE170" s="7">
        <f t="shared" si="273"/>
        <v>0.6</v>
      </c>
      <c r="AF170" s="7">
        <f t="shared" si="273"/>
        <v>0.4072699497</v>
      </c>
      <c r="AG170" s="7">
        <f t="shared" si="273"/>
        <v>0.4460544464</v>
      </c>
    </row>
    <row r="171" ht="15.75" customHeight="1">
      <c r="E171" s="7">
        <f t="shared" ref="E171:F171" si="274">-(E56-E$116)/P$231</f>
        <v>0.7064751835</v>
      </c>
      <c r="F171" s="7">
        <f t="shared" si="274"/>
        <v>0.9660362043</v>
      </c>
      <c r="G171" s="7">
        <f t="shared" ref="G171:L171" si="275">(G56-G$116)/R$231</f>
        <v>0.6634546376</v>
      </c>
      <c r="H171" s="7">
        <f t="shared" si="275"/>
        <v>-1.693316202</v>
      </c>
      <c r="I171" s="7">
        <f t="shared" si="275"/>
        <v>0.01424762635</v>
      </c>
      <c r="J171" s="7">
        <f t="shared" si="275"/>
        <v>-0.5495581285</v>
      </c>
      <c r="K171" s="7">
        <f t="shared" si="275"/>
        <v>-0.1708271765</v>
      </c>
      <c r="L171" s="7">
        <f t="shared" si="275"/>
        <v>0.0239827518</v>
      </c>
      <c r="N171" s="10"/>
      <c r="P171" s="7">
        <f t="shared" ref="P171:W171" si="276">(E56-E$116)^2</f>
        <v>69.06639596</v>
      </c>
      <c r="Q171" s="7">
        <f t="shared" si="276"/>
        <v>20.88409116</v>
      </c>
      <c r="R171" s="7">
        <f t="shared" si="276"/>
        <v>734639.7731</v>
      </c>
      <c r="S171" s="7">
        <f t="shared" si="276"/>
        <v>19827040.96</v>
      </c>
      <c r="T171" s="7">
        <f t="shared" si="276"/>
        <v>0.1271900697</v>
      </c>
      <c r="U171" s="7">
        <f t="shared" si="276"/>
        <v>240.8927717</v>
      </c>
      <c r="V171" s="7">
        <f t="shared" si="276"/>
        <v>185956.1073</v>
      </c>
      <c r="W171" s="7">
        <f t="shared" si="276"/>
        <v>2466.932949</v>
      </c>
      <c r="Z171" s="7">
        <f t="shared" ref="Z171:AA171" si="277">-E56/E$115</f>
        <v>-0.03196347032</v>
      </c>
      <c r="AA171" s="7">
        <f t="shared" si="277"/>
        <v>0</v>
      </c>
      <c r="AB171" s="7">
        <f t="shared" ref="AB171:AG171" si="278">G56/G$115</f>
        <v>0.5366157371</v>
      </c>
      <c r="AC171" s="7">
        <f t="shared" si="278"/>
        <v>0.1633633415</v>
      </c>
      <c r="AD171" s="7">
        <f t="shared" si="278"/>
        <v>0.625</v>
      </c>
      <c r="AE171" s="7">
        <f t="shared" si="278"/>
        <v>0.6</v>
      </c>
      <c r="AF171" s="7">
        <f t="shared" si="278"/>
        <v>0.4490642341</v>
      </c>
      <c r="AG171" s="7">
        <f t="shared" si="278"/>
        <v>0.5225462279</v>
      </c>
    </row>
    <row r="172" ht="15.75" customHeight="1">
      <c r="E172" s="7">
        <f t="shared" ref="E172:F172" si="279">-(E57-E$116)/P$231</f>
        <v>-1.24022467</v>
      </c>
      <c r="F172" s="7">
        <f t="shared" si="279"/>
        <v>0.9660362043</v>
      </c>
      <c r="G172" s="7">
        <f t="shared" ref="G172:L172" si="280">(G57-G$116)/R$231</f>
        <v>0.1573671799</v>
      </c>
      <c r="H172" s="7">
        <f t="shared" si="280"/>
        <v>0.05396862573</v>
      </c>
      <c r="I172" s="7">
        <f t="shared" si="280"/>
        <v>0.5136216269</v>
      </c>
      <c r="J172" s="7">
        <f t="shared" si="280"/>
        <v>0.1586024504</v>
      </c>
      <c r="K172" s="7">
        <f t="shared" si="280"/>
        <v>-0.1766068996</v>
      </c>
      <c r="L172" s="7">
        <f t="shared" si="280"/>
        <v>-0.5147285605</v>
      </c>
      <c r="N172" s="10"/>
      <c r="P172" s="7">
        <f t="shared" ref="P172:W172" si="281">(E57-E$116)^2</f>
        <v>212.8500243</v>
      </c>
      <c r="Q172" s="7">
        <f t="shared" si="281"/>
        <v>20.88409116</v>
      </c>
      <c r="R172" s="7">
        <f t="shared" si="281"/>
        <v>41331.41681</v>
      </c>
      <c r="S172" s="7">
        <f t="shared" si="281"/>
        <v>20140.23318</v>
      </c>
      <c r="T172" s="7">
        <f t="shared" si="281"/>
        <v>165.2931193</v>
      </c>
      <c r="U172" s="7">
        <f t="shared" si="281"/>
        <v>20.06394286</v>
      </c>
      <c r="V172" s="7">
        <f t="shared" si="281"/>
        <v>198752.1584</v>
      </c>
      <c r="W172" s="7">
        <f t="shared" si="281"/>
        <v>1136359.776</v>
      </c>
      <c r="Z172" s="7">
        <f t="shared" ref="Z172:AA172" si="282">-E57/E$115</f>
        <v>-0.3805175038</v>
      </c>
      <c r="AA172" s="7">
        <f t="shared" si="282"/>
        <v>0</v>
      </c>
      <c r="AB172" s="7">
        <f t="shared" ref="AB172:AG172" si="283">G57/G$115</f>
        <v>0.458106784</v>
      </c>
      <c r="AC172" s="7">
        <f t="shared" si="283"/>
        <v>0.4889359379</v>
      </c>
      <c r="AD172" s="7">
        <f t="shared" si="283"/>
        <v>0.75</v>
      </c>
      <c r="AE172" s="7">
        <f t="shared" si="283"/>
        <v>0.8</v>
      </c>
      <c r="AF172" s="7">
        <f t="shared" si="283"/>
        <v>0.4481500233</v>
      </c>
      <c r="AG172" s="7">
        <f t="shared" si="283"/>
        <v>0.4321904318</v>
      </c>
    </row>
    <row r="173" ht="15.75" customHeight="1">
      <c r="E173" s="7">
        <f t="shared" ref="E173:F173" si="284">-(E58-E$116)/P$231</f>
        <v>0.8849935107</v>
      </c>
      <c r="F173" s="7">
        <f t="shared" si="284"/>
        <v>0.9660362043</v>
      </c>
      <c r="G173" s="7">
        <f t="shared" ref="G173:L173" si="285">(G58-G$116)/R$231</f>
        <v>-0.6858616373</v>
      </c>
      <c r="H173" s="7">
        <f t="shared" si="285"/>
        <v>-0.6953044926</v>
      </c>
      <c r="I173" s="7">
        <f t="shared" si="285"/>
        <v>-0.305351734</v>
      </c>
      <c r="J173" s="7">
        <f t="shared" si="285"/>
        <v>-0.01843769435</v>
      </c>
      <c r="K173" s="7">
        <f t="shared" si="285"/>
        <v>-0.2451039469</v>
      </c>
      <c r="L173" s="7">
        <f t="shared" si="285"/>
        <v>-0.07206273399</v>
      </c>
      <c r="N173" s="10"/>
      <c r="P173" s="7">
        <f t="shared" ref="P173:W173" si="286">(E58-E$116)^2</f>
        <v>108.3809977</v>
      </c>
      <c r="Q173" s="7">
        <f t="shared" si="286"/>
        <v>20.88409116</v>
      </c>
      <c r="R173" s="7">
        <f t="shared" si="286"/>
        <v>785100.0276</v>
      </c>
      <c r="S173" s="7">
        <f t="shared" si="286"/>
        <v>3342965.132</v>
      </c>
      <c r="T173" s="7">
        <f t="shared" si="286"/>
        <v>58.42099538</v>
      </c>
      <c r="U173" s="7">
        <f t="shared" si="286"/>
        <v>0.271150069</v>
      </c>
      <c r="V173" s="7">
        <f t="shared" si="286"/>
        <v>382822.2135</v>
      </c>
      <c r="W173" s="7">
        <f t="shared" si="286"/>
        <v>22273.10628</v>
      </c>
      <c r="Z173" s="7">
        <f t="shared" ref="Z173:AA173" si="287">-E58/E$115</f>
        <v>0</v>
      </c>
      <c r="AA173" s="7">
        <f t="shared" si="287"/>
        <v>0</v>
      </c>
      <c r="AB173" s="7">
        <f t="shared" ref="AB173:AG173" si="288">G58/G$115</f>
        <v>0.3272973544</v>
      </c>
      <c r="AC173" s="7">
        <f t="shared" si="288"/>
        <v>0.3493234428</v>
      </c>
      <c r="AD173" s="7">
        <f t="shared" si="288"/>
        <v>0.545</v>
      </c>
      <c r="AE173" s="7">
        <f t="shared" si="288"/>
        <v>0.75</v>
      </c>
      <c r="AF173" s="7">
        <f t="shared" si="288"/>
        <v>0.437315466</v>
      </c>
      <c r="AG173" s="7">
        <f t="shared" si="288"/>
        <v>0.5064369201</v>
      </c>
    </row>
    <row r="174" ht="15.75" customHeight="1">
      <c r="E174" s="7">
        <f t="shared" ref="E174:F174" si="289">-(E59-E$116)/P$231</f>
        <v>0.3579394019</v>
      </c>
      <c r="F174" s="7">
        <f t="shared" si="289"/>
        <v>0.5221160043</v>
      </c>
      <c r="G174" s="7">
        <f t="shared" ref="G174:L174" si="290">(G59-G$116)/R$231</f>
        <v>-0.5553088611</v>
      </c>
      <c r="H174" s="7">
        <f t="shared" si="290"/>
        <v>-0.8500647995</v>
      </c>
      <c r="I174" s="7">
        <f t="shared" si="290"/>
        <v>0.2339721866</v>
      </c>
      <c r="J174" s="7">
        <f t="shared" si="290"/>
        <v>0.2754489459</v>
      </c>
      <c r="K174" s="7">
        <f t="shared" si="290"/>
        <v>0.1271078432</v>
      </c>
      <c r="L174" s="7">
        <f t="shared" si="290"/>
        <v>-0.5215272154</v>
      </c>
      <c r="N174" s="10"/>
      <c r="P174" s="7">
        <f t="shared" ref="P174:W174" si="291">(E59-E$116)^2</f>
        <v>17.72931631</v>
      </c>
      <c r="Q174" s="7">
        <f t="shared" si="291"/>
        <v>6.10046284</v>
      </c>
      <c r="R174" s="7">
        <f t="shared" si="291"/>
        <v>514660.901</v>
      </c>
      <c r="S174" s="7">
        <f t="shared" si="291"/>
        <v>4996729.523</v>
      </c>
      <c r="T174" s="7">
        <f t="shared" si="291"/>
        <v>34.30019892</v>
      </c>
      <c r="U174" s="7">
        <f t="shared" si="291"/>
        <v>60.51718611</v>
      </c>
      <c r="V174" s="7">
        <f t="shared" si="291"/>
        <v>102953.5248</v>
      </c>
      <c r="W174" s="7">
        <f t="shared" si="291"/>
        <v>1166576.633</v>
      </c>
      <c r="Z174" s="7">
        <f t="shared" ref="Z174:AA174" si="292">-E59/E$115</f>
        <v>-0.09436834094</v>
      </c>
      <c r="AA174" s="7">
        <f t="shared" si="292"/>
        <v>-0.07865168539</v>
      </c>
      <c r="AB174" s="7">
        <f t="shared" ref="AB174:AG174" si="293">G59/G$115</f>
        <v>0.3475499049</v>
      </c>
      <c r="AC174" s="7">
        <f t="shared" si="293"/>
        <v>0.320486865</v>
      </c>
      <c r="AD174" s="7">
        <f t="shared" si="293"/>
        <v>0.68</v>
      </c>
      <c r="AE174" s="7">
        <f t="shared" si="293"/>
        <v>0.833</v>
      </c>
      <c r="AF174" s="7">
        <f t="shared" si="293"/>
        <v>0.4961902661</v>
      </c>
      <c r="AG174" s="7">
        <f t="shared" si="293"/>
        <v>0.4310501218</v>
      </c>
    </row>
    <row r="175" ht="15.75" customHeight="1">
      <c r="E175" s="7">
        <f t="shared" ref="E175:F175" si="294">-(E60-E$116)/P$231</f>
        <v>-0.381636525</v>
      </c>
      <c r="F175" s="7">
        <f t="shared" si="294"/>
        <v>0.5221160043</v>
      </c>
      <c r="G175" s="7">
        <f t="shared" ref="G175:L175" si="295">(G60-G$116)/R$231</f>
        <v>-0.4329843311</v>
      </c>
      <c r="H175" s="7">
        <f t="shared" si="295"/>
        <v>-0.4706037187</v>
      </c>
      <c r="I175" s="7">
        <f t="shared" si="295"/>
        <v>-0.1016071418</v>
      </c>
      <c r="J175" s="7">
        <f t="shared" si="295"/>
        <v>0.4878971195</v>
      </c>
      <c r="K175" s="7">
        <f t="shared" si="295"/>
        <v>-0.2859304213</v>
      </c>
      <c r="L175" s="7">
        <f t="shared" si="295"/>
        <v>0.1514671878</v>
      </c>
      <c r="N175" s="10"/>
      <c r="P175" s="7">
        <f t="shared" ref="P175:W175" si="296">(E60-E$116)^2</f>
        <v>20.15453755</v>
      </c>
      <c r="Q175" s="7">
        <f t="shared" si="296"/>
        <v>6.10046284</v>
      </c>
      <c r="R175" s="7">
        <f t="shared" si="296"/>
        <v>312893.3474</v>
      </c>
      <c r="S175" s="7">
        <f t="shared" si="296"/>
        <v>1531413.549</v>
      </c>
      <c r="T175" s="7">
        <f t="shared" si="296"/>
        <v>6.468694494</v>
      </c>
      <c r="U175" s="7">
        <f t="shared" si="296"/>
        <v>189.8685375</v>
      </c>
      <c r="V175" s="7">
        <f t="shared" si="296"/>
        <v>520975.4386</v>
      </c>
      <c r="W175" s="7">
        <f t="shared" si="296"/>
        <v>98400.30487</v>
      </c>
      <c r="Z175" s="7">
        <f t="shared" ref="Z175:AA175" si="297">-E60/E$115</f>
        <v>-0.2267884323</v>
      </c>
      <c r="AA175" s="7">
        <f t="shared" si="297"/>
        <v>-0.07865168539</v>
      </c>
      <c r="AB175" s="7">
        <f t="shared" ref="AB175:AG175" si="298">G60/G$115</f>
        <v>0.3665260139</v>
      </c>
      <c r="AC175" s="7">
        <f t="shared" si="298"/>
        <v>0.3911920684</v>
      </c>
      <c r="AD175" s="7">
        <f t="shared" si="298"/>
        <v>0.596</v>
      </c>
      <c r="AE175" s="7">
        <f t="shared" si="298"/>
        <v>0.893</v>
      </c>
      <c r="AF175" s="7">
        <f t="shared" si="298"/>
        <v>0.4308577165</v>
      </c>
      <c r="AG175" s="7">
        <f t="shared" si="298"/>
        <v>0.5439286594</v>
      </c>
    </row>
    <row r="176" ht="15.75" customHeight="1">
      <c r="E176" s="7">
        <f t="shared" ref="E176:F176" si="299">-(E61-E$116)/P$231</f>
        <v>0.4259463837</v>
      </c>
      <c r="F176" s="7">
        <f t="shared" si="299"/>
        <v>-0.1754728814</v>
      </c>
      <c r="G176" s="7">
        <f t="shared" ref="G176:L176" si="300">(G61-G$116)/R$231</f>
        <v>-0.4248334908</v>
      </c>
      <c r="H176" s="7">
        <f t="shared" si="300"/>
        <v>-0.4633610754</v>
      </c>
      <c r="I176" s="7">
        <f t="shared" si="300"/>
        <v>0.649451355</v>
      </c>
      <c r="J176" s="7">
        <f t="shared" si="300"/>
        <v>0.5020603311</v>
      </c>
      <c r="K176" s="7">
        <f t="shared" si="300"/>
        <v>-0.4215697075</v>
      </c>
      <c r="L176" s="7">
        <f t="shared" si="300"/>
        <v>-0.6111506763</v>
      </c>
      <c r="N176" s="10"/>
      <c r="P176" s="7">
        <f t="shared" ref="P176:W176" si="301">(E61-E$116)^2</f>
        <v>25.10630746</v>
      </c>
      <c r="Q176" s="7">
        <f t="shared" si="301"/>
        <v>0.6890469105</v>
      </c>
      <c r="R176" s="7">
        <f t="shared" si="301"/>
        <v>301223.9234</v>
      </c>
      <c r="S176" s="7">
        <f t="shared" si="301"/>
        <v>1484639.025</v>
      </c>
      <c r="T176" s="7">
        <f t="shared" si="301"/>
        <v>264.278252</v>
      </c>
      <c r="U176" s="7">
        <f t="shared" si="301"/>
        <v>201.0519609</v>
      </c>
      <c r="V176" s="7">
        <f t="shared" si="301"/>
        <v>1132492.445</v>
      </c>
      <c r="W176" s="7">
        <f t="shared" si="301"/>
        <v>1601975.66</v>
      </c>
      <c r="Z176" s="7">
        <f t="shared" ref="Z176:AA176" si="302">-E61/E$115</f>
        <v>-0.08219178082</v>
      </c>
      <c r="AA176" s="7">
        <f t="shared" si="302"/>
        <v>-0.202247191</v>
      </c>
      <c r="AB176" s="7">
        <f t="shared" ref="AB176:AG176" si="303">G61/G$115</f>
        <v>0.3677904475</v>
      </c>
      <c r="AC176" s="7">
        <f t="shared" si="303"/>
        <v>0.3925415944</v>
      </c>
      <c r="AD176" s="7">
        <f t="shared" si="303"/>
        <v>0.784</v>
      </c>
      <c r="AE176" s="7">
        <f t="shared" si="303"/>
        <v>0.897</v>
      </c>
      <c r="AF176" s="7">
        <f t="shared" si="303"/>
        <v>0.4094028994</v>
      </c>
      <c r="AG176" s="7">
        <f t="shared" si="303"/>
        <v>0.4160179534</v>
      </c>
    </row>
    <row r="177" ht="15.75" customHeight="1">
      <c r="E177" s="7">
        <f t="shared" ref="E177:F177" si="304">-(E62-E$116)/P$231</f>
        <v>0.2644298019</v>
      </c>
      <c r="F177" s="7">
        <f t="shared" si="304"/>
        <v>0.4586988329</v>
      </c>
      <c r="G177" s="7">
        <f t="shared" ref="G177:L177" si="305">(G62-G$116)/R$231</f>
        <v>-0.7358890649</v>
      </c>
      <c r="H177" s="7">
        <f t="shared" si="305"/>
        <v>-0.6599527588</v>
      </c>
      <c r="I177" s="7">
        <f t="shared" si="305"/>
        <v>0.1500773545</v>
      </c>
      <c r="J177" s="7">
        <f t="shared" si="305"/>
        <v>0.4737339079</v>
      </c>
      <c r="K177" s="7">
        <f t="shared" si="305"/>
        <v>-0.2598879952</v>
      </c>
      <c r="L177" s="7">
        <f t="shared" si="305"/>
        <v>-0.3208896393</v>
      </c>
      <c r="N177" s="10"/>
      <c r="P177" s="7">
        <f t="shared" ref="P177:W177" si="306">(E62-E$116)^2</f>
        <v>9.675953481</v>
      </c>
      <c r="Q177" s="7">
        <f t="shared" si="306"/>
        <v>4.708515937</v>
      </c>
      <c r="R177" s="7">
        <f t="shared" si="306"/>
        <v>903809.0126</v>
      </c>
      <c r="S177" s="7">
        <f t="shared" si="306"/>
        <v>3011670.626</v>
      </c>
      <c r="T177" s="7">
        <f t="shared" si="306"/>
        <v>14.11232281</v>
      </c>
      <c r="U177" s="7">
        <f t="shared" si="306"/>
        <v>179.005114</v>
      </c>
      <c r="V177" s="7">
        <f t="shared" si="306"/>
        <v>430396.7257</v>
      </c>
      <c r="W177" s="7">
        <f t="shared" si="306"/>
        <v>441642.3478</v>
      </c>
      <c r="Z177" s="7">
        <f t="shared" ref="Z177:AA177" si="307">-E62/E$115</f>
        <v>-0.1111111111</v>
      </c>
      <c r="AA177" s="7">
        <f t="shared" si="307"/>
        <v>-0.08988764045</v>
      </c>
      <c r="AB177" s="7">
        <f t="shared" ref="AB177:AG177" si="308">G62/G$115</f>
        <v>0.3195366386</v>
      </c>
      <c r="AC177" s="7">
        <f t="shared" si="308"/>
        <v>0.3559105519</v>
      </c>
      <c r="AD177" s="7">
        <f t="shared" si="308"/>
        <v>0.659</v>
      </c>
      <c r="AE177" s="7">
        <f t="shared" si="308"/>
        <v>0.889</v>
      </c>
      <c r="AF177" s="7">
        <f t="shared" si="308"/>
        <v>0.4349769912</v>
      </c>
      <c r="AG177" s="7">
        <f t="shared" si="308"/>
        <v>0.4647022236</v>
      </c>
    </row>
    <row r="178" ht="15.75" customHeight="1">
      <c r="E178" s="7">
        <f t="shared" ref="E178:F178" si="309">-(E63-E$116)/P$231</f>
        <v>0.2134245656</v>
      </c>
      <c r="F178" s="7">
        <f t="shared" si="309"/>
        <v>0.7969237471</v>
      </c>
      <c r="G178" s="7">
        <f t="shared" ref="G178:L178" si="310">(G63-G$116)/R$231</f>
        <v>-1.247580709</v>
      </c>
      <c r="H178" s="7">
        <f t="shared" si="310"/>
        <v>-0.8666984622</v>
      </c>
      <c r="I178" s="7">
        <f t="shared" si="310"/>
        <v>1.164805324</v>
      </c>
      <c r="J178" s="7">
        <f t="shared" si="310"/>
        <v>0.6189068266</v>
      </c>
      <c r="K178" s="7">
        <f t="shared" si="310"/>
        <v>-0.5436648722</v>
      </c>
      <c r="L178" s="7">
        <f t="shared" si="310"/>
        <v>-0.8013874693</v>
      </c>
      <c r="N178" s="10"/>
      <c r="P178" s="7">
        <f t="shared" ref="P178:W178" si="311">(E63-E$116)^2</f>
        <v>6.303210118</v>
      </c>
      <c r="Q178" s="7">
        <f t="shared" si="311"/>
        <v>14.21223275</v>
      </c>
      <c r="R178" s="7">
        <f t="shared" si="311"/>
        <v>2597701.651</v>
      </c>
      <c r="S178" s="7">
        <f t="shared" si="311"/>
        <v>5194189.953</v>
      </c>
      <c r="T178" s="7">
        <f t="shared" si="311"/>
        <v>850.109491</v>
      </c>
      <c r="U178" s="7">
        <f t="shared" si="311"/>
        <v>305.5252041</v>
      </c>
      <c r="V178" s="7">
        <f t="shared" si="311"/>
        <v>1883471.558</v>
      </c>
      <c r="W178" s="7">
        <f t="shared" si="311"/>
        <v>2754510.388</v>
      </c>
      <c r="Z178" s="7">
        <f t="shared" ref="Z178:AA178" si="312">-E63/E$115</f>
        <v>-0.1202435312</v>
      </c>
      <c r="AA178" s="7">
        <f t="shared" si="312"/>
        <v>-0.02996254682</v>
      </c>
      <c r="AB178" s="7">
        <f t="shared" ref="AB178:AG178" si="313">G63/G$115</f>
        <v>0.2401583124</v>
      </c>
      <c r="AC178" s="7">
        <f t="shared" si="313"/>
        <v>0.3173875049</v>
      </c>
      <c r="AD178" s="7">
        <f t="shared" si="313"/>
        <v>0.913</v>
      </c>
      <c r="AE178" s="7">
        <f t="shared" si="313"/>
        <v>0.93</v>
      </c>
      <c r="AF178" s="7">
        <f t="shared" si="313"/>
        <v>0.3900904311</v>
      </c>
      <c r="AG178" s="7">
        <f t="shared" si="313"/>
        <v>0.3841103315</v>
      </c>
    </row>
    <row r="179" ht="15.75" customHeight="1">
      <c r="E179" s="7">
        <f t="shared" ref="E179:F179" si="314">-(E64-E$116)/P$231</f>
        <v>-0.135111216</v>
      </c>
      <c r="F179" s="7">
        <f t="shared" si="314"/>
        <v>-0.09091665284</v>
      </c>
      <c r="G179" s="7">
        <f t="shared" ref="G179:L179" si="315">(G64-G$116)/R$231</f>
        <v>0.3214289664</v>
      </c>
      <c r="H179" s="7">
        <f t="shared" si="315"/>
        <v>-0.8459691308</v>
      </c>
      <c r="I179" s="7">
        <f t="shared" si="315"/>
        <v>0.05419754639</v>
      </c>
      <c r="J179" s="7">
        <f t="shared" si="315"/>
        <v>0.2294185082</v>
      </c>
      <c r="K179" s="7">
        <f t="shared" si="315"/>
        <v>0.1572028098</v>
      </c>
      <c r="L179" s="7">
        <f t="shared" si="315"/>
        <v>-0.4032557293</v>
      </c>
      <c r="N179" s="10"/>
      <c r="P179" s="7">
        <f t="shared" ref="P179:W179" si="316">(E64-E$116)^2</f>
        <v>2.526130472</v>
      </c>
      <c r="Q179" s="7">
        <f t="shared" si="316"/>
        <v>0.184976114</v>
      </c>
      <c r="R179" s="7">
        <f t="shared" si="316"/>
        <v>172433.6385</v>
      </c>
      <c r="S179" s="7">
        <f t="shared" si="316"/>
        <v>4948696.367</v>
      </c>
      <c r="T179" s="7">
        <f t="shared" si="316"/>
        <v>1.840464406</v>
      </c>
      <c r="U179" s="7">
        <f t="shared" si="316"/>
        <v>41.98105998</v>
      </c>
      <c r="V179" s="7">
        <f t="shared" si="316"/>
        <v>157476.9988</v>
      </c>
      <c r="W179" s="7">
        <f t="shared" si="316"/>
        <v>697461.778</v>
      </c>
      <c r="Z179" s="7">
        <f t="shared" ref="Z179:AA179" si="317">-E64/E$115</f>
        <v>-0.1826484018</v>
      </c>
      <c r="AA179" s="7">
        <f t="shared" si="317"/>
        <v>-0.1872659176</v>
      </c>
      <c r="AB179" s="7">
        <f t="shared" ref="AB179:AG179" si="318">G64/G$115</f>
        <v>0.4835575611</v>
      </c>
      <c r="AC179" s="7">
        <f t="shared" si="318"/>
        <v>0.3212500133</v>
      </c>
      <c r="AD179" s="7">
        <f t="shared" si="318"/>
        <v>0.635</v>
      </c>
      <c r="AE179" s="7">
        <f t="shared" si="318"/>
        <v>0.82</v>
      </c>
      <c r="AF179" s="7">
        <f t="shared" si="318"/>
        <v>0.5009505537</v>
      </c>
      <c r="AG179" s="7">
        <f t="shared" si="318"/>
        <v>0.4508873037</v>
      </c>
    </row>
    <row r="180" ht="15.75" customHeight="1">
      <c r="E180" s="7">
        <f t="shared" ref="E180:F180" si="319">-(E65-E$116)/P$231</f>
        <v>0.009403620268</v>
      </c>
      <c r="F180" s="7">
        <f t="shared" si="319"/>
        <v>-0.4925587385</v>
      </c>
      <c r="G180" s="7">
        <f t="shared" ref="G180:L180" si="320">(G65-G$116)/R$231</f>
        <v>0.1070456099</v>
      </c>
      <c r="H180" s="7">
        <f t="shared" si="320"/>
        <v>-0.4836108353</v>
      </c>
      <c r="I180" s="7">
        <f t="shared" si="320"/>
        <v>-0.27738679</v>
      </c>
      <c r="J180" s="7">
        <f t="shared" si="320"/>
        <v>0.6472332497</v>
      </c>
      <c r="K180" s="7">
        <f t="shared" si="320"/>
        <v>0.1835066901</v>
      </c>
      <c r="L180" s="7">
        <f t="shared" si="320"/>
        <v>-0.442275566</v>
      </c>
      <c r="N180" s="10"/>
      <c r="P180" s="7">
        <f t="shared" ref="P180:W180" si="321">(E65-E$116)^2</f>
        <v>0.01223666693</v>
      </c>
      <c r="Q180" s="7">
        <f t="shared" si="321"/>
        <v>5.429312397</v>
      </c>
      <c r="R180" s="7">
        <f t="shared" si="321"/>
        <v>19124.48245</v>
      </c>
      <c r="S180" s="7">
        <f t="shared" si="321"/>
        <v>1617237.567</v>
      </c>
      <c r="T180" s="7">
        <f t="shared" si="321"/>
        <v>48.21028741</v>
      </c>
      <c r="U180" s="7">
        <f t="shared" si="321"/>
        <v>334.132051</v>
      </c>
      <c r="V180" s="7">
        <f t="shared" si="321"/>
        <v>214585.4764</v>
      </c>
      <c r="W180" s="7">
        <f t="shared" si="321"/>
        <v>838967.6472</v>
      </c>
      <c r="Z180" s="7">
        <f t="shared" ref="Z180:AA180" si="322">-E65/E$115</f>
        <v>-0.1567732116</v>
      </c>
      <c r="AA180" s="7">
        <f t="shared" si="322"/>
        <v>-0.2584269663</v>
      </c>
      <c r="AB180" s="7">
        <f t="shared" ref="AB180:AG180" si="323">G65/G$115</f>
        <v>0.450300438</v>
      </c>
      <c r="AC180" s="7">
        <f t="shared" si="323"/>
        <v>0.3887684448</v>
      </c>
      <c r="AD180" s="7">
        <f t="shared" si="323"/>
        <v>0.552</v>
      </c>
      <c r="AE180" s="7">
        <f t="shared" si="323"/>
        <v>0.938</v>
      </c>
      <c r="AF180" s="7">
        <f t="shared" si="323"/>
        <v>0.5051111841</v>
      </c>
      <c r="AG180" s="7">
        <f t="shared" si="323"/>
        <v>0.4443426696</v>
      </c>
    </row>
    <row r="181" ht="15.75" customHeight="1">
      <c r="E181" s="7">
        <f t="shared" ref="E181:F181" si="324">-(E66-E$116)/P$231</f>
        <v>-0.1181094706</v>
      </c>
      <c r="F181" s="7">
        <f t="shared" si="324"/>
        <v>-0.2811681671</v>
      </c>
      <c r="G181" s="7">
        <f t="shared" ref="G181:L181" si="325">(G66-G$116)/R$231</f>
        <v>0.7061439867</v>
      </c>
      <c r="H181" s="7">
        <f t="shared" si="325"/>
        <v>0.5415986745</v>
      </c>
      <c r="I181" s="7">
        <f t="shared" si="325"/>
        <v>-1.543799255</v>
      </c>
      <c r="J181" s="7">
        <f t="shared" si="325"/>
        <v>0.8667630292</v>
      </c>
      <c r="K181" s="7">
        <f t="shared" si="325"/>
        <v>-0.5265000057</v>
      </c>
      <c r="L181" s="7">
        <f t="shared" si="325"/>
        <v>-0.5265210121</v>
      </c>
      <c r="N181" s="10"/>
      <c r="P181" s="7">
        <f t="shared" ref="P181:W181" si="326">(E66-E$116)^2</f>
        <v>1.93037826</v>
      </c>
      <c r="Q181" s="7">
        <f t="shared" si="326"/>
        <v>1.769135406</v>
      </c>
      <c r="R181" s="7">
        <f t="shared" si="326"/>
        <v>832220.6715</v>
      </c>
      <c r="S181" s="7">
        <f t="shared" si="326"/>
        <v>2028322.281</v>
      </c>
      <c r="T181" s="7">
        <f t="shared" si="326"/>
        <v>1493.309491</v>
      </c>
      <c r="U181" s="7">
        <f t="shared" si="326"/>
        <v>599.235114</v>
      </c>
      <c r="V181" s="7">
        <f t="shared" si="326"/>
        <v>1766417.185</v>
      </c>
      <c r="W181" s="7">
        <f t="shared" si="326"/>
        <v>1189024.312</v>
      </c>
      <c r="Z181" s="7">
        <f t="shared" ref="Z181:AA181" si="327">-E66/E$115</f>
        <v>-0.1796042618</v>
      </c>
      <c r="AA181" s="7">
        <f t="shared" si="327"/>
        <v>-0.2209737828</v>
      </c>
      <c r="AB181" s="7">
        <f t="shared" ref="AB181:AG181" si="328">G66/G$115</f>
        <v>0.5432381026</v>
      </c>
      <c r="AC181" s="7">
        <f t="shared" si="328"/>
        <v>0.579796328</v>
      </c>
      <c r="AD181" s="7">
        <f t="shared" si="328"/>
        <v>0.235</v>
      </c>
      <c r="AE181" s="7">
        <f t="shared" si="328"/>
        <v>1</v>
      </c>
      <c r="AF181" s="7">
        <f t="shared" si="328"/>
        <v>0.392805493</v>
      </c>
      <c r="AG181" s="7">
        <f t="shared" si="328"/>
        <v>0.4302125332</v>
      </c>
    </row>
    <row r="182" ht="15.75" customHeight="1">
      <c r="E182" s="7">
        <f t="shared" ref="E182:F182" si="329">-(E67-E$116)/P$231</f>
        <v>0.6214664563</v>
      </c>
      <c r="F182" s="7">
        <f t="shared" si="329"/>
        <v>-0.99989611</v>
      </c>
      <c r="G182" s="7">
        <f t="shared" ref="G182:L182" si="330">(G67-G$116)/R$231</f>
        <v>-0.2377202298</v>
      </c>
      <c r="H182" s="7">
        <f t="shared" si="330"/>
        <v>-0.8587733243</v>
      </c>
      <c r="I182" s="7">
        <f t="shared" si="330"/>
        <v>1.184780284</v>
      </c>
      <c r="J182" s="7">
        <f t="shared" si="330"/>
        <v>0.8667630292</v>
      </c>
      <c r="K182" s="7">
        <f t="shared" si="330"/>
        <v>-1.19646459</v>
      </c>
      <c r="L182" s="7">
        <f t="shared" si="330"/>
        <v>-0.2872343663</v>
      </c>
      <c r="N182" s="10"/>
      <c r="P182" s="7">
        <f t="shared" ref="P182:W182" si="331">(E67-E$116)^2</f>
        <v>53.44515702</v>
      </c>
      <c r="Q182" s="7">
        <f t="shared" si="331"/>
        <v>22.37373718</v>
      </c>
      <c r="R182" s="7">
        <f t="shared" si="331"/>
        <v>94315.7563</v>
      </c>
      <c r="S182" s="7">
        <f t="shared" si="331"/>
        <v>5099632.348</v>
      </c>
      <c r="T182" s="7">
        <f t="shared" si="331"/>
        <v>879.5161281</v>
      </c>
      <c r="U182" s="7">
        <f t="shared" si="331"/>
        <v>599.235114</v>
      </c>
      <c r="V182" s="7">
        <f t="shared" si="331"/>
        <v>9122129.232</v>
      </c>
      <c r="W182" s="7">
        <f t="shared" si="331"/>
        <v>353860.5269</v>
      </c>
      <c r="Z182" s="7">
        <f t="shared" ref="Z182:AA182" si="332">-E67/E$115</f>
        <v>-0.04718417047</v>
      </c>
      <c r="AA182" s="7">
        <f t="shared" si="332"/>
        <v>-0.3483146067</v>
      </c>
      <c r="AB182" s="7">
        <f t="shared" ref="AB182:AG182" si="333">G67/G$115</f>
        <v>0.3968171819</v>
      </c>
      <c r="AC182" s="7">
        <f t="shared" si="333"/>
        <v>0.3188642005</v>
      </c>
      <c r="AD182" s="7">
        <f t="shared" si="333"/>
        <v>0.918</v>
      </c>
      <c r="AE182" s="7">
        <f t="shared" si="333"/>
        <v>1</v>
      </c>
      <c r="AF182" s="7">
        <f t="shared" si="333"/>
        <v>0.2868334846</v>
      </c>
      <c r="AG182" s="7">
        <f t="shared" si="333"/>
        <v>0.4703470818</v>
      </c>
    </row>
    <row r="183" ht="15.75" customHeight="1">
      <c r="E183" s="7">
        <f t="shared" ref="E183:F183" si="334">-(E68-E$116)/P$231</f>
        <v>0.04340711116</v>
      </c>
      <c r="F183" s="7">
        <f t="shared" si="334"/>
        <v>0.4375597757</v>
      </c>
      <c r="G183" s="7">
        <f t="shared" ref="G183:L183" si="335">(G68-G$116)/R$231</f>
        <v>-0.6066367076</v>
      </c>
      <c r="H183" s="7">
        <f t="shared" si="335"/>
        <v>-0.8116332048</v>
      </c>
      <c r="I183" s="7">
        <f t="shared" si="335"/>
        <v>1.11686542</v>
      </c>
      <c r="J183" s="7">
        <f t="shared" si="335"/>
        <v>0.09132719537</v>
      </c>
      <c r="K183" s="7">
        <f t="shared" si="335"/>
        <v>-0.8851201372</v>
      </c>
      <c r="L183" s="7">
        <f t="shared" si="335"/>
        <v>-0.4520438038</v>
      </c>
      <c r="N183" s="10"/>
      <c r="P183" s="7">
        <f t="shared" ref="P183:W183" si="336">(E68-E$116)^2</f>
        <v>0.2607322421</v>
      </c>
      <c r="Q183" s="7">
        <f t="shared" si="336"/>
        <v>4.284533636</v>
      </c>
      <c r="R183" s="7">
        <f t="shared" si="336"/>
        <v>614199.3333</v>
      </c>
      <c r="S183" s="7">
        <f t="shared" si="336"/>
        <v>4555136.422</v>
      </c>
      <c r="T183" s="7">
        <f t="shared" si="336"/>
        <v>781.5735618</v>
      </c>
      <c r="U183" s="7">
        <f t="shared" si="336"/>
        <v>6.652681601</v>
      </c>
      <c r="V183" s="7">
        <f t="shared" si="336"/>
        <v>4992303.313</v>
      </c>
      <c r="W183" s="7">
        <f t="shared" si="336"/>
        <v>876436.3088</v>
      </c>
      <c r="Z183" s="7">
        <f t="shared" ref="Z183:AA183" si="337">-E68/E$115</f>
        <v>-0.1506849315</v>
      </c>
      <c r="AA183" s="7">
        <f t="shared" si="337"/>
        <v>-0.0936329588</v>
      </c>
      <c r="AB183" s="7">
        <f t="shared" ref="AB183:AG183" si="338">G68/G$115</f>
        <v>0.3395874561</v>
      </c>
      <c r="AC183" s="7">
        <f t="shared" si="338"/>
        <v>0.3276478463</v>
      </c>
      <c r="AD183" s="7">
        <f t="shared" si="338"/>
        <v>0.901</v>
      </c>
      <c r="AE183" s="7">
        <f t="shared" si="338"/>
        <v>0.781</v>
      </c>
      <c r="AF183" s="7">
        <f t="shared" si="338"/>
        <v>0.3360805608</v>
      </c>
      <c r="AG183" s="7">
        <f t="shared" si="338"/>
        <v>0.4427042839</v>
      </c>
    </row>
    <row r="184" ht="15.75" customHeight="1">
      <c r="E184" s="7">
        <f t="shared" ref="E184:F184" si="339">-(E69-E$116)/P$231</f>
        <v>0.5279568563</v>
      </c>
      <c r="F184" s="7">
        <f t="shared" si="339"/>
        <v>-0.7885055385</v>
      </c>
      <c r="G184" s="7">
        <f t="shared" ref="G184:L184" si="340">(G69-G$116)/R$231</f>
        <v>0.1296016867</v>
      </c>
      <c r="H184" s="7">
        <f t="shared" si="340"/>
        <v>0.2291914291</v>
      </c>
      <c r="I184" s="7">
        <f t="shared" si="340"/>
        <v>0.3458319627</v>
      </c>
      <c r="J184" s="7">
        <f t="shared" si="340"/>
        <v>-1.215229073</v>
      </c>
      <c r="K184" s="7">
        <f t="shared" si="340"/>
        <v>-0.3682607742</v>
      </c>
      <c r="L184" s="7">
        <f t="shared" si="340"/>
        <v>-0.3240475372</v>
      </c>
      <c r="N184" s="10"/>
      <c r="P184" s="7">
        <f t="shared" ref="P184:W184" si="341">(E69-E$116)^2</f>
        <v>38.57179419</v>
      </c>
      <c r="Q184" s="7">
        <f t="shared" si="341"/>
        <v>13.91356018</v>
      </c>
      <c r="R184" s="7">
        <f t="shared" si="341"/>
        <v>28033.23876</v>
      </c>
      <c r="S184" s="7">
        <f t="shared" si="341"/>
        <v>363227.3324</v>
      </c>
      <c r="T184" s="7">
        <f t="shared" si="341"/>
        <v>74.93736706</v>
      </c>
      <c r="U184" s="7">
        <f t="shared" si="341"/>
        <v>1177.911871</v>
      </c>
      <c r="V184" s="7">
        <f t="shared" si="341"/>
        <v>864186.434</v>
      </c>
      <c r="W184" s="7">
        <f t="shared" si="341"/>
        <v>450377.5873</v>
      </c>
      <c r="Z184" s="7">
        <f t="shared" ref="Z184:AA184" si="342">-E69/E$115</f>
        <v>-0.06392694064</v>
      </c>
      <c r="AA184" s="7">
        <f t="shared" si="342"/>
        <v>-0.3108614232</v>
      </c>
      <c r="AB184" s="7">
        <f t="shared" ref="AB184:AG184" si="343">G69/G$115</f>
        <v>0.4537995447</v>
      </c>
      <c r="AC184" s="7">
        <f t="shared" si="343"/>
        <v>0.5215853046</v>
      </c>
      <c r="AD184" s="7">
        <f t="shared" si="343"/>
        <v>0.708</v>
      </c>
      <c r="AE184" s="7">
        <f t="shared" si="343"/>
        <v>0.412</v>
      </c>
      <c r="AF184" s="7">
        <f t="shared" si="343"/>
        <v>0.4178350686</v>
      </c>
      <c r="AG184" s="7">
        <f t="shared" si="343"/>
        <v>0.4641725626</v>
      </c>
    </row>
    <row r="185" ht="15.75" customHeight="1">
      <c r="E185" s="7">
        <f t="shared" ref="E185:F185" si="344">-(E70-E$116)/P$231</f>
        <v>0.09441234749</v>
      </c>
      <c r="F185" s="7">
        <f t="shared" si="344"/>
        <v>-0.02749948141</v>
      </c>
      <c r="G185" s="7">
        <f t="shared" ref="G185:L185" si="345">(G70-G$116)/R$231</f>
        <v>-0.3961159051</v>
      </c>
      <c r="H185" s="7">
        <f t="shared" si="345"/>
        <v>0.3024989545</v>
      </c>
      <c r="I185" s="7">
        <f t="shared" si="345"/>
        <v>0.02623260236</v>
      </c>
      <c r="J185" s="7">
        <f t="shared" si="345"/>
        <v>-0.0503049204</v>
      </c>
      <c r="K185" s="7">
        <f t="shared" si="345"/>
        <v>-1.106987821</v>
      </c>
      <c r="L185" s="7">
        <f t="shared" si="345"/>
        <v>-0.3142310136</v>
      </c>
      <c r="N185" s="10"/>
      <c r="P185" s="7">
        <f t="shared" ref="P185:W185" si="346">(E70-E$116)^2</f>
        <v>1.233475605</v>
      </c>
      <c r="Q185" s="7">
        <f t="shared" si="346"/>
        <v>0.01692301668</v>
      </c>
      <c r="R185" s="7">
        <f t="shared" si="346"/>
        <v>261876.5015</v>
      </c>
      <c r="S185" s="7">
        <f t="shared" si="346"/>
        <v>632746.1799</v>
      </c>
      <c r="T185" s="7">
        <f t="shared" si="346"/>
        <v>0.4311723706</v>
      </c>
      <c r="U185" s="7">
        <f t="shared" si="346"/>
        <v>2.018447366</v>
      </c>
      <c r="V185" s="7">
        <f t="shared" si="346"/>
        <v>7808762.364</v>
      </c>
      <c r="W185" s="7">
        <f t="shared" si="346"/>
        <v>423503.8982</v>
      </c>
      <c r="Z185" s="7">
        <f t="shared" ref="Z185:AA185" si="347">-E70/E$115</f>
        <v>-0.1415525114</v>
      </c>
      <c r="AA185" s="7">
        <f t="shared" si="347"/>
        <v>-0.1760299625</v>
      </c>
      <c r="AB185" s="7">
        <f t="shared" ref="AB185:AG185" si="348">G70/G$115</f>
        <v>0.3722453842</v>
      </c>
      <c r="AC185" s="7">
        <f t="shared" si="348"/>
        <v>0.5352447383</v>
      </c>
      <c r="AD185" s="7">
        <f t="shared" si="348"/>
        <v>0.628</v>
      </c>
      <c r="AE185" s="7">
        <f t="shared" si="348"/>
        <v>0.741</v>
      </c>
      <c r="AF185" s="7">
        <f t="shared" si="348"/>
        <v>0.3009865206</v>
      </c>
      <c r="AG185" s="7">
        <f t="shared" si="348"/>
        <v>0.4658190471</v>
      </c>
    </row>
    <row r="186" ht="15.75" customHeight="1">
      <c r="E186" s="7">
        <f t="shared" ref="E186:F186" si="349">-(E71-E$116)/P$231</f>
        <v>0.02640536571</v>
      </c>
      <c r="F186" s="7">
        <f t="shared" si="349"/>
        <v>-0.11205571</v>
      </c>
      <c r="G186" s="7">
        <f t="shared" ref="G186:L186" si="350">(G71-G$116)/R$231</f>
        <v>-0.4961320572</v>
      </c>
      <c r="H186" s="7">
        <f t="shared" si="350"/>
        <v>-0.3045612831</v>
      </c>
      <c r="I186" s="7">
        <f t="shared" si="350"/>
        <v>-0.9165855106</v>
      </c>
      <c r="J186" s="7">
        <f t="shared" si="350"/>
        <v>0.5233051485</v>
      </c>
      <c r="K186" s="7">
        <f t="shared" si="350"/>
        <v>-0.1060063342</v>
      </c>
      <c r="L186" s="7">
        <f t="shared" si="350"/>
        <v>-0.1660898691</v>
      </c>
      <c r="N186" s="10"/>
      <c r="P186" s="7">
        <f t="shared" ref="P186:W186" si="351">(E71-E$116)^2</f>
        <v>0.09648445454</v>
      </c>
      <c r="Q186" s="7">
        <f t="shared" si="351"/>
        <v>0.2809938131</v>
      </c>
      <c r="R186" s="7">
        <f t="shared" si="351"/>
        <v>410815.2416</v>
      </c>
      <c r="S186" s="7">
        <f t="shared" si="351"/>
        <v>641403.2596</v>
      </c>
      <c r="T186" s="7">
        <f t="shared" si="351"/>
        <v>526.397898</v>
      </c>
      <c r="U186" s="7">
        <f t="shared" si="351"/>
        <v>218.427096</v>
      </c>
      <c r="V186" s="7">
        <f t="shared" si="351"/>
        <v>71607.77077</v>
      </c>
      <c r="W186" s="7">
        <f t="shared" si="351"/>
        <v>118316.5794</v>
      </c>
      <c r="Z186" s="7">
        <f t="shared" ref="Z186:AA186" si="352">-E71/E$115</f>
        <v>-0.1537290715</v>
      </c>
      <c r="AA186" s="7">
        <f t="shared" si="352"/>
        <v>-0.191011236</v>
      </c>
      <c r="AB186" s="7">
        <f t="shared" ref="AB186:AG186" si="353">G71/G$115</f>
        <v>0.3567299564</v>
      </c>
      <c r="AC186" s="7">
        <f t="shared" si="353"/>
        <v>0.4221308519</v>
      </c>
      <c r="AD186" s="7">
        <f t="shared" si="353"/>
        <v>0.392</v>
      </c>
      <c r="AE186" s="7">
        <f t="shared" si="353"/>
        <v>0.903</v>
      </c>
      <c r="AF186" s="7">
        <f t="shared" si="353"/>
        <v>0.4593173057</v>
      </c>
      <c r="AG186" s="7">
        <f t="shared" si="353"/>
        <v>0.4906661419</v>
      </c>
    </row>
    <row r="187" ht="15.75" customHeight="1">
      <c r="E187" s="7">
        <f t="shared" ref="E187:F187" si="354">-(E72-E$116)/P$231</f>
        <v>-0.03310074334</v>
      </c>
      <c r="F187" s="7">
        <f t="shared" si="354"/>
        <v>0.3952816614</v>
      </c>
      <c r="G187" s="7">
        <f t="shared" ref="G187:L187" si="355">(G72-G$116)/R$231</f>
        <v>0.3032076196</v>
      </c>
      <c r="H187" s="7">
        <f t="shared" si="355"/>
        <v>0.1835589799</v>
      </c>
      <c r="I187" s="7">
        <f t="shared" si="355"/>
        <v>-1.511839319</v>
      </c>
      <c r="J187" s="7">
        <f t="shared" si="355"/>
        <v>0.08070478669</v>
      </c>
      <c r="K187" s="7">
        <f t="shared" si="355"/>
        <v>-0.1021597879</v>
      </c>
      <c r="L187" s="7">
        <f t="shared" si="355"/>
        <v>-1.078036711</v>
      </c>
      <c r="N187" s="10"/>
      <c r="P187" s="7">
        <f t="shared" ref="P187:W187" si="356">(E72-E$116)^2</f>
        <v>0.1516171979</v>
      </c>
      <c r="Q187" s="7">
        <f t="shared" si="356"/>
        <v>3.496569034</v>
      </c>
      <c r="R187" s="7">
        <f t="shared" si="356"/>
        <v>153437.7391</v>
      </c>
      <c r="S187" s="7">
        <f t="shared" si="356"/>
        <v>232987.7283</v>
      </c>
      <c r="T187" s="7">
        <f t="shared" si="356"/>
        <v>1432.12011</v>
      </c>
      <c r="U187" s="7">
        <f t="shared" si="356"/>
        <v>5.195114033</v>
      </c>
      <c r="V187" s="7">
        <f t="shared" si="356"/>
        <v>66505.33506</v>
      </c>
      <c r="W187" s="7">
        <f t="shared" si="356"/>
        <v>4984555.321</v>
      </c>
      <c r="Z187" s="7">
        <f t="shared" ref="Z187:AA187" si="357">-E72/E$115</f>
        <v>-0.1643835616</v>
      </c>
      <c r="AA187" s="7">
        <f t="shared" si="357"/>
        <v>-0.1011235955</v>
      </c>
      <c r="AB187" s="7">
        <f t="shared" ref="AB187:AG187" si="358">G72/G$115</f>
        <v>0.4807308978</v>
      </c>
      <c r="AC187" s="7">
        <f t="shared" si="358"/>
        <v>0.5130825838</v>
      </c>
      <c r="AD187" s="7">
        <f t="shared" si="358"/>
        <v>0.243</v>
      </c>
      <c r="AE187" s="7">
        <f t="shared" si="358"/>
        <v>0.778</v>
      </c>
      <c r="AF187" s="7">
        <f t="shared" si="358"/>
        <v>0.4599257353</v>
      </c>
      <c r="AG187" s="7">
        <f t="shared" si="358"/>
        <v>0.3377091108</v>
      </c>
    </row>
    <row r="188" ht="15.75" customHeight="1">
      <c r="E188" s="7">
        <f t="shared" ref="E188:F188" si="359">-(E73-E$116)/P$231</f>
        <v>0.689473438</v>
      </c>
      <c r="F188" s="7">
        <f t="shared" si="359"/>
        <v>-0.5136977957</v>
      </c>
      <c r="G188" s="7">
        <f t="shared" ref="G188:L188" si="360">(G73-G$116)/R$231</f>
        <v>-0.2539135423</v>
      </c>
      <c r="H188" s="7">
        <f t="shared" si="360"/>
        <v>-0.8587048731</v>
      </c>
      <c r="I188" s="7">
        <f t="shared" si="360"/>
        <v>0.02623260236</v>
      </c>
      <c r="J188" s="7">
        <f t="shared" si="360"/>
        <v>0.3427242009</v>
      </c>
      <c r="K188" s="7">
        <f t="shared" si="360"/>
        <v>-0.9782176508</v>
      </c>
      <c r="L188" s="7">
        <f t="shared" si="360"/>
        <v>-0.259083686</v>
      </c>
      <c r="N188" s="10"/>
      <c r="P188" s="7">
        <f t="shared" ref="P188:W188" si="361">(E73-E$116)^2</f>
        <v>65.78214817</v>
      </c>
      <c r="Q188" s="7">
        <f t="shared" si="361"/>
        <v>5.905330096</v>
      </c>
      <c r="R188" s="7">
        <f t="shared" si="361"/>
        <v>107602.8309</v>
      </c>
      <c r="S188" s="7">
        <f t="shared" si="361"/>
        <v>5098819.415</v>
      </c>
      <c r="T188" s="7">
        <f t="shared" si="361"/>
        <v>0.4311723706</v>
      </c>
      <c r="U188" s="7">
        <f t="shared" si="361"/>
        <v>93.68844737</v>
      </c>
      <c r="V188" s="7">
        <f t="shared" si="361"/>
        <v>6097720.453</v>
      </c>
      <c r="W188" s="7">
        <f t="shared" si="361"/>
        <v>287898.5343</v>
      </c>
      <c r="Z188" s="7">
        <f t="shared" ref="Z188:AA188" si="362">-E73/E$115</f>
        <v>-0.03500761035</v>
      </c>
      <c r="AA188" s="7">
        <f t="shared" si="362"/>
        <v>-0.2621722846</v>
      </c>
      <c r="AB188" s="7">
        <f t="shared" ref="AB188:AG188" si="363">G73/G$115</f>
        <v>0.3943051259</v>
      </c>
      <c r="AC188" s="7">
        <f t="shared" si="363"/>
        <v>0.318876955</v>
      </c>
      <c r="AD188" s="7">
        <f t="shared" si="363"/>
        <v>0.628</v>
      </c>
      <c r="AE188" s="7">
        <f t="shared" si="363"/>
        <v>0.852</v>
      </c>
      <c r="AF188" s="7">
        <f t="shared" si="363"/>
        <v>0.3213548115</v>
      </c>
      <c r="AG188" s="7">
        <f t="shared" si="363"/>
        <v>0.4750686778</v>
      </c>
    </row>
    <row r="189" ht="15.75" customHeight="1">
      <c r="E189" s="7">
        <f t="shared" ref="E189:F189" si="364">-(E74-E$116)/P$231</f>
        <v>-0.6621653248</v>
      </c>
      <c r="F189" s="7">
        <f t="shared" si="364"/>
        <v>0.9660362043</v>
      </c>
      <c r="G189" s="7">
        <f t="shared" ref="G189:L189" si="365">(G74-G$116)/R$231</f>
        <v>-0.3492930815</v>
      </c>
      <c r="H189" s="7">
        <f t="shared" si="365"/>
        <v>-0.3962376602</v>
      </c>
      <c r="I189" s="7">
        <f t="shared" si="365"/>
        <v>-1.391989559</v>
      </c>
      <c r="J189" s="7">
        <f t="shared" si="365"/>
        <v>0.8667630292</v>
      </c>
      <c r="K189" s="7">
        <f t="shared" si="365"/>
        <v>-0.433576795</v>
      </c>
      <c r="L189" s="7">
        <f t="shared" si="365"/>
        <v>-0.4305435832</v>
      </c>
      <c r="N189" s="10"/>
      <c r="P189" s="7">
        <f t="shared" ref="P189:W189" si="366">(E74-E$116)^2</f>
        <v>60.67444906</v>
      </c>
      <c r="Q189" s="7">
        <f t="shared" si="366"/>
        <v>20.88409116</v>
      </c>
      <c r="R189" s="7">
        <f t="shared" si="366"/>
        <v>203625.3932</v>
      </c>
      <c r="S189" s="7">
        <f t="shared" si="366"/>
        <v>1085658.599</v>
      </c>
      <c r="T189" s="7">
        <f t="shared" si="366"/>
        <v>1214.059933</v>
      </c>
      <c r="U189" s="7">
        <f t="shared" si="366"/>
        <v>599.235114</v>
      </c>
      <c r="V189" s="7">
        <f t="shared" si="366"/>
        <v>1197922.114</v>
      </c>
      <c r="W189" s="7">
        <f t="shared" si="366"/>
        <v>795048.3884</v>
      </c>
      <c r="Z189" s="7">
        <f t="shared" ref="Z189:AA189" si="367">-E74/E$115</f>
        <v>-0.2770167428</v>
      </c>
      <c r="AA189" s="7">
        <f t="shared" si="367"/>
        <v>0</v>
      </c>
      <c r="AB189" s="7">
        <f t="shared" ref="AB189:AG189" si="368">G74/G$115</f>
        <v>0.3795089723</v>
      </c>
      <c r="AC189" s="7">
        <f t="shared" si="368"/>
        <v>0.4050487393</v>
      </c>
      <c r="AD189" s="7">
        <f t="shared" si="368"/>
        <v>0.273</v>
      </c>
      <c r="AE189" s="7">
        <f t="shared" si="368"/>
        <v>1</v>
      </c>
      <c r="AF189" s="7">
        <f t="shared" si="368"/>
        <v>0.4075036719</v>
      </c>
      <c r="AG189" s="7">
        <f t="shared" si="368"/>
        <v>0.446310426</v>
      </c>
    </row>
    <row r="190" ht="15.75" customHeight="1">
      <c r="E190" s="7">
        <f t="shared" ref="E190:F190" si="369">-(E75-E$116)/P$231</f>
        <v>-0.6451635793</v>
      </c>
      <c r="F190" s="7">
        <f t="shared" si="369"/>
        <v>0.62781129</v>
      </c>
      <c r="G190" s="7">
        <f t="shared" ref="G190:L190" si="370">(G75-G$116)/R$231</f>
        <v>-0.3524899448</v>
      </c>
      <c r="H190" s="7">
        <f t="shared" si="370"/>
        <v>-1.157327415</v>
      </c>
      <c r="I190" s="7">
        <f t="shared" si="370"/>
        <v>0.3338469867</v>
      </c>
      <c r="J190" s="7">
        <f t="shared" si="370"/>
        <v>0.6189068266</v>
      </c>
      <c r="K190" s="7">
        <f t="shared" si="370"/>
        <v>-0.9440780664</v>
      </c>
      <c r="L190" s="7">
        <f t="shared" si="370"/>
        <v>-0.3308461921</v>
      </c>
      <c r="N190" s="10"/>
      <c r="P190" s="7">
        <f t="shared" ref="P190:W190" si="371">(E75-E$116)^2</f>
        <v>57.59869684</v>
      </c>
      <c r="Q190" s="7">
        <f t="shared" si="371"/>
        <v>8.820374344</v>
      </c>
      <c r="R190" s="7">
        <f t="shared" si="371"/>
        <v>207369.7644</v>
      </c>
      <c r="S190" s="7">
        <f t="shared" si="371"/>
        <v>9261775.666</v>
      </c>
      <c r="T190" s="7">
        <f t="shared" si="371"/>
        <v>69.83338476</v>
      </c>
      <c r="U190" s="7">
        <f t="shared" si="371"/>
        <v>305.5252041</v>
      </c>
      <c r="V190" s="7">
        <f t="shared" si="371"/>
        <v>5679529.197</v>
      </c>
      <c r="W190" s="7">
        <f t="shared" si="371"/>
        <v>469474.0596</v>
      </c>
      <c r="Z190" s="7">
        <f t="shared" ref="Z190:AA190" si="372">-E75/E$115</f>
        <v>-0.2739726027</v>
      </c>
      <c r="AA190" s="7">
        <f t="shared" si="372"/>
        <v>-0.05992509363</v>
      </c>
      <c r="AB190" s="7">
        <f t="shared" ref="AB190:AG190" si="373">G75/G$115</f>
        <v>0.3790130454</v>
      </c>
      <c r="AC190" s="7">
        <f t="shared" si="373"/>
        <v>0.2632344435</v>
      </c>
      <c r="AD190" s="7">
        <f t="shared" si="373"/>
        <v>0.705</v>
      </c>
      <c r="AE190" s="7">
        <f t="shared" si="373"/>
        <v>0.93</v>
      </c>
      <c r="AF190" s="7">
        <f t="shared" si="373"/>
        <v>0.3267548587</v>
      </c>
      <c r="AG190" s="7">
        <f t="shared" si="373"/>
        <v>0.4630322526</v>
      </c>
    </row>
    <row r="191" ht="15.75" customHeight="1">
      <c r="E191" s="7">
        <f t="shared" ref="E191:F191" si="374">-(E76-E$116)/P$231</f>
        <v>0.09441234749</v>
      </c>
      <c r="F191" s="7">
        <f t="shared" si="374"/>
        <v>-1.486094424</v>
      </c>
      <c r="G191" s="7">
        <f t="shared" ref="G191:L191" si="375">(G76-G$116)/R$231</f>
        <v>-0.9766600897</v>
      </c>
      <c r="H191" s="7">
        <f t="shared" si="375"/>
        <v>-0.7827163389</v>
      </c>
      <c r="I191" s="7">
        <f t="shared" si="375"/>
        <v>1.048950555</v>
      </c>
      <c r="J191" s="7">
        <f t="shared" si="375"/>
        <v>0.3993770472</v>
      </c>
      <c r="K191" s="7">
        <f t="shared" si="375"/>
        <v>0.1738962664</v>
      </c>
      <c r="L191" s="7">
        <f t="shared" si="375"/>
        <v>-0.4387603524</v>
      </c>
      <c r="N191" s="10"/>
      <c r="P191" s="7">
        <f t="shared" ref="P191:W191" si="376">(E76-E$116)^2</f>
        <v>1.233475605</v>
      </c>
      <c r="Q191" s="7">
        <f t="shared" si="376"/>
        <v>49.42214426</v>
      </c>
      <c r="R191" s="7">
        <f t="shared" si="376"/>
        <v>1591984.558</v>
      </c>
      <c r="S191" s="7">
        <f t="shared" si="376"/>
        <v>4236337.725</v>
      </c>
      <c r="T191" s="7">
        <f t="shared" si="376"/>
        <v>689.4109954</v>
      </c>
      <c r="U191" s="7">
        <f t="shared" si="376"/>
        <v>127.2221411</v>
      </c>
      <c r="V191" s="7">
        <f t="shared" si="376"/>
        <v>192697.9241</v>
      </c>
      <c r="W191" s="7">
        <f t="shared" si="376"/>
        <v>825684.3878</v>
      </c>
      <c r="Z191" s="7">
        <f t="shared" ref="Z191:AA191" si="377">-E76/E$115</f>
        <v>-0.1415525114</v>
      </c>
      <c r="AA191" s="7">
        <f t="shared" si="377"/>
        <v>-0.4344569288</v>
      </c>
      <c r="AB191" s="7">
        <f t="shared" ref="AB191:AG191" si="378">G76/G$115</f>
        <v>0.282186017</v>
      </c>
      <c r="AC191" s="7">
        <f t="shared" si="378"/>
        <v>0.3330359427</v>
      </c>
      <c r="AD191" s="7">
        <f t="shared" si="378"/>
        <v>0.884</v>
      </c>
      <c r="AE191" s="7">
        <f t="shared" si="378"/>
        <v>0.868</v>
      </c>
      <c r="AF191" s="7">
        <f t="shared" si="378"/>
        <v>0.5035910501</v>
      </c>
      <c r="AG191" s="7">
        <f t="shared" si="378"/>
        <v>0.4449322617</v>
      </c>
    </row>
    <row r="192" ht="15.75" customHeight="1">
      <c r="E192" s="7">
        <f t="shared" ref="E192:F192" si="379">-(E77-E$116)/P$231</f>
        <v>-0.4241408886</v>
      </c>
      <c r="F192" s="7">
        <f t="shared" si="379"/>
        <v>0.1627520329</v>
      </c>
      <c r="G192" s="7">
        <f t="shared" ref="G192:L192" si="380">(G77-G$116)/R$231</f>
        <v>-0.08649234001</v>
      </c>
      <c r="H192" s="7">
        <f t="shared" si="380"/>
        <v>-0.1627191572</v>
      </c>
      <c r="I192" s="7">
        <f t="shared" si="380"/>
        <v>-1.252164839</v>
      </c>
      <c r="J192" s="7">
        <f t="shared" si="380"/>
        <v>0.4241626674</v>
      </c>
      <c r="K192" s="7">
        <f t="shared" si="380"/>
        <v>-0.9840924481</v>
      </c>
      <c r="L192" s="7">
        <f t="shared" si="380"/>
        <v>0.3169526279</v>
      </c>
      <c r="N192" s="10"/>
      <c r="P192" s="7">
        <f t="shared" ref="P192:W192" si="381">(E77-E$116)^2</f>
        <v>24.89391808</v>
      </c>
      <c r="Q192" s="7">
        <f t="shared" si="381"/>
        <v>0.5927637246</v>
      </c>
      <c r="R192" s="7">
        <f t="shared" si="381"/>
        <v>12485.53805</v>
      </c>
      <c r="S192" s="7">
        <f t="shared" si="381"/>
        <v>183087.6912</v>
      </c>
      <c r="T192" s="7">
        <f t="shared" si="381"/>
        <v>982.4063936</v>
      </c>
      <c r="U192" s="7">
        <f t="shared" si="381"/>
        <v>143.5031321</v>
      </c>
      <c r="V192" s="7">
        <f t="shared" si="381"/>
        <v>6171181.49</v>
      </c>
      <c r="W192" s="7">
        <f t="shared" si="381"/>
        <v>430871.7628</v>
      </c>
      <c r="Z192" s="7">
        <f t="shared" ref="Z192:AA192" si="382">-E77/E$115</f>
        <v>-0.2343987823</v>
      </c>
      <c r="AA192" s="7">
        <f t="shared" si="382"/>
        <v>-0.1423220974</v>
      </c>
      <c r="AB192" s="7">
        <f t="shared" ref="AB192:AG192" si="383">G77/G$115</f>
        <v>0.4202770466</v>
      </c>
      <c r="AC192" s="7">
        <f t="shared" si="383"/>
        <v>0.4485603775</v>
      </c>
      <c r="AD192" s="7">
        <f t="shared" si="383"/>
        <v>0.308</v>
      </c>
      <c r="AE192" s="7">
        <f t="shared" si="383"/>
        <v>0.875</v>
      </c>
      <c r="AF192" s="7">
        <f t="shared" si="383"/>
        <v>0.3204255623</v>
      </c>
      <c r="AG192" s="7">
        <f t="shared" si="383"/>
        <v>0.5716848404</v>
      </c>
    </row>
    <row r="193" ht="15.75" customHeight="1">
      <c r="E193" s="7">
        <f t="shared" ref="E193:F193" si="384">-(E78-E$116)/P$231</f>
        <v>0.5194559836</v>
      </c>
      <c r="F193" s="7">
        <f t="shared" si="384"/>
        <v>0.05705674715</v>
      </c>
      <c r="G193" s="7">
        <f t="shared" ref="G193:L193" si="385">(G78-G$116)/R$231</f>
        <v>-1.122864337</v>
      </c>
      <c r="H193" s="7">
        <f t="shared" si="385"/>
        <v>-0.6312374439</v>
      </c>
      <c r="I193" s="7">
        <f t="shared" si="385"/>
        <v>0.645456363</v>
      </c>
      <c r="J193" s="7">
        <f t="shared" si="385"/>
        <v>0.6684780671</v>
      </c>
      <c r="K193" s="7">
        <f t="shared" si="385"/>
        <v>-1.208158725</v>
      </c>
      <c r="L193" s="7">
        <f t="shared" si="385"/>
        <v>-1.025578908</v>
      </c>
      <c r="N193" s="10"/>
      <c r="P193" s="7">
        <f t="shared" ref="P193:W193" si="386">(E78-E$116)^2</f>
        <v>37.3396703</v>
      </c>
      <c r="Q193" s="7">
        <f t="shared" si="386"/>
        <v>0.07285222022</v>
      </c>
      <c r="R193" s="7">
        <f t="shared" si="386"/>
        <v>2104294.625</v>
      </c>
      <c r="S193" s="7">
        <f t="shared" si="386"/>
        <v>2755289.778</v>
      </c>
      <c r="T193" s="7">
        <f t="shared" si="386"/>
        <v>261.0369246</v>
      </c>
      <c r="U193" s="7">
        <f t="shared" si="386"/>
        <v>356.4271861</v>
      </c>
      <c r="V193" s="7">
        <f t="shared" si="386"/>
        <v>9301318.365</v>
      </c>
      <c r="W193" s="7">
        <f t="shared" si="386"/>
        <v>4511256.085</v>
      </c>
      <c r="Z193" s="7">
        <f t="shared" ref="Z193:AA193" si="387">-E78/E$115</f>
        <v>-0.06544901065</v>
      </c>
      <c r="AA193" s="7">
        <f t="shared" si="387"/>
        <v>-0.1610486891</v>
      </c>
      <c r="AB193" s="7">
        <f t="shared" ref="AB193:AG193" si="388">G78/G$115</f>
        <v>0.259505466</v>
      </c>
      <c r="AC193" s="7">
        <f t="shared" si="388"/>
        <v>0.3612610932</v>
      </c>
      <c r="AD193" s="7">
        <f t="shared" si="388"/>
        <v>0.783</v>
      </c>
      <c r="AE193" s="7">
        <f t="shared" si="388"/>
        <v>0.944</v>
      </c>
      <c r="AF193" s="7">
        <f t="shared" si="388"/>
        <v>0.2849837585</v>
      </c>
      <c r="AG193" s="7">
        <f t="shared" si="388"/>
        <v>0.3465076388</v>
      </c>
    </row>
    <row r="194" ht="15.75" customHeight="1">
      <c r="E194" s="7">
        <f t="shared" ref="E194:F194" si="389">-(E79-E$116)/P$231</f>
        <v>-1.078708088</v>
      </c>
      <c r="F194" s="7">
        <f t="shared" si="389"/>
        <v>-0.6616711957</v>
      </c>
      <c r="G194" s="7">
        <f t="shared" ref="G194:L194" si="390">(G79-G$116)/R$231</f>
        <v>0.6505820379</v>
      </c>
      <c r="H194" s="7">
        <f t="shared" si="390"/>
        <v>0.4922276453</v>
      </c>
      <c r="I194" s="7">
        <f t="shared" si="390"/>
        <v>-0.6369360703</v>
      </c>
      <c r="J194" s="7">
        <f t="shared" si="390"/>
        <v>-0.3123243346</v>
      </c>
      <c r="K194" s="7">
        <f t="shared" si="390"/>
        <v>-0.2052995208</v>
      </c>
      <c r="L194" s="7">
        <f t="shared" si="390"/>
        <v>-0.5372877335</v>
      </c>
      <c r="N194" s="10"/>
      <c r="P194" s="7">
        <f t="shared" ref="P194:W194" si="391">(E79-E$116)^2</f>
        <v>161.0203783</v>
      </c>
      <c r="Q194" s="7">
        <f t="shared" si="391"/>
        <v>9.79745399</v>
      </c>
      <c r="R194" s="7">
        <f t="shared" si="391"/>
        <v>706408.8083</v>
      </c>
      <c r="S194" s="7">
        <f t="shared" si="391"/>
        <v>1675381.745</v>
      </c>
      <c r="T194" s="7">
        <f t="shared" si="391"/>
        <v>254.1908184</v>
      </c>
      <c r="U194" s="7">
        <f t="shared" si="391"/>
        <v>77.80511403</v>
      </c>
      <c r="V194" s="7">
        <f t="shared" si="391"/>
        <v>268579.21</v>
      </c>
      <c r="W194" s="7">
        <f t="shared" si="391"/>
        <v>1238149.74</v>
      </c>
      <c r="Z194" s="7">
        <f t="shared" ref="Z194:AA194" si="392">-E79/E$115</f>
        <v>-0.3515981735</v>
      </c>
      <c r="AA194" s="7">
        <f t="shared" si="392"/>
        <v>-0.2883895131</v>
      </c>
      <c r="AB194" s="7">
        <f t="shared" ref="AB194:AG194" si="393">G79/G$115</f>
        <v>0.5346188207</v>
      </c>
      <c r="AC194" s="7">
        <f t="shared" si="393"/>
        <v>0.5705969954</v>
      </c>
      <c r="AD194" s="7">
        <f t="shared" si="393"/>
        <v>0.462</v>
      </c>
      <c r="AE194" s="7">
        <f t="shared" si="393"/>
        <v>0.667</v>
      </c>
      <c r="AF194" s="7">
        <f t="shared" si="393"/>
        <v>0.4436115525</v>
      </c>
      <c r="AG194" s="7">
        <f t="shared" si="393"/>
        <v>0.428406676</v>
      </c>
    </row>
    <row r="195" ht="15.75" customHeight="1">
      <c r="E195" s="7">
        <f t="shared" ref="E195:F195" si="394">-(E80-E$116)/P$231</f>
        <v>-0.4241408886</v>
      </c>
      <c r="F195" s="7">
        <f t="shared" si="394"/>
        <v>-0.6616711957</v>
      </c>
      <c r="G195" s="7">
        <f t="shared" ref="G195:L195" si="395">(G80-G$116)/R$231</f>
        <v>0.0009453547734</v>
      </c>
      <c r="H195" s="7">
        <f t="shared" si="395"/>
        <v>-0.4532679009</v>
      </c>
      <c r="I195" s="7">
        <f t="shared" si="395"/>
        <v>-0.333316678</v>
      </c>
      <c r="J195" s="7">
        <f t="shared" si="395"/>
        <v>0.1090312098</v>
      </c>
      <c r="K195" s="7">
        <f t="shared" si="395"/>
        <v>0.2839169993</v>
      </c>
      <c r="L195" s="7">
        <f t="shared" si="395"/>
        <v>-1.002643105</v>
      </c>
      <c r="N195" s="10"/>
      <c r="P195" s="7">
        <f t="shared" ref="P195:W195" si="396">(E80-E$116)^2</f>
        <v>24.89391808</v>
      </c>
      <c r="Q195" s="7">
        <f t="shared" si="396"/>
        <v>9.79745399</v>
      </c>
      <c r="R195" s="7">
        <f t="shared" si="396"/>
        <v>1.491563034</v>
      </c>
      <c r="S195" s="7">
        <f t="shared" si="396"/>
        <v>1420665.079</v>
      </c>
      <c r="T195" s="7">
        <f t="shared" si="396"/>
        <v>69.61170334</v>
      </c>
      <c r="U195" s="7">
        <f t="shared" si="396"/>
        <v>9.48196088</v>
      </c>
      <c r="V195" s="7">
        <f t="shared" si="396"/>
        <v>513664.2177</v>
      </c>
      <c r="W195" s="7">
        <f t="shared" si="396"/>
        <v>4311735.017</v>
      </c>
      <c r="Z195" s="7">
        <f t="shared" ref="Z195:AA195" si="397">-E80/E$115</f>
        <v>-0.2343987823</v>
      </c>
      <c r="AA195" s="7">
        <f t="shared" si="397"/>
        <v>-0.2883895131</v>
      </c>
      <c r="AB195" s="7">
        <f t="shared" ref="AB195:AG195" si="398">G80/G$115</f>
        <v>0.4338411881</v>
      </c>
      <c r="AC195" s="7">
        <f t="shared" si="398"/>
        <v>0.3944222614</v>
      </c>
      <c r="AD195" s="7">
        <f t="shared" si="398"/>
        <v>0.538</v>
      </c>
      <c r="AE195" s="7">
        <f t="shared" si="398"/>
        <v>0.786</v>
      </c>
      <c r="AF195" s="7">
        <f t="shared" si="398"/>
        <v>0.5209936387</v>
      </c>
      <c r="AG195" s="7">
        <f t="shared" si="398"/>
        <v>0.3503545651</v>
      </c>
    </row>
    <row r="196" ht="15.75" customHeight="1">
      <c r="E196" s="7">
        <f t="shared" ref="E196:F196" si="399">-(E81-E$116)/P$231</f>
        <v>-0.007598125177</v>
      </c>
      <c r="F196" s="7">
        <f t="shared" si="399"/>
        <v>-0.3657243957</v>
      </c>
      <c r="G196" s="7">
        <f t="shared" ref="G196:L196" si="400">(G81-G$116)/R$231</f>
        <v>-1.32327593</v>
      </c>
      <c r="H196" s="7">
        <f t="shared" si="400"/>
        <v>-0.3714343875</v>
      </c>
      <c r="I196" s="7">
        <f t="shared" si="400"/>
        <v>0.8811608913</v>
      </c>
      <c r="J196" s="7">
        <f t="shared" si="400"/>
        <v>0.4241626674</v>
      </c>
      <c r="K196" s="7">
        <f t="shared" si="400"/>
        <v>-0.9538231787</v>
      </c>
      <c r="L196" s="7">
        <f t="shared" si="400"/>
        <v>-0.7783792374</v>
      </c>
      <c r="N196" s="10"/>
      <c r="P196" s="7">
        <f t="shared" ref="P196:W196" si="401">(E81-E$116)^2</f>
        <v>0.007988879317</v>
      </c>
      <c r="Q196" s="7">
        <f t="shared" si="401"/>
        <v>2.993206203</v>
      </c>
      <c r="R196" s="7">
        <f t="shared" si="401"/>
        <v>2922488.391</v>
      </c>
      <c r="S196" s="7">
        <f t="shared" si="401"/>
        <v>953994.7672</v>
      </c>
      <c r="T196" s="7">
        <f t="shared" si="401"/>
        <v>486.4952432</v>
      </c>
      <c r="U196" s="7">
        <f t="shared" si="401"/>
        <v>143.5031321</v>
      </c>
      <c r="V196" s="7">
        <f t="shared" si="401"/>
        <v>5797386.63</v>
      </c>
      <c r="W196" s="7">
        <f t="shared" si="401"/>
        <v>2598614.191</v>
      </c>
      <c r="Z196" s="7">
        <f t="shared" ref="Z196:AA196" si="402">-E81/E$115</f>
        <v>-0.1598173516</v>
      </c>
      <c r="AA196" s="7">
        <f t="shared" si="402"/>
        <v>-0.2359550562</v>
      </c>
      <c r="AB196" s="7">
        <f t="shared" ref="AB196:AG196" si="403">G81/G$115</f>
        <v>0.2284157717</v>
      </c>
      <c r="AC196" s="7">
        <f t="shared" si="403"/>
        <v>0.4096703475</v>
      </c>
      <c r="AD196" s="7">
        <f t="shared" si="403"/>
        <v>0.842</v>
      </c>
      <c r="AE196" s="7">
        <f t="shared" si="403"/>
        <v>0.875</v>
      </c>
      <c r="AF196" s="7">
        <f t="shared" si="403"/>
        <v>0.3252134203</v>
      </c>
      <c r="AG196" s="7">
        <f t="shared" si="403"/>
        <v>0.387969406</v>
      </c>
    </row>
    <row r="197" ht="15.75" customHeight="1">
      <c r="E197" s="7">
        <f t="shared" ref="E197:F197" si="404">-(E82-E$116)/P$231</f>
        <v>0.3579394019</v>
      </c>
      <c r="F197" s="7">
        <f t="shared" si="404"/>
        <v>0.9660362043</v>
      </c>
      <c r="G197" s="7">
        <f t="shared" ref="G197:L197" si="405">(G82-G$116)/R$231</f>
        <v>-1.209530801</v>
      </c>
      <c r="H197" s="7">
        <f t="shared" si="405"/>
        <v>-1.160624485</v>
      </c>
      <c r="I197" s="7">
        <f t="shared" si="405"/>
        <v>0.5136216269</v>
      </c>
      <c r="J197" s="7">
        <f t="shared" si="405"/>
        <v>-0.3123243346</v>
      </c>
      <c r="K197" s="7">
        <f t="shared" si="405"/>
        <v>-1.165628836</v>
      </c>
      <c r="L197" s="7">
        <f t="shared" si="405"/>
        <v>-0.5825702515</v>
      </c>
      <c r="N197" s="10"/>
      <c r="P197" s="7">
        <f t="shared" ref="P197:W197" si="406">(E82-E$116)^2</f>
        <v>17.72931631</v>
      </c>
      <c r="Q197" s="7">
        <f t="shared" si="406"/>
        <v>20.88409116</v>
      </c>
      <c r="R197" s="7">
        <f t="shared" si="406"/>
        <v>2441663.624</v>
      </c>
      <c r="S197" s="7">
        <f t="shared" si="406"/>
        <v>9314621.944</v>
      </c>
      <c r="T197" s="7">
        <f t="shared" si="406"/>
        <v>165.2931193</v>
      </c>
      <c r="U197" s="7">
        <f t="shared" si="406"/>
        <v>77.80511403</v>
      </c>
      <c r="V197" s="7">
        <f t="shared" si="406"/>
        <v>8657990.129</v>
      </c>
      <c r="W197" s="7">
        <f t="shared" si="406"/>
        <v>1455646.524</v>
      </c>
      <c r="Z197" s="7">
        <f t="shared" ref="Z197:AA197" si="407">-E82/E$115</f>
        <v>-0.09436834094</v>
      </c>
      <c r="AA197" s="7">
        <f t="shared" si="407"/>
        <v>0</v>
      </c>
      <c r="AB197" s="7">
        <f t="shared" ref="AB197:AG197" si="408">G82/G$115</f>
        <v>0.246060965</v>
      </c>
      <c r="AC197" s="7">
        <f t="shared" si="408"/>
        <v>0.2626200984</v>
      </c>
      <c r="AD197" s="7">
        <f t="shared" si="408"/>
        <v>0.75</v>
      </c>
      <c r="AE197" s="7">
        <f t="shared" si="408"/>
        <v>0.667</v>
      </c>
      <c r="AF197" s="7">
        <f t="shared" si="408"/>
        <v>0.2917109465</v>
      </c>
      <c r="AG197" s="7">
        <f t="shared" si="408"/>
        <v>0.4208116286</v>
      </c>
    </row>
    <row r="198" ht="15.75" customHeight="1">
      <c r="E198" s="7">
        <f t="shared" ref="E198:F198" si="409">-(E83-E$116)/P$231</f>
        <v>0.05190798388</v>
      </c>
      <c r="F198" s="7">
        <f t="shared" si="409"/>
        <v>-0.5771149671</v>
      </c>
      <c r="G198" s="7">
        <f t="shared" ref="G198:L198" si="410">(G83-G$116)/R$231</f>
        <v>-1.467761767</v>
      </c>
      <c r="H198" s="7">
        <f t="shared" si="410"/>
        <v>-0.6900104794</v>
      </c>
      <c r="I198" s="7">
        <f t="shared" si="410"/>
        <v>0.5375915789</v>
      </c>
      <c r="J198" s="7">
        <f t="shared" si="410"/>
        <v>0.5799579948</v>
      </c>
      <c r="K198" s="7">
        <f t="shared" si="410"/>
        <v>-0.4181826867</v>
      </c>
      <c r="L198" s="7">
        <f t="shared" si="410"/>
        <v>-0.6107981892</v>
      </c>
      <c r="N198" s="10"/>
      <c r="P198" s="7">
        <f t="shared" ref="P198:W198" si="411">(E83-E$116)^2</f>
        <v>0.372856136</v>
      </c>
      <c r="Q198" s="7">
        <f t="shared" si="411"/>
        <v>7.453383194</v>
      </c>
      <c r="R198" s="7">
        <f t="shared" si="411"/>
        <v>3595531.603</v>
      </c>
      <c r="S198" s="7">
        <f t="shared" si="411"/>
        <v>3292252.597</v>
      </c>
      <c r="T198" s="7">
        <f t="shared" si="411"/>
        <v>181.0810839</v>
      </c>
      <c r="U198" s="7">
        <f t="shared" si="411"/>
        <v>268.2807897</v>
      </c>
      <c r="V198" s="7">
        <f t="shared" si="411"/>
        <v>1114367.962</v>
      </c>
      <c r="W198" s="7">
        <f t="shared" si="411"/>
        <v>1600128.283</v>
      </c>
      <c r="Z198" s="7">
        <f t="shared" ref="Z198:AA198" si="412">-E83/E$115</f>
        <v>-0.1491628615</v>
      </c>
      <c r="AA198" s="7">
        <f t="shared" si="412"/>
        <v>-0.2734082397</v>
      </c>
      <c r="AB198" s="7">
        <f t="shared" ref="AB198:AG198" si="413">G83/G$115</f>
        <v>0.2060017964</v>
      </c>
      <c r="AC198" s="7">
        <f t="shared" si="413"/>
        <v>0.3503098793</v>
      </c>
      <c r="AD198" s="7">
        <f t="shared" si="413"/>
        <v>0.756</v>
      </c>
      <c r="AE198" s="7">
        <f t="shared" si="413"/>
        <v>0.919</v>
      </c>
      <c r="AF198" s="7">
        <f t="shared" si="413"/>
        <v>0.4099386432</v>
      </c>
      <c r="AG198" s="7">
        <f t="shared" si="413"/>
        <v>0.4160770746</v>
      </c>
    </row>
    <row r="199" ht="15.75" customHeight="1">
      <c r="E199" s="7">
        <f t="shared" ref="E199:F199" si="414">-(E84-E$116)/P$231</f>
        <v>-0.135111216</v>
      </c>
      <c r="F199" s="7">
        <f t="shared" si="414"/>
        <v>0.1204739186</v>
      </c>
      <c r="G199" s="7">
        <f t="shared" ref="G199:L199" si="415">(G84-G$116)/R$231</f>
        <v>0.03573156231</v>
      </c>
      <c r="H199" s="7">
        <f t="shared" si="415"/>
        <v>-0.05411389778</v>
      </c>
      <c r="I199" s="7">
        <f t="shared" si="415"/>
        <v>-0.8846255746</v>
      </c>
      <c r="J199" s="7">
        <f t="shared" si="415"/>
        <v>0.1586024504</v>
      </c>
      <c r="K199" s="7">
        <f t="shared" si="415"/>
        <v>-1.19085917</v>
      </c>
      <c r="L199" s="7">
        <f t="shared" si="415"/>
        <v>-0.6824158377</v>
      </c>
      <c r="N199" s="10"/>
      <c r="P199" s="7">
        <f t="shared" ref="P199:W199" si="416">(E84-E$116)^2</f>
        <v>2.526130472</v>
      </c>
      <c r="Q199" s="7">
        <f t="shared" si="416"/>
        <v>0.3247991229</v>
      </c>
      <c r="R199" s="7">
        <f t="shared" si="416"/>
        <v>2130.865215</v>
      </c>
      <c r="S199" s="7">
        <f t="shared" si="416"/>
        <v>20248.80554</v>
      </c>
      <c r="T199" s="7">
        <f t="shared" si="416"/>
        <v>490.3285175</v>
      </c>
      <c r="U199" s="7">
        <f t="shared" si="416"/>
        <v>20.06394286</v>
      </c>
      <c r="V199" s="7">
        <f t="shared" si="416"/>
        <v>9036855.353</v>
      </c>
      <c r="W199" s="7">
        <f t="shared" si="416"/>
        <v>1997365.365</v>
      </c>
      <c r="Z199" s="7">
        <f t="shared" ref="Z199:AA199" si="417">-E84/E$115</f>
        <v>-0.1826484018</v>
      </c>
      <c r="AA199" s="7">
        <f t="shared" si="417"/>
        <v>-0.1498127341</v>
      </c>
      <c r="AB199" s="7">
        <f t="shared" ref="AB199:AG199" si="418">G84/G$115</f>
        <v>0.4392375454</v>
      </c>
      <c r="AC199" s="7">
        <f t="shared" si="418"/>
        <v>0.4687968585</v>
      </c>
      <c r="AD199" s="7">
        <f t="shared" si="418"/>
        <v>0.4</v>
      </c>
      <c r="AE199" s="7">
        <f t="shared" si="418"/>
        <v>0.8</v>
      </c>
      <c r="AF199" s="7">
        <f t="shared" si="418"/>
        <v>0.2877201249</v>
      </c>
      <c r="AG199" s="7">
        <f t="shared" si="418"/>
        <v>0.4040649458</v>
      </c>
    </row>
    <row r="200" ht="15.75" customHeight="1">
      <c r="E200" s="7">
        <f t="shared" ref="E200:F200" si="419">-(E85-E$116)/P$231</f>
        <v>0.1879219474</v>
      </c>
      <c r="F200" s="7">
        <f t="shared" si="419"/>
        <v>-0.4291415671</v>
      </c>
      <c r="G200" s="7">
        <f t="shared" ref="G200:L200" si="420">(G85-G$116)/R$231</f>
        <v>0.3792511672</v>
      </c>
      <c r="H200" s="7">
        <f t="shared" si="420"/>
        <v>0.4228591339</v>
      </c>
      <c r="I200" s="7">
        <f t="shared" si="420"/>
        <v>-1.695608951</v>
      </c>
      <c r="J200" s="7">
        <f t="shared" si="420"/>
        <v>-2.674039865</v>
      </c>
      <c r="K200" s="7">
        <f t="shared" si="420"/>
        <v>0.2599780914</v>
      </c>
      <c r="L200" s="7">
        <f t="shared" si="420"/>
        <v>0.8339497705</v>
      </c>
      <c r="N200" s="10"/>
      <c r="P200" s="7">
        <f t="shared" ref="P200:W200" si="421">(E85-E$116)^2</f>
        <v>4.886838437</v>
      </c>
      <c r="Q200" s="7">
        <f t="shared" si="421"/>
        <v>4.1212593</v>
      </c>
      <c r="R200" s="7">
        <f t="shared" si="421"/>
        <v>240052.2721</v>
      </c>
      <c r="S200" s="7">
        <f t="shared" si="421"/>
        <v>1236440.459</v>
      </c>
      <c r="T200" s="7">
        <f t="shared" si="421"/>
        <v>1801.439048</v>
      </c>
      <c r="U200" s="7">
        <f t="shared" si="421"/>
        <v>5703.379258</v>
      </c>
      <c r="V200" s="7">
        <f t="shared" si="421"/>
        <v>430695.1914</v>
      </c>
      <c r="W200" s="7">
        <f t="shared" si="421"/>
        <v>2982902.834</v>
      </c>
      <c r="Z200" s="7">
        <f t="shared" ref="Z200:AA200" si="422">-E85/E$115</f>
        <v>-0.1248097412</v>
      </c>
      <c r="AA200" s="7">
        <f t="shared" si="422"/>
        <v>-0.2471910112</v>
      </c>
      <c r="AB200" s="7">
        <f t="shared" ref="AB200:AG200" si="423">G85/G$115</f>
        <v>0.4925274741</v>
      </c>
      <c r="AC200" s="7">
        <f t="shared" si="423"/>
        <v>0.5576715204</v>
      </c>
      <c r="AD200" s="7">
        <f t="shared" si="423"/>
        <v>0.197</v>
      </c>
      <c r="AE200" s="7">
        <f t="shared" si="423"/>
        <v>0</v>
      </c>
      <c r="AF200" s="7">
        <f t="shared" si="423"/>
        <v>0.5172070891</v>
      </c>
      <c r="AG200" s="7">
        <f t="shared" si="423"/>
        <v>0.6583986096</v>
      </c>
    </row>
    <row r="201" ht="15.75" customHeight="1">
      <c r="E201" s="7">
        <f t="shared" ref="E201:F201" si="424">-(E86-E$116)/P$231</f>
        <v>0.2389271838</v>
      </c>
      <c r="F201" s="7">
        <f t="shared" si="424"/>
        <v>-0.3234462814</v>
      </c>
      <c r="G201" s="7">
        <f t="shared" ref="G201:L201" si="425">(G86-G$116)/R$231</f>
        <v>-0.9571615457</v>
      </c>
      <c r="H201" s="7">
        <f t="shared" si="425"/>
        <v>-0.9471629499</v>
      </c>
      <c r="I201" s="7">
        <f t="shared" si="425"/>
        <v>0.4816616908</v>
      </c>
      <c r="J201" s="7">
        <f t="shared" si="425"/>
        <v>0.3604282153</v>
      </c>
      <c r="K201" s="7">
        <f t="shared" si="425"/>
        <v>-1.137043174</v>
      </c>
      <c r="L201" s="7">
        <f t="shared" si="425"/>
        <v>-0.6288764306</v>
      </c>
      <c r="N201" s="10"/>
      <c r="P201" s="7">
        <f t="shared" ref="P201:W201" si="426">(E86-E$116)^2</f>
        <v>7.8995818</v>
      </c>
      <c r="Q201" s="7">
        <f t="shared" si="426"/>
        <v>2.341170804</v>
      </c>
      <c r="R201" s="7">
        <f t="shared" si="426"/>
        <v>1529052.698</v>
      </c>
      <c r="S201" s="7">
        <f t="shared" si="426"/>
        <v>6203419.898</v>
      </c>
      <c r="T201" s="7">
        <f t="shared" si="426"/>
        <v>145.3624998</v>
      </c>
      <c r="U201" s="7">
        <f t="shared" si="426"/>
        <v>103.6177266</v>
      </c>
      <c r="V201" s="7">
        <f t="shared" si="426"/>
        <v>8238543.347</v>
      </c>
      <c r="W201" s="7">
        <f t="shared" si="426"/>
        <v>1696250.374</v>
      </c>
      <c r="Z201" s="7">
        <f t="shared" ref="Z201:AA201" si="427">-E86/E$115</f>
        <v>-0.1156773212</v>
      </c>
      <c r="AA201" s="7">
        <f t="shared" si="427"/>
        <v>-0.2284644195</v>
      </c>
      <c r="AB201" s="7">
        <f t="shared" ref="AB201:AG201" si="428">G86/G$115</f>
        <v>0.285210811</v>
      </c>
      <c r="AC201" s="7">
        <f t="shared" si="428"/>
        <v>0.3023945102</v>
      </c>
      <c r="AD201" s="7">
        <f t="shared" si="428"/>
        <v>0.742</v>
      </c>
      <c r="AE201" s="7">
        <f t="shared" si="428"/>
        <v>0.857</v>
      </c>
      <c r="AF201" s="7">
        <f t="shared" si="428"/>
        <v>0.296232499</v>
      </c>
      <c r="AG201" s="7">
        <f t="shared" si="428"/>
        <v>0.4130448867</v>
      </c>
    </row>
    <row r="202" ht="15.75" customHeight="1">
      <c r="E202" s="7">
        <f t="shared" ref="E202:F202" si="429">-(E87-E$116)/P$231</f>
        <v>-1.435744743</v>
      </c>
      <c r="F202" s="7">
        <f t="shared" si="429"/>
        <v>0.9660362043</v>
      </c>
      <c r="G202" s="7">
        <f t="shared" ref="G202:L202" si="430">(G87-G$116)/R$231</f>
        <v>-0.7500001589</v>
      </c>
      <c r="H202" s="7">
        <f t="shared" si="430"/>
        <v>-0.7522964609</v>
      </c>
      <c r="I202" s="7">
        <f t="shared" si="430"/>
        <v>-1.212214919</v>
      </c>
      <c r="J202" s="7">
        <f t="shared" si="430"/>
        <v>0.8667630292</v>
      </c>
      <c r="K202" s="7">
        <f t="shared" si="430"/>
        <v>0.2406225554</v>
      </c>
      <c r="L202" s="7">
        <f t="shared" si="430"/>
        <v>-0.8483020508</v>
      </c>
      <c r="N202" s="10"/>
      <c r="P202" s="7">
        <f t="shared" ref="P202:W202" si="431">(E87-E$116)^2</f>
        <v>285.2511747</v>
      </c>
      <c r="Q202" s="7">
        <f t="shared" si="431"/>
        <v>20.88409116</v>
      </c>
      <c r="R202" s="7">
        <f t="shared" si="431"/>
        <v>938803.4557</v>
      </c>
      <c r="S202" s="7">
        <f t="shared" si="431"/>
        <v>3913450.215</v>
      </c>
      <c r="T202" s="7">
        <f t="shared" si="431"/>
        <v>920.7196679</v>
      </c>
      <c r="U202" s="7">
        <f t="shared" si="431"/>
        <v>599.235114</v>
      </c>
      <c r="V202" s="7">
        <f t="shared" si="431"/>
        <v>368951.4234</v>
      </c>
      <c r="W202" s="7">
        <f t="shared" si="431"/>
        <v>3086457.872</v>
      </c>
      <c r="Z202" s="7">
        <f t="shared" ref="Z202:AA202" si="432">-E87/E$115</f>
        <v>-0.4155251142</v>
      </c>
      <c r="AA202" s="7">
        <f t="shared" si="432"/>
        <v>0</v>
      </c>
      <c r="AB202" s="7">
        <f t="shared" ref="AB202:AG202" si="433">G87/G$115</f>
        <v>0.3173475955</v>
      </c>
      <c r="AC202" s="7">
        <f t="shared" si="433"/>
        <v>0.3387040963</v>
      </c>
      <c r="AD202" s="7">
        <f t="shared" si="433"/>
        <v>0.318</v>
      </c>
      <c r="AE202" s="7">
        <f t="shared" si="433"/>
        <v>1</v>
      </c>
      <c r="AF202" s="7">
        <f t="shared" si="433"/>
        <v>0.5141455168</v>
      </c>
      <c r="AG202" s="7">
        <f t="shared" si="433"/>
        <v>0.3762415449</v>
      </c>
    </row>
    <row r="203" ht="15.75" customHeight="1">
      <c r="E203" s="7">
        <f t="shared" ref="E203:F203" si="434">-(E88-E$116)/P$231</f>
        <v>-0.4241408886</v>
      </c>
      <c r="F203" s="7">
        <f t="shared" si="434"/>
        <v>-0.6616711957</v>
      </c>
      <c r="G203" s="7">
        <f t="shared" ref="G203:L203" si="435">(G88-G$116)/R$231</f>
        <v>0.2725935896</v>
      </c>
      <c r="H203" s="7">
        <f t="shared" si="435"/>
        <v>0.1563560793</v>
      </c>
      <c r="I203" s="7">
        <f t="shared" si="435"/>
        <v>-0.02570229369</v>
      </c>
      <c r="J203" s="7">
        <f t="shared" si="435"/>
        <v>-0.2379674738</v>
      </c>
      <c r="K203" s="7">
        <f t="shared" si="435"/>
        <v>-0.5319430075</v>
      </c>
      <c r="L203" s="7">
        <f t="shared" si="435"/>
        <v>-1.920562913</v>
      </c>
      <c r="N203" s="10"/>
      <c r="P203" s="7">
        <f t="shared" ref="P203:W203" si="436">(E88-E$116)^2</f>
        <v>24.89391808</v>
      </c>
      <c r="Q203" s="7">
        <f t="shared" si="436"/>
        <v>9.79745399</v>
      </c>
      <c r="R203" s="7">
        <f t="shared" si="436"/>
        <v>124017.5781</v>
      </c>
      <c r="S203" s="7">
        <f t="shared" si="436"/>
        <v>169048.4991</v>
      </c>
      <c r="T203" s="7">
        <f t="shared" si="436"/>
        <v>0.4139157334</v>
      </c>
      <c r="U203" s="7">
        <f t="shared" si="436"/>
        <v>45.16808701</v>
      </c>
      <c r="V203" s="7">
        <f t="shared" si="436"/>
        <v>1803128.714</v>
      </c>
      <c r="W203" s="7">
        <f t="shared" si="436"/>
        <v>15820361.24</v>
      </c>
      <c r="Z203" s="7">
        <f t="shared" ref="Z203:AA203" si="437">-E88/E$115</f>
        <v>-0.2343987823</v>
      </c>
      <c r="AA203" s="7">
        <f t="shared" si="437"/>
        <v>-0.2883895131</v>
      </c>
      <c r="AB203" s="7">
        <f t="shared" ref="AB203:AG203" si="438">G88/G$115</f>
        <v>0.4759817672</v>
      </c>
      <c r="AC203" s="7">
        <f t="shared" si="438"/>
        <v>0.5080138515</v>
      </c>
      <c r="AD203" s="7">
        <f t="shared" si="438"/>
        <v>0.615</v>
      </c>
      <c r="AE203" s="7">
        <f t="shared" si="438"/>
        <v>0.688</v>
      </c>
      <c r="AF203" s="7">
        <f t="shared" si="438"/>
        <v>0.3919445433</v>
      </c>
      <c r="AG203" s="7">
        <f t="shared" si="438"/>
        <v>0.1963957135</v>
      </c>
    </row>
    <row r="204" ht="15.75" customHeight="1">
      <c r="E204" s="7">
        <f t="shared" ref="E204:F204" si="439">-(E89-E$116)/P$231</f>
        <v>-1.435744743</v>
      </c>
      <c r="F204" s="7">
        <f t="shared" si="439"/>
        <v>-0.4714196814</v>
      </c>
      <c r="G204" s="7">
        <f t="shared" ref="G204:L204" si="440">(G89-G$116)/R$231</f>
        <v>0.52578826</v>
      </c>
      <c r="H204" s="7">
        <f t="shared" si="440"/>
        <v>0.3813388554</v>
      </c>
      <c r="I204" s="7">
        <f t="shared" si="440"/>
        <v>-1.483874375</v>
      </c>
      <c r="J204" s="7">
        <f t="shared" si="440"/>
        <v>0.2223369025</v>
      </c>
      <c r="K204" s="7">
        <f t="shared" si="440"/>
        <v>-0.700600794</v>
      </c>
      <c r="L204" s="7">
        <f t="shared" si="440"/>
        <v>-0.416312237</v>
      </c>
      <c r="N204" s="10"/>
      <c r="P204" s="7">
        <f t="shared" ref="P204:W204" si="441">(E89-E$116)^2</f>
        <v>285.2511747</v>
      </c>
      <c r="Q204" s="7">
        <f t="shared" si="441"/>
        <v>4.973294698</v>
      </c>
      <c r="R204" s="7">
        <f t="shared" si="441"/>
        <v>461395.9078</v>
      </c>
      <c r="S204" s="7">
        <f t="shared" si="441"/>
        <v>1005550.516</v>
      </c>
      <c r="T204" s="7">
        <f t="shared" si="441"/>
        <v>1379.629402</v>
      </c>
      <c r="U204" s="7">
        <f t="shared" si="441"/>
        <v>39.42934827</v>
      </c>
      <c r="V204" s="7">
        <f t="shared" si="441"/>
        <v>3127791.327</v>
      </c>
      <c r="W204" s="7">
        <f t="shared" si="441"/>
        <v>743357.4066</v>
      </c>
      <c r="Z204" s="7">
        <f t="shared" ref="Z204:AA204" si="442">-E89/E$115</f>
        <v>-0.4155251142</v>
      </c>
      <c r="AA204" s="7">
        <f t="shared" si="442"/>
        <v>-0.2546816479</v>
      </c>
      <c r="AB204" s="7">
        <f t="shared" ref="AB204:AG204" si="443">G89/G$115</f>
        <v>0.5152596592</v>
      </c>
      <c r="AC204" s="7">
        <f t="shared" si="443"/>
        <v>0.5499350228</v>
      </c>
      <c r="AD204" s="7">
        <f t="shared" si="443"/>
        <v>0.25</v>
      </c>
      <c r="AE204" s="7">
        <f t="shared" si="443"/>
        <v>0.818</v>
      </c>
      <c r="AF204" s="7">
        <f t="shared" si="443"/>
        <v>0.3652670072</v>
      </c>
      <c r="AG204" s="7">
        <f t="shared" si="443"/>
        <v>0.4486973902</v>
      </c>
    </row>
    <row r="205" ht="15.75" customHeight="1">
      <c r="E205" s="7">
        <f t="shared" ref="E205:F205" si="444">-(E90-E$116)/P$231</f>
        <v>-0.2116190705</v>
      </c>
      <c r="F205" s="7">
        <f t="shared" si="444"/>
        <v>-1.760902167</v>
      </c>
      <c r="G205" s="7">
        <f t="shared" ref="G205:L205" si="445">(G90-G$116)/R$231</f>
        <v>-0.6766193739</v>
      </c>
      <c r="H205" s="7">
        <f t="shared" si="445"/>
        <v>-0.0002801015389</v>
      </c>
      <c r="I205" s="7">
        <f t="shared" si="445"/>
        <v>-0.0336922777</v>
      </c>
      <c r="J205" s="7">
        <f t="shared" si="445"/>
        <v>0.3073161719</v>
      </c>
      <c r="K205" s="7">
        <f t="shared" si="445"/>
        <v>-0.2138997805</v>
      </c>
      <c r="L205" s="7">
        <f t="shared" si="445"/>
        <v>-0.7990166316</v>
      </c>
      <c r="N205" s="10"/>
      <c r="P205" s="7">
        <f t="shared" ref="P205:W205" si="446">(E90-E$116)^2</f>
        <v>6.197015428</v>
      </c>
      <c r="Q205" s="7">
        <f t="shared" si="446"/>
        <v>69.39037434</v>
      </c>
      <c r="R205" s="7">
        <f t="shared" si="446"/>
        <v>764083.5093</v>
      </c>
      <c r="S205" s="7">
        <f t="shared" si="446"/>
        <v>0.5425162682</v>
      </c>
      <c r="T205" s="7">
        <f t="shared" si="446"/>
        <v>0.7112608662</v>
      </c>
      <c r="U205" s="7">
        <f t="shared" si="446"/>
        <v>75.32988881</v>
      </c>
      <c r="V205" s="7">
        <f t="shared" si="446"/>
        <v>291552.7878</v>
      </c>
      <c r="W205" s="7">
        <f t="shared" si="446"/>
        <v>2738236.52</v>
      </c>
      <c r="Z205" s="7">
        <f t="shared" ref="Z205:AA205" si="447">-E90/E$115</f>
        <v>-0.196347032</v>
      </c>
      <c r="AA205" s="7">
        <f t="shared" si="447"/>
        <v>-0.4831460674</v>
      </c>
      <c r="AB205" s="7">
        <f t="shared" ref="AB205:AG205" si="448">G90/G$115</f>
        <v>0.3287310995</v>
      </c>
      <c r="AC205" s="7">
        <f t="shared" si="448"/>
        <v>0.478827741</v>
      </c>
      <c r="AD205" s="7">
        <f t="shared" si="448"/>
        <v>0.613</v>
      </c>
      <c r="AE205" s="7">
        <f t="shared" si="448"/>
        <v>0.842</v>
      </c>
      <c r="AF205" s="7">
        <f t="shared" si="448"/>
        <v>0.4422512018</v>
      </c>
      <c r="AG205" s="7">
        <f t="shared" si="448"/>
        <v>0.3845079822</v>
      </c>
    </row>
    <row r="206" ht="15.75" customHeight="1">
      <c r="E206" s="7">
        <f t="shared" ref="E206:F206" si="449">-(E91-E$116)/P$231</f>
        <v>0.230426311</v>
      </c>
      <c r="F206" s="7">
        <f t="shared" si="449"/>
        <v>0.9660362043</v>
      </c>
      <c r="G206" s="7">
        <f t="shared" ref="G206:L206" si="450">(G91-G$116)/R$231</f>
        <v>-1.057851129</v>
      </c>
      <c r="H206" s="7">
        <f t="shared" si="450"/>
        <v>-1.025845528</v>
      </c>
      <c r="I206" s="7">
        <f t="shared" si="450"/>
        <v>-0.6369360703</v>
      </c>
      <c r="J206" s="7">
        <f t="shared" si="450"/>
        <v>-0.3123243346</v>
      </c>
      <c r="K206" s="7">
        <f t="shared" si="450"/>
        <v>-0.8685376006</v>
      </c>
      <c r="L206" s="7">
        <f t="shared" si="450"/>
        <v>-0.8798007654</v>
      </c>
      <c r="N206" s="10"/>
      <c r="P206" s="7">
        <f t="shared" ref="P206:W206" si="451">(E91-E$116)^2</f>
        <v>7.347457906</v>
      </c>
      <c r="Q206" s="7">
        <f t="shared" si="451"/>
        <v>20.88409116</v>
      </c>
      <c r="R206" s="7">
        <f t="shared" si="451"/>
        <v>1867674.016</v>
      </c>
      <c r="S206" s="7">
        <f t="shared" si="451"/>
        <v>7276888.409</v>
      </c>
      <c r="T206" s="7">
        <f t="shared" si="451"/>
        <v>254.1908184</v>
      </c>
      <c r="U206" s="7">
        <f t="shared" si="451"/>
        <v>77.80511403</v>
      </c>
      <c r="V206" s="7">
        <f t="shared" si="451"/>
        <v>4806996.102</v>
      </c>
      <c r="W206" s="7">
        <f t="shared" si="451"/>
        <v>3319922.844</v>
      </c>
      <c r="Z206" s="7">
        <f t="shared" ref="Z206:AA206" si="452">-E91/E$115</f>
        <v>-0.1171993912</v>
      </c>
      <c r="AA206" s="7">
        <f t="shared" si="452"/>
        <v>0</v>
      </c>
      <c r="AB206" s="7">
        <f t="shared" ref="AB206:AG206" si="453">G91/G$115</f>
        <v>0.2695909143</v>
      </c>
      <c r="AC206" s="7">
        <f t="shared" si="453"/>
        <v>0.2877335398</v>
      </c>
      <c r="AD206" s="7">
        <f t="shared" si="453"/>
        <v>0.462</v>
      </c>
      <c r="AE206" s="7">
        <f t="shared" si="453"/>
        <v>0.667</v>
      </c>
      <c r="AF206" s="7">
        <f t="shared" si="453"/>
        <v>0.3387035125</v>
      </c>
      <c r="AG206" s="7">
        <f t="shared" si="453"/>
        <v>0.3709583972</v>
      </c>
    </row>
    <row r="207" ht="15.75" customHeight="1">
      <c r="E207" s="7">
        <f t="shared" ref="E207:F207" si="454">-(E92-E$116)/P$231</f>
        <v>0.09441234749</v>
      </c>
      <c r="F207" s="7">
        <f t="shared" si="454"/>
        <v>-0.5982540243</v>
      </c>
      <c r="G207" s="7">
        <f t="shared" ref="G207:L207" si="455">(G92-G$116)/R$231</f>
        <v>-1.299187217</v>
      </c>
      <c r="H207" s="7">
        <f t="shared" si="455"/>
        <v>-0.9237564127</v>
      </c>
      <c r="I207" s="7">
        <f t="shared" si="455"/>
        <v>1.068925515</v>
      </c>
      <c r="J207" s="7">
        <f t="shared" si="455"/>
        <v>0.572876389</v>
      </c>
      <c r="K207" s="7">
        <f t="shared" si="455"/>
        <v>-1.830411873</v>
      </c>
      <c r="L207" s="7">
        <f t="shared" si="455"/>
        <v>-0.8814020359</v>
      </c>
      <c r="N207" s="10"/>
      <c r="P207" s="7">
        <f t="shared" ref="P207:W207" si="456">(E92-E$116)^2</f>
        <v>1.233475605</v>
      </c>
      <c r="Q207" s="7">
        <f t="shared" si="456"/>
        <v>8.009400893</v>
      </c>
      <c r="R207" s="7">
        <f t="shared" si="456"/>
        <v>2817055.779</v>
      </c>
      <c r="S207" s="7">
        <f t="shared" si="456"/>
        <v>5900607.248</v>
      </c>
      <c r="T207" s="7">
        <f t="shared" si="456"/>
        <v>715.9176325</v>
      </c>
      <c r="U207" s="7">
        <f t="shared" si="456"/>
        <v>261.769078</v>
      </c>
      <c r="V207" s="7">
        <f t="shared" si="456"/>
        <v>21349817.6</v>
      </c>
      <c r="W207" s="7">
        <f t="shared" si="456"/>
        <v>3332018.611</v>
      </c>
      <c r="Z207" s="7">
        <f t="shared" ref="Z207:AA207" si="457">-E92/E$115</f>
        <v>-0.1415525114</v>
      </c>
      <c r="AA207" s="7">
        <f t="shared" si="457"/>
        <v>-0.2771535581</v>
      </c>
      <c r="AB207" s="7">
        <f t="shared" ref="AB207:AG207" si="458">G92/G$115</f>
        <v>0.232152635</v>
      </c>
      <c r="AC207" s="7">
        <f t="shared" si="458"/>
        <v>0.3067558639</v>
      </c>
      <c r="AD207" s="7">
        <f t="shared" si="458"/>
        <v>0.889</v>
      </c>
      <c r="AE207" s="7">
        <f t="shared" si="458"/>
        <v>0.917</v>
      </c>
      <c r="AF207" s="7">
        <f t="shared" si="458"/>
        <v>0.186558532</v>
      </c>
      <c r="AG207" s="7">
        <f t="shared" si="458"/>
        <v>0.3706898227</v>
      </c>
    </row>
    <row r="208" ht="15.75" customHeight="1">
      <c r="E208" s="7">
        <f t="shared" ref="E208:F208" si="459">-(E93-E$116)/P$231</f>
        <v>0.5789620927</v>
      </c>
      <c r="F208" s="7">
        <f t="shared" si="459"/>
        <v>-2.056848967</v>
      </c>
      <c r="G208" s="7">
        <f t="shared" ref="G208:L208" si="460">(G93-G$116)/R$231</f>
        <v>-0.7760549819</v>
      </c>
      <c r="H208" s="7">
        <f t="shared" si="460"/>
        <v>-0.7050659597</v>
      </c>
      <c r="I208" s="7">
        <f t="shared" si="460"/>
        <v>0.5136216269</v>
      </c>
      <c r="J208" s="7">
        <f t="shared" si="460"/>
        <v>0.3604282153</v>
      </c>
      <c r="K208" s="7">
        <f t="shared" si="460"/>
        <v>-1.181930111</v>
      </c>
      <c r="L208" s="7">
        <f t="shared" si="460"/>
        <v>-0.7118460944</v>
      </c>
      <c r="N208" s="10"/>
      <c r="P208" s="7">
        <f t="shared" ref="P208:W208" si="461">(E93-E$116)^2</f>
        <v>46.38453755</v>
      </c>
      <c r="Q208" s="7">
        <f t="shared" si="461"/>
        <v>94.67462213</v>
      </c>
      <c r="R208" s="7">
        <f t="shared" si="461"/>
        <v>1005164.058</v>
      </c>
      <c r="S208" s="7">
        <f t="shared" si="461"/>
        <v>3437488.636</v>
      </c>
      <c r="T208" s="7">
        <f t="shared" si="461"/>
        <v>165.2931193</v>
      </c>
      <c r="U208" s="7">
        <f t="shared" si="461"/>
        <v>103.6177266</v>
      </c>
      <c r="V208" s="7">
        <f t="shared" si="461"/>
        <v>8901846.781</v>
      </c>
      <c r="W208" s="7">
        <f t="shared" si="461"/>
        <v>2173359.315</v>
      </c>
      <c r="Z208" s="7">
        <f t="shared" ref="Z208:AA208" si="462">-E93/E$115</f>
        <v>-0.05479452055</v>
      </c>
      <c r="AA208" s="7">
        <f t="shared" si="462"/>
        <v>-0.5355805243</v>
      </c>
      <c r="AB208" s="7">
        <f t="shared" ref="AB208:AG208" si="463">G93/G$115</f>
        <v>0.3133057311</v>
      </c>
      <c r="AC208" s="7">
        <f t="shared" si="463"/>
        <v>0.347504583</v>
      </c>
      <c r="AD208" s="7">
        <f t="shared" si="463"/>
        <v>0.75</v>
      </c>
      <c r="AE208" s="7">
        <f t="shared" si="463"/>
        <v>0.857</v>
      </c>
      <c r="AF208" s="7">
        <f t="shared" si="463"/>
        <v>0.2891324835</v>
      </c>
      <c r="AG208" s="7">
        <f t="shared" si="463"/>
        <v>0.3991287319</v>
      </c>
    </row>
    <row r="209" ht="15.75" customHeight="1">
      <c r="E209" s="7">
        <f t="shared" ref="E209:F209" si="464">-(E94-E$116)/P$231</f>
        <v>-0.5601548521</v>
      </c>
      <c r="F209" s="7">
        <f t="shared" si="464"/>
        <v>-0.8307836528</v>
      </c>
      <c r="G209" s="7">
        <f t="shared" ref="G209:L209" si="465">(G94-G$116)/R$231</f>
        <v>0.2382640768</v>
      </c>
      <c r="H209" s="7">
        <f t="shared" si="465"/>
        <v>-0.9179304476</v>
      </c>
      <c r="I209" s="7">
        <f t="shared" si="465"/>
        <v>-0.9525404387</v>
      </c>
      <c r="J209" s="7">
        <f t="shared" si="465"/>
        <v>-0.1175801754</v>
      </c>
      <c r="K209" s="7">
        <f t="shared" si="465"/>
        <v>-1.107078934</v>
      </c>
      <c r="L209" s="7">
        <f t="shared" si="465"/>
        <v>-0.04744175304</v>
      </c>
      <c r="N209" s="10"/>
      <c r="P209" s="7">
        <f t="shared" ref="P209:W209" si="466">(E94-E$116)^2</f>
        <v>43.41993578</v>
      </c>
      <c r="Q209" s="7">
        <f t="shared" si="466"/>
        <v>15.44559558</v>
      </c>
      <c r="R209" s="7">
        <f t="shared" si="466"/>
        <v>94747.79372</v>
      </c>
      <c r="S209" s="7">
        <f t="shared" si="466"/>
        <v>5826413.819</v>
      </c>
      <c r="T209" s="7">
        <f t="shared" si="466"/>
        <v>568.5059511</v>
      </c>
      <c r="U209" s="7">
        <f t="shared" si="466"/>
        <v>11.02718611</v>
      </c>
      <c r="V209" s="7">
        <f t="shared" si="466"/>
        <v>7810047.848</v>
      </c>
      <c r="W209" s="7">
        <f t="shared" si="466"/>
        <v>9653.410549</v>
      </c>
      <c r="Z209" s="7">
        <f t="shared" ref="Z209:AA209" si="467">-E94/E$115</f>
        <v>-0.2587519026</v>
      </c>
      <c r="AA209" s="7">
        <f t="shared" si="467"/>
        <v>-0.3183520599</v>
      </c>
      <c r="AB209" s="7">
        <f t="shared" ref="AB209:AG209" si="468">G94/G$115</f>
        <v>0.4706562566</v>
      </c>
      <c r="AC209" s="7">
        <f t="shared" si="468"/>
        <v>0.3078414194</v>
      </c>
      <c r="AD209" s="7">
        <f t="shared" si="468"/>
        <v>0.383</v>
      </c>
      <c r="AE209" s="7">
        <f t="shared" si="468"/>
        <v>0.722</v>
      </c>
      <c r="AF209" s="7">
        <f t="shared" si="468"/>
        <v>0.3009721087</v>
      </c>
      <c r="AG209" s="7">
        <f t="shared" si="468"/>
        <v>0.5105664943</v>
      </c>
    </row>
    <row r="210" ht="15.75" customHeight="1">
      <c r="E210" s="7">
        <f t="shared" ref="E210:F210" si="469">-(E95-E$116)/P$231</f>
        <v>0.2559289292</v>
      </c>
      <c r="F210" s="7">
        <f t="shared" si="469"/>
        <v>-1.528372539</v>
      </c>
      <c r="G210" s="7">
        <f t="shared" ref="G210:L210" si="470">(G95-G$116)/R$231</f>
        <v>-1.80022007</v>
      </c>
      <c r="H210" s="7">
        <f t="shared" si="470"/>
        <v>-1.135065535</v>
      </c>
      <c r="I210" s="7">
        <f t="shared" si="470"/>
        <v>0.5735465069</v>
      </c>
      <c r="J210" s="7">
        <f t="shared" si="470"/>
        <v>0.4595706964</v>
      </c>
      <c r="K210" s="7">
        <f t="shared" si="470"/>
        <v>-0.8489760704</v>
      </c>
      <c r="L210" s="7">
        <f t="shared" si="470"/>
        <v>-0.6795959411</v>
      </c>
      <c r="N210" s="10"/>
      <c r="P210" s="7">
        <f t="shared" ref="P210:W210" si="471">(E95-E$116)^2</f>
        <v>9.063829587</v>
      </c>
      <c r="Q210" s="7">
        <f t="shared" si="471"/>
        <v>52.27417965</v>
      </c>
      <c r="R210" s="7">
        <f t="shared" si="471"/>
        <v>5408827.95</v>
      </c>
      <c r="S210" s="7">
        <f t="shared" si="471"/>
        <v>8908891.095</v>
      </c>
      <c r="T210" s="7">
        <f t="shared" si="471"/>
        <v>206.1130308</v>
      </c>
      <c r="U210" s="7">
        <f t="shared" si="471"/>
        <v>168.4616906</v>
      </c>
      <c r="V210" s="7">
        <f t="shared" si="471"/>
        <v>4592904.541</v>
      </c>
      <c r="W210" s="7">
        <f t="shared" si="471"/>
        <v>1980892.339</v>
      </c>
      <c r="Z210" s="7">
        <f t="shared" ref="Z210:AA210" si="472">-E95/E$115</f>
        <v>-0.1126331811</v>
      </c>
      <c r="AA210" s="7">
        <f t="shared" si="472"/>
        <v>-0.4419475655</v>
      </c>
      <c r="AB210" s="7">
        <f t="shared" ref="AB210:AG210" si="473">G95/G$115</f>
        <v>0.1544277988</v>
      </c>
      <c r="AC210" s="7">
        <f t="shared" si="473"/>
        <v>0.2673825124</v>
      </c>
      <c r="AD210" s="7">
        <f t="shared" si="473"/>
        <v>0.765</v>
      </c>
      <c r="AE210" s="7">
        <f t="shared" si="473"/>
        <v>0.885</v>
      </c>
      <c r="AF210" s="7">
        <f t="shared" si="473"/>
        <v>0.341797668</v>
      </c>
      <c r="AG210" s="7">
        <f t="shared" si="473"/>
        <v>0.4045379153</v>
      </c>
    </row>
    <row r="211" ht="15.75" customHeight="1">
      <c r="E211" s="7">
        <f t="shared" ref="E211:F211" si="474">-(E96-E$116)/P$231</f>
        <v>-0.4751461249</v>
      </c>
      <c r="F211" s="7">
        <f t="shared" si="474"/>
        <v>0.1204739186</v>
      </c>
      <c r="G211" s="7">
        <f t="shared" ref="G211:L211" si="475">(G96-G$116)/R$231</f>
        <v>-1.777811064</v>
      </c>
      <c r="H211" s="7">
        <f t="shared" si="475"/>
        <v>-0.9253536094</v>
      </c>
      <c r="I211" s="7">
        <f t="shared" si="475"/>
        <v>0.07417250641</v>
      </c>
      <c r="J211" s="7">
        <f t="shared" si="475"/>
        <v>0.2010920851</v>
      </c>
      <c r="K211" s="7">
        <f t="shared" si="475"/>
        <v>-1.111892069</v>
      </c>
      <c r="L211" s="7">
        <f t="shared" si="475"/>
        <v>-0.8737004347</v>
      </c>
      <c r="N211" s="10"/>
      <c r="P211" s="7">
        <f t="shared" ref="P211:W211" si="476">(E96-E$116)^2</f>
        <v>31.24117472</v>
      </c>
      <c r="Q211" s="7">
        <f t="shared" si="476"/>
        <v>0.3247991229</v>
      </c>
      <c r="R211" s="7">
        <f t="shared" si="476"/>
        <v>5275008.676</v>
      </c>
      <c r="S211" s="7">
        <f t="shared" si="476"/>
        <v>5921029.467</v>
      </c>
      <c r="T211" s="7">
        <f t="shared" si="476"/>
        <v>3.447101574</v>
      </c>
      <c r="U211" s="7">
        <f t="shared" si="476"/>
        <v>32.25421313</v>
      </c>
      <c r="V211" s="7">
        <f t="shared" si="476"/>
        <v>7878105.375</v>
      </c>
      <c r="W211" s="7">
        <f t="shared" si="476"/>
        <v>3274043.335</v>
      </c>
      <c r="Z211" s="7">
        <f t="shared" ref="Z211:AA211" si="477">-E96/E$115</f>
        <v>-0.2435312024</v>
      </c>
      <c r="AA211" s="7">
        <f t="shared" si="477"/>
        <v>-0.1498127341</v>
      </c>
      <c r="AB211" s="7">
        <f t="shared" ref="AB211:AG211" si="478">G96/G$115</f>
        <v>0.1579040904</v>
      </c>
      <c r="AC211" s="7">
        <f t="shared" si="478"/>
        <v>0.3064582573</v>
      </c>
      <c r="AD211" s="7">
        <f t="shared" si="478"/>
        <v>0.64</v>
      </c>
      <c r="AE211" s="7">
        <f t="shared" si="478"/>
        <v>0.812</v>
      </c>
      <c r="AF211" s="7">
        <f t="shared" si="478"/>
        <v>0.3002107886</v>
      </c>
      <c r="AG211" s="7">
        <f t="shared" si="478"/>
        <v>0.3719815801</v>
      </c>
    </row>
    <row r="212" ht="15.75" customHeight="1">
      <c r="E212" s="7">
        <f t="shared" ref="E212:F212" si="479">-(E97-E$116)/P$231</f>
        <v>-0.08410597968</v>
      </c>
      <c r="F212" s="7">
        <f t="shared" si="479"/>
        <v>-1.44381631</v>
      </c>
      <c r="G212" s="7">
        <f t="shared" ref="G212:L212" si="480">(G97-G$116)/R$231</f>
        <v>-0.5676396196</v>
      </c>
      <c r="H212" s="7">
        <f t="shared" si="480"/>
        <v>-1.376458998</v>
      </c>
      <c r="I212" s="7">
        <f t="shared" si="480"/>
        <v>0.3338469867</v>
      </c>
      <c r="J212" s="7">
        <f t="shared" si="480"/>
        <v>-1.417054838</v>
      </c>
      <c r="K212" s="7">
        <f t="shared" si="480"/>
        <v>0.5192456149</v>
      </c>
      <c r="L212" s="7">
        <f t="shared" si="480"/>
        <v>-0.806433346</v>
      </c>
      <c r="N212" s="10"/>
      <c r="P212" s="7">
        <f t="shared" ref="P212:W212" si="481">(E97-E$116)^2</f>
        <v>0.9788738351</v>
      </c>
      <c r="Q212" s="7">
        <f t="shared" si="481"/>
        <v>46.65010886</v>
      </c>
      <c r="R212" s="7">
        <f t="shared" si="481"/>
        <v>537770.9886</v>
      </c>
      <c r="S212" s="7">
        <f t="shared" si="481"/>
        <v>13101117.28</v>
      </c>
      <c r="T212" s="7">
        <f t="shared" si="481"/>
        <v>69.83338476</v>
      </c>
      <c r="U212" s="7">
        <f t="shared" si="481"/>
        <v>1601.658087</v>
      </c>
      <c r="V212" s="7">
        <f t="shared" si="481"/>
        <v>1718075.306</v>
      </c>
      <c r="W212" s="7">
        <f t="shared" si="481"/>
        <v>2789306.731</v>
      </c>
      <c r="Z212" s="7">
        <f t="shared" ref="Z212:AA212" si="482">-E97/E$115</f>
        <v>-0.1735159817</v>
      </c>
      <c r="AA212" s="7">
        <f t="shared" si="482"/>
        <v>-0.4269662921</v>
      </c>
      <c r="AB212" s="7">
        <f t="shared" ref="AB212:AG212" si="483">G97/G$115</f>
        <v>0.3456370439</v>
      </c>
      <c r="AC212" s="7">
        <f t="shared" si="483"/>
        <v>0.2224035283</v>
      </c>
      <c r="AD212" s="7">
        <f t="shared" si="483"/>
        <v>0.705</v>
      </c>
      <c r="AE212" s="7">
        <f t="shared" si="483"/>
        <v>0.355</v>
      </c>
      <c r="AF212" s="7">
        <f t="shared" si="483"/>
        <v>0.5582168691</v>
      </c>
      <c r="AG212" s="7">
        <f t="shared" si="483"/>
        <v>0.3832640077</v>
      </c>
    </row>
    <row r="213" ht="15.75" customHeight="1">
      <c r="E213" s="7">
        <f t="shared" ref="E213:F213" si="484">-(E98-E$116)/P$231</f>
        <v>-1.299730779</v>
      </c>
      <c r="F213" s="7">
        <f t="shared" si="484"/>
        <v>-0.1543338243</v>
      </c>
      <c r="G213" s="7">
        <f t="shared" ref="G213:L213" si="485">(G98-G$116)/R$231</f>
        <v>-1.198435709</v>
      </c>
      <c r="H213" s="7">
        <f t="shared" si="485"/>
        <v>-0.8698358129</v>
      </c>
      <c r="I213" s="7">
        <f t="shared" si="485"/>
        <v>-0.04168226171</v>
      </c>
      <c r="J213" s="7">
        <f t="shared" si="485"/>
        <v>0.09840880116</v>
      </c>
      <c r="K213" s="7">
        <f t="shared" si="485"/>
        <v>-0.6500569373</v>
      </c>
      <c r="L213" s="7">
        <f t="shared" si="485"/>
        <v>-0.8020055288</v>
      </c>
      <c r="N213" s="10"/>
      <c r="P213" s="7">
        <f t="shared" ref="P213:W213" si="486">(E98-E$116)^2</f>
        <v>233.765157</v>
      </c>
      <c r="Q213" s="7">
        <f t="shared" si="486"/>
        <v>0.5330292114</v>
      </c>
      <c r="R213" s="7">
        <f t="shared" si="486"/>
        <v>2397074.051</v>
      </c>
      <c r="S213" s="7">
        <f t="shared" si="486"/>
        <v>5231862.779</v>
      </c>
      <c r="T213" s="7">
        <f t="shared" si="486"/>
        <v>1.088605999</v>
      </c>
      <c r="U213" s="7">
        <f t="shared" si="486"/>
        <v>7.724393312</v>
      </c>
      <c r="V213" s="7">
        <f t="shared" si="486"/>
        <v>2692770.343</v>
      </c>
      <c r="W213" s="7">
        <f t="shared" si="486"/>
        <v>2758760.786</v>
      </c>
      <c r="Z213" s="7">
        <f t="shared" ref="Z213:AA213" si="487">-E98/E$115</f>
        <v>-0.3911719939</v>
      </c>
      <c r="AA213" s="7">
        <f t="shared" si="487"/>
        <v>-0.1985018727</v>
      </c>
      <c r="AB213" s="7">
        <f t="shared" ref="AB213:AG213" si="488">G98/G$115</f>
        <v>0.247782138</v>
      </c>
      <c r="AC213" s="7">
        <f t="shared" si="488"/>
        <v>0.3168029206</v>
      </c>
      <c r="AD213" s="7">
        <f t="shared" si="488"/>
        <v>0.611</v>
      </c>
      <c r="AE213" s="7">
        <f t="shared" si="488"/>
        <v>0.783</v>
      </c>
      <c r="AF213" s="7">
        <f t="shared" si="488"/>
        <v>0.3732618089</v>
      </c>
      <c r="AG213" s="7">
        <f t="shared" si="488"/>
        <v>0.3840066669</v>
      </c>
    </row>
    <row r="214" ht="15.75" customHeight="1">
      <c r="E214" s="7">
        <f t="shared" ref="E214:F214" si="489">-(E99-E$116)/P$231</f>
        <v>-1.478249106</v>
      </c>
      <c r="F214" s="7">
        <f t="shared" si="489"/>
        <v>-0.2177509957</v>
      </c>
      <c r="G214" s="7">
        <f t="shared" ref="G214:L214" si="490">(G99-G$116)/R$231</f>
        <v>1.494120479</v>
      </c>
      <c r="H214" s="7">
        <f t="shared" si="490"/>
        <v>1.241775888</v>
      </c>
      <c r="I214" s="7">
        <f t="shared" si="490"/>
        <v>-1.595734151</v>
      </c>
      <c r="J214" s="7">
        <f t="shared" si="490"/>
        <v>-2.674039865</v>
      </c>
      <c r="K214" s="7">
        <f t="shared" si="490"/>
        <v>-0.8762148476</v>
      </c>
      <c r="L214" s="7">
        <f t="shared" si="490"/>
        <v>-1.017099904</v>
      </c>
      <c r="N214" s="10"/>
      <c r="P214" s="7">
        <f t="shared" ref="P214:W214" si="491">(E99-E$116)^2</f>
        <v>302.3905553</v>
      </c>
      <c r="Q214" s="7">
        <f t="shared" si="491"/>
        <v>1.061082309</v>
      </c>
      <c r="R214" s="7">
        <f t="shared" si="491"/>
        <v>3725831.459</v>
      </c>
      <c r="S214" s="7">
        <f t="shared" si="491"/>
        <v>10662725.31</v>
      </c>
      <c r="T214" s="7">
        <f t="shared" si="491"/>
        <v>1595.472234</v>
      </c>
      <c r="U214" s="7">
        <f t="shared" si="491"/>
        <v>5703.379258</v>
      </c>
      <c r="V214" s="7">
        <f t="shared" si="491"/>
        <v>4892352.455</v>
      </c>
      <c r="W214" s="7">
        <f t="shared" si="491"/>
        <v>4436970.55</v>
      </c>
      <c r="Z214" s="7">
        <f t="shared" ref="Z214:AA214" si="492">-E99/E$115</f>
        <v>-0.4231354642</v>
      </c>
      <c r="AA214" s="7">
        <f t="shared" si="492"/>
        <v>-0.2097378277</v>
      </c>
      <c r="AB214" s="7">
        <f t="shared" ref="AB214:AG214" si="493">G99/G$115</f>
        <v>0.665476282</v>
      </c>
      <c r="AC214" s="7">
        <f t="shared" si="493"/>
        <v>0.7102607546</v>
      </c>
      <c r="AD214" s="7">
        <f t="shared" si="493"/>
        <v>0.222</v>
      </c>
      <c r="AE214" s="7">
        <f t="shared" si="493"/>
        <v>0</v>
      </c>
      <c r="AF214" s="7">
        <f t="shared" si="493"/>
        <v>0.3374891598</v>
      </c>
      <c r="AG214" s="7">
        <f t="shared" si="493"/>
        <v>0.3479297867</v>
      </c>
    </row>
    <row r="215" ht="15.75" customHeight="1">
      <c r="E215" s="7">
        <f t="shared" ref="E215:F215" si="494">-(E100-E$116)/P$231</f>
        <v>0.09441234749</v>
      </c>
      <c r="F215" s="7">
        <f t="shared" si="494"/>
        <v>-0.3445853385</v>
      </c>
      <c r="G215" s="7">
        <f t="shared" ref="G215:L215" si="495">(G100-G$116)/R$231</f>
        <v>-1.273186578</v>
      </c>
      <c r="H215" s="7">
        <f t="shared" si="495"/>
        <v>-1.217187498</v>
      </c>
      <c r="I215" s="7">
        <f t="shared" si="495"/>
        <v>-0.1855019739</v>
      </c>
      <c r="J215" s="7">
        <f t="shared" si="495"/>
        <v>0.4064586529</v>
      </c>
      <c r="K215" s="7">
        <f t="shared" si="495"/>
        <v>-2.027508749</v>
      </c>
      <c r="L215" s="7">
        <f t="shared" si="495"/>
        <v>-1.289002641</v>
      </c>
      <c r="N215" s="10"/>
      <c r="P215" s="7">
        <f t="shared" ref="P215:W215" si="496">(E100-E$116)^2</f>
        <v>1.233475605</v>
      </c>
      <c r="Q215" s="7">
        <f t="shared" si="496"/>
        <v>2.657188503</v>
      </c>
      <c r="R215" s="7">
        <f t="shared" si="496"/>
        <v>2705428.57</v>
      </c>
      <c r="S215" s="7">
        <f t="shared" si="496"/>
        <v>10244640.95</v>
      </c>
      <c r="T215" s="7">
        <f t="shared" si="496"/>
        <v>21.56081839</v>
      </c>
      <c r="U215" s="7">
        <f t="shared" si="496"/>
        <v>131.7738528</v>
      </c>
      <c r="V215" s="7">
        <f t="shared" si="496"/>
        <v>26195216.65</v>
      </c>
      <c r="W215" s="7">
        <f t="shared" si="496"/>
        <v>7126346.487</v>
      </c>
      <c r="Z215" s="7">
        <f t="shared" ref="Z215:AA215" si="497">-E100/E$115</f>
        <v>-0.1415525114</v>
      </c>
      <c r="AA215" s="7">
        <f t="shared" si="497"/>
        <v>-0.2322097378</v>
      </c>
      <c r="AB215" s="7">
        <f t="shared" ref="AB215:AG215" si="498">G100/G$115</f>
        <v>0.2361860939</v>
      </c>
      <c r="AC215" s="7">
        <f t="shared" si="498"/>
        <v>0.2520806794</v>
      </c>
      <c r="AD215" s="7">
        <f t="shared" si="498"/>
        <v>0.575</v>
      </c>
      <c r="AE215" s="7">
        <f t="shared" si="498"/>
        <v>0.87</v>
      </c>
      <c r="AF215" s="7">
        <f t="shared" si="498"/>
        <v>0.1553826276</v>
      </c>
      <c r="AG215" s="7">
        <f t="shared" si="498"/>
        <v>0.3023246773</v>
      </c>
    </row>
    <row r="216" ht="15.75" customHeight="1">
      <c r="E216" s="7">
        <f t="shared" ref="E216:F216" si="499">-(E101-E$116)/P$231</f>
        <v>-0.8151810338</v>
      </c>
      <c r="F216" s="7">
        <f t="shared" si="499"/>
        <v>-1.338121024</v>
      </c>
      <c r="G216" s="7">
        <f t="shared" ref="G216:L216" si="500">(G101-G$116)/R$231</f>
        <v>1.422783209</v>
      </c>
      <c r="H216" s="7">
        <f t="shared" si="500"/>
        <v>1.178387283</v>
      </c>
      <c r="I216" s="7">
        <f t="shared" si="500"/>
        <v>-1.827443688</v>
      </c>
      <c r="J216" s="7">
        <f t="shared" si="500"/>
        <v>-2.674039865</v>
      </c>
      <c r="K216" s="7">
        <f t="shared" si="500"/>
        <v>-0.8912999645</v>
      </c>
      <c r="L216" s="7">
        <f t="shared" si="500"/>
        <v>-1.406105608</v>
      </c>
      <c r="N216" s="10"/>
      <c r="P216" s="7">
        <f t="shared" ref="P216:W216" si="501">(E101-E$116)^2</f>
        <v>91.95621897</v>
      </c>
      <c r="Q216" s="7">
        <f t="shared" si="501"/>
        <v>40.07002036</v>
      </c>
      <c r="R216" s="7">
        <f t="shared" si="501"/>
        <v>3378542.849</v>
      </c>
      <c r="S216" s="7">
        <f t="shared" si="501"/>
        <v>9601915.28</v>
      </c>
      <c r="T216" s="7">
        <f t="shared" si="501"/>
        <v>2092.455243</v>
      </c>
      <c r="U216" s="7">
        <f t="shared" si="501"/>
        <v>5703.379258</v>
      </c>
      <c r="V216" s="7">
        <f t="shared" si="501"/>
        <v>5062258.277</v>
      </c>
      <c r="W216" s="7">
        <f t="shared" si="501"/>
        <v>8479987.277</v>
      </c>
      <c r="Z216" s="7">
        <f t="shared" ref="Z216:AA216" si="502">-E101/E$115</f>
        <v>-0.304414003</v>
      </c>
      <c r="AA216" s="7">
        <f t="shared" si="502"/>
        <v>-0.4082397004</v>
      </c>
      <c r="AB216" s="7">
        <f t="shared" ref="AB216:AG216" si="503">G101/G$115</f>
        <v>0.6544097869</v>
      </c>
      <c r="AC216" s="7">
        <f t="shared" si="503"/>
        <v>0.698449519</v>
      </c>
      <c r="AD216" s="7">
        <f t="shared" si="503"/>
        <v>0.164</v>
      </c>
      <c r="AE216" s="7">
        <f t="shared" si="503"/>
        <v>0</v>
      </c>
      <c r="AF216" s="7">
        <f t="shared" si="503"/>
        <v>0.3351030633</v>
      </c>
      <c r="AG216" s="7">
        <f t="shared" si="503"/>
        <v>0.2826834862</v>
      </c>
    </row>
    <row r="217" ht="15.75" customHeight="1">
      <c r="E217" s="7">
        <f t="shared" ref="E217:F217" si="504">-(E102-E$116)/P$231</f>
        <v>-0.9086906337</v>
      </c>
      <c r="F217" s="7">
        <f t="shared" si="504"/>
        <v>-2.373934824</v>
      </c>
      <c r="G217" s="7">
        <f t="shared" ref="G217:L217" si="505">(G102-G$116)/R$231</f>
        <v>0.2666255954</v>
      </c>
      <c r="H217" s="7">
        <f t="shared" si="505"/>
        <v>0.1510530612</v>
      </c>
      <c r="I217" s="7">
        <f t="shared" si="505"/>
        <v>-1.431939479</v>
      </c>
      <c r="J217" s="7">
        <f t="shared" si="505"/>
        <v>-1.965879286</v>
      </c>
      <c r="K217" s="7">
        <f t="shared" si="505"/>
        <v>0.179097621</v>
      </c>
      <c r="L217" s="7">
        <f t="shared" si="505"/>
        <v>-0.4477367014</v>
      </c>
      <c r="N217" s="10"/>
      <c r="P217" s="7">
        <f t="shared" ref="P217:W217" si="506">(E102-E$116)^2</f>
        <v>114.2628561</v>
      </c>
      <c r="Q217" s="7">
        <f t="shared" si="506"/>
        <v>126.1148876</v>
      </c>
      <c r="R217" s="7">
        <f t="shared" si="506"/>
        <v>118646.6951</v>
      </c>
      <c r="S217" s="7">
        <f t="shared" si="506"/>
        <v>157775.9624</v>
      </c>
      <c r="T217" s="7">
        <f t="shared" si="506"/>
        <v>1284.746659</v>
      </c>
      <c r="U217" s="7">
        <f t="shared" si="506"/>
        <v>3082.550429</v>
      </c>
      <c r="V217" s="7">
        <f t="shared" si="506"/>
        <v>204397.7708</v>
      </c>
      <c r="W217" s="7">
        <f t="shared" si="506"/>
        <v>859814.3924</v>
      </c>
      <c r="Z217" s="7">
        <f t="shared" ref="Z217:AA217" si="507">-E102/E$115</f>
        <v>-0.3211567732</v>
      </c>
      <c r="AA217" s="7">
        <f t="shared" si="507"/>
        <v>-0.5917602996</v>
      </c>
      <c r="AB217" s="7">
        <f t="shared" ref="AB217:AG217" si="508">G102/G$115</f>
        <v>0.4750559569</v>
      </c>
      <c r="AC217" s="7">
        <f t="shared" si="508"/>
        <v>0.5070257371</v>
      </c>
      <c r="AD217" s="7">
        <f t="shared" si="508"/>
        <v>0.263</v>
      </c>
      <c r="AE217" s="7">
        <f t="shared" si="508"/>
        <v>0.2</v>
      </c>
      <c r="AF217" s="7">
        <f t="shared" si="508"/>
        <v>0.5044137772</v>
      </c>
      <c r="AG217" s="7">
        <f t="shared" si="508"/>
        <v>0.4434266962</v>
      </c>
    </row>
    <row r="218" ht="15.75" customHeight="1">
      <c r="E218" s="7">
        <f t="shared" ref="E218:F218" si="509">-(E103-E$116)/P$231</f>
        <v>0.1454175838</v>
      </c>
      <c r="F218" s="7">
        <f t="shared" si="509"/>
        <v>-1.782041224</v>
      </c>
      <c r="G218" s="7">
        <f t="shared" ref="G218:L218" si="510">(G103-G$116)/R$231</f>
        <v>-1.391782276</v>
      </c>
      <c r="H218" s="7">
        <f t="shared" si="510"/>
        <v>-1.322568821</v>
      </c>
      <c r="I218" s="7">
        <f t="shared" si="510"/>
        <v>-1.439929463</v>
      </c>
      <c r="J218" s="7">
        <f t="shared" si="510"/>
        <v>-0.3123243346</v>
      </c>
      <c r="K218" s="7">
        <f t="shared" si="510"/>
        <v>-0.5806804531</v>
      </c>
      <c r="L218" s="7">
        <f t="shared" si="510"/>
        <v>-0.2133955664</v>
      </c>
      <c r="N218" s="10"/>
      <c r="P218" s="7">
        <f t="shared" ref="P218:W218" si="511">(E103-E$116)^2</f>
        <v>2.926218968</v>
      </c>
      <c r="Q218" s="7">
        <f t="shared" si="511"/>
        <v>71.06639204</v>
      </c>
      <c r="R218" s="7">
        <f t="shared" si="511"/>
        <v>3232917.125</v>
      </c>
      <c r="S218" s="7">
        <f t="shared" si="511"/>
        <v>12095347.12</v>
      </c>
      <c r="T218" s="7">
        <f t="shared" si="511"/>
        <v>1299.124004</v>
      </c>
      <c r="U218" s="7">
        <f t="shared" si="511"/>
        <v>77.80511403</v>
      </c>
      <c r="V218" s="7">
        <f t="shared" si="511"/>
        <v>2148676.009</v>
      </c>
      <c r="W218" s="7">
        <f t="shared" si="511"/>
        <v>195312.5292</v>
      </c>
      <c r="Z218" s="7">
        <f t="shared" ref="Z218:AA218" si="512">-E103/E$115</f>
        <v>-0.1324200913</v>
      </c>
      <c r="AA218" s="7">
        <f t="shared" si="512"/>
        <v>-0.4868913858</v>
      </c>
      <c r="AB218" s="7">
        <f t="shared" ref="AB218:AG218" si="513">G103/G$115</f>
        <v>0.2177884357</v>
      </c>
      <c r="AC218" s="7">
        <f t="shared" si="513"/>
        <v>0.2324449163</v>
      </c>
      <c r="AD218" s="7">
        <f t="shared" si="513"/>
        <v>0.261</v>
      </c>
      <c r="AE218" s="7">
        <f t="shared" si="513"/>
        <v>0.667</v>
      </c>
      <c r="AF218" s="7">
        <f t="shared" si="513"/>
        <v>0.3842354716</v>
      </c>
      <c r="AG218" s="7">
        <f t="shared" si="513"/>
        <v>0.482731755</v>
      </c>
    </row>
    <row r="219" ht="15.75" customHeight="1">
      <c r="E219" s="7">
        <f t="shared" ref="E219:F219" si="514">-(E104-E$116)/P$231</f>
        <v>-0.2116190705</v>
      </c>
      <c r="F219" s="7">
        <f t="shared" si="514"/>
        <v>0.9660362043</v>
      </c>
      <c r="G219" s="7">
        <f t="shared" ref="G219:L219" si="515">(G104-G$116)/R$231</f>
        <v>-1.305635128</v>
      </c>
      <c r="H219" s="7">
        <f t="shared" si="515"/>
        <v>-1.24602051</v>
      </c>
      <c r="I219" s="7">
        <f t="shared" si="515"/>
        <v>-1.451914439</v>
      </c>
      <c r="J219" s="7">
        <f t="shared" si="515"/>
        <v>-1.788839141</v>
      </c>
      <c r="K219" s="7">
        <f t="shared" si="515"/>
        <v>-0.9746246358</v>
      </c>
      <c r="L219" s="7">
        <f t="shared" si="515"/>
        <v>-1.21270126</v>
      </c>
      <c r="N219" s="10"/>
      <c r="P219" s="7">
        <f t="shared" ref="P219:W219" si="516">(E104-E$116)^2</f>
        <v>6.197015428</v>
      </c>
      <c r="Q219" s="7">
        <f t="shared" si="516"/>
        <v>20.88409116</v>
      </c>
      <c r="R219" s="7">
        <f t="shared" si="516"/>
        <v>2845087.457</v>
      </c>
      <c r="S219" s="7">
        <f t="shared" si="516"/>
        <v>10735744.27</v>
      </c>
      <c r="T219" s="7">
        <f t="shared" si="516"/>
        <v>1320.840022</v>
      </c>
      <c r="U219" s="7">
        <f t="shared" si="516"/>
        <v>2552.343222</v>
      </c>
      <c r="V219" s="7">
        <f t="shared" si="516"/>
        <v>6053008.595</v>
      </c>
      <c r="W219" s="7">
        <f t="shared" si="516"/>
        <v>6307641.147</v>
      </c>
      <c r="Z219" s="7">
        <f t="shared" ref="Z219:AA219" si="517">-E104/E$115</f>
        <v>-0.196347032</v>
      </c>
      <c r="AA219" s="7">
        <f t="shared" si="517"/>
        <v>0</v>
      </c>
      <c r="AB219" s="7">
        <f t="shared" ref="AB219:AG219" si="518">G104/G$115</f>
        <v>0.2311523756</v>
      </c>
      <c r="AC219" s="7">
        <f t="shared" si="518"/>
        <v>0.2467082076</v>
      </c>
      <c r="AD219" s="7">
        <f t="shared" si="518"/>
        <v>0.258</v>
      </c>
      <c r="AE219" s="7">
        <f t="shared" si="518"/>
        <v>0.25</v>
      </c>
      <c r="AF219" s="7">
        <f t="shared" si="518"/>
        <v>0.3219231386</v>
      </c>
      <c r="AG219" s="7">
        <f t="shared" si="518"/>
        <v>0.3151223889</v>
      </c>
    </row>
    <row r="220" ht="15.75" customHeight="1">
      <c r="E220" s="7">
        <f t="shared" ref="E220:F220" si="519">-(E105-E$116)/P$231</f>
        <v>-1.274228161</v>
      </c>
      <c r="F220" s="7">
        <f t="shared" si="519"/>
        <v>-1.718624053</v>
      </c>
      <c r="G220" s="7">
        <f t="shared" ref="G220:L220" si="520">(G105-G$116)/R$231</f>
        <v>0.2774004955</v>
      </c>
      <c r="H220" s="7">
        <f t="shared" si="520"/>
        <v>0.1606273818</v>
      </c>
      <c r="I220" s="7">
        <f t="shared" si="520"/>
        <v>-1.579754183</v>
      </c>
      <c r="J220" s="7">
        <f t="shared" si="520"/>
        <v>-1.661370237</v>
      </c>
      <c r="K220" s="7">
        <f t="shared" si="520"/>
        <v>-0.9124579501</v>
      </c>
      <c r="L220" s="7">
        <f t="shared" si="520"/>
        <v>-1.11985713</v>
      </c>
      <c r="N220" s="10"/>
      <c r="P220" s="7">
        <f t="shared" ref="P220:W220" si="521">(E105-E$116)^2</f>
        <v>224.6815287</v>
      </c>
      <c r="Q220" s="7">
        <f t="shared" si="521"/>
        <v>66.09833895</v>
      </c>
      <c r="R220" s="7">
        <f t="shared" si="521"/>
        <v>128429.9855</v>
      </c>
      <c r="S220" s="7">
        <f t="shared" si="521"/>
        <v>178410.7162</v>
      </c>
      <c r="T220" s="7">
        <f t="shared" si="521"/>
        <v>1563.677544</v>
      </c>
      <c r="U220" s="7">
        <f t="shared" si="521"/>
        <v>2201.554033</v>
      </c>
      <c r="V220" s="7">
        <f t="shared" si="521"/>
        <v>5305450.167</v>
      </c>
      <c r="W220" s="7">
        <f t="shared" si="521"/>
        <v>5378789.624</v>
      </c>
      <c r="Z220" s="7">
        <f t="shared" ref="Z220:AA220" si="522">-E105/E$115</f>
        <v>-0.3866057839</v>
      </c>
      <c r="AA220" s="7">
        <f t="shared" si="522"/>
        <v>-0.4756554307</v>
      </c>
      <c r="AB220" s="7">
        <f t="shared" ref="AB220:AG220" si="523">G105/G$115</f>
        <v>0.4767274587</v>
      </c>
      <c r="AC220" s="7">
        <f t="shared" si="523"/>
        <v>0.5088097258</v>
      </c>
      <c r="AD220" s="7">
        <f t="shared" si="523"/>
        <v>0.226</v>
      </c>
      <c r="AE220" s="7">
        <f t="shared" si="523"/>
        <v>0.286</v>
      </c>
      <c r="AF220" s="7">
        <f t="shared" si="523"/>
        <v>0.3317563876</v>
      </c>
      <c r="AG220" s="7">
        <f t="shared" si="523"/>
        <v>0.3306947468</v>
      </c>
    </row>
    <row r="221" ht="15.75" customHeight="1">
      <c r="E221" s="7">
        <f t="shared" ref="E221:F221" si="524">-(E106-E$116)/P$231</f>
        <v>-2.999905323</v>
      </c>
      <c r="F221" s="7">
        <f t="shared" si="524"/>
        <v>-1.338121024</v>
      </c>
      <c r="G221" s="7">
        <f t="shared" ref="G221:L221" si="525">(G106-G$116)/R$231</f>
        <v>-0.5036559099</v>
      </c>
      <c r="H221" s="7">
        <f t="shared" si="525"/>
        <v>2.314225233</v>
      </c>
      <c r="I221" s="7">
        <f t="shared" si="525"/>
        <v>-1.439929463</v>
      </c>
      <c r="J221" s="7">
        <f t="shared" si="525"/>
        <v>-2.674039865</v>
      </c>
      <c r="K221" s="7">
        <f t="shared" si="525"/>
        <v>-1.003808474</v>
      </c>
      <c r="L221" s="7">
        <f t="shared" si="525"/>
        <v>-0.5967228491</v>
      </c>
      <c r="N221" s="10"/>
      <c r="P221" s="7">
        <f t="shared" ref="P221:W221" si="526">(E106-E$116)^2</f>
        <v>1245.340378</v>
      </c>
      <c r="Q221" s="7">
        <f t="shared" si="526"/>
        <v>40.07002036</v>
      </c>
      <c r="R221" s="7">
        <f t="shared" si="526"/>
        <v>423369.7628</v>
      </c>
      <c r="S221" s="7">
        <f t="shared" si="526"/>
        <v>37033352.15</v>
      </c>
      <c r="T221" s="7">
        <f t="shared" si="526"/>
        <v>1299.124004</v>
      </c>
      <c r="U221" s="7">
        <f t="shared" si="526"/>
        <v>5703.379258</v>
      </c>
      <c r="V221" s="7">
        <f t="shared" si="526"/>
        <v>6420934.445</v>
      </c>
      <c r="W221" s="7">
        <f t="shared" si="526"/>
        <v>1527230.734</v>
      </c>
      <c r="Z221" s="7">
        <f t="shared" ref="Z221:AA221" si="527">-E106/E$115</f>
        <v>-0.695585997</v>
      </c>
      <c r="AA221" s="7">
        <f t="shared" si="527"/>
        <v>-0.4082397004</v>
      </c>
      <c r="AB221" s="7">
        <f t="shared" ref="AB221:AG221" si="528">G106/G$115</f>
        <v>0.355562787</v>
      </c>
      <c r="AC221" s="7">
        <f t="shared" si="528"/>
        <v>0.9100908636</v>
      </c>
      <c r="AD221" s="7">
        <f t="shared" si="528"/>
        <v>0.261</v>
      </c>
      <c r="AE221" s="7">
        <f t="shared" si="528"/>
        <v>0</v>
      </c>
      <c r="AF221" s="7">
        <f t="shared" si="528"/>
        <v>0.3173069693</v>
      </c>
      <c r="AG221" s="7">
        <f t="shared" si="528"/>
        <v>0.4184378725</v>
      </c>
    </row>
    <row r="222" ht="15.75" customHeight="1">
      <c r="E222" s="7">
        <f t="shared" ref="E222:F222" si="529">-(E107-E$116)/P$231</f>
        <v>-3.36544285</v>
      </c>
      <c r="F222" s="7">
        <f t="shared" si="529"/>
        <v>-0.2177509957</v>
      </c>
      <c r="G222" s="7">
        <f t="shared" ref="G222:L222" si="530">(G107-G$116)/R$231</f>
        <v>-0.4646588218</v>
      </c>
      <c r="H222" s="7">
        <f t="shared" si="530"/>
        <v>-0.4987489196</v>
      </c>
      <c r="I222" s="7">
        <f t="shared" si="530"/>
        <v>-0.2614068219</v>
      </c>
      <c r="J222" s="7">
        <f t="shared" si="530"/>
        <v>-2.674039865</v>
      </c>
      <c r="K222" s="7">
        <f t="shared" si="530"/>
        <v>-0.7593012304</v>
      </c>
      <c r="L222" s="7">
        <f t="shared" si="530"/>
        <v>-0.8758443287</v>
      </c>
      <c r="N222" s="10"/>
      <c r="P222" s="7">
        <f t="shared" ref="P222:W222" si="531">(E107-E$116)^2</f>
        <v>1567.319051</v>
      </c>
      <c r="Q222" s="7">
        <f t="shared" si="531"/>
        <v>1.061082309</v>
      </c>
      <c r="R222" s="7">
        <f t="shared" si="531"/>
        <v>360346.5286</v>
      </c>
      <c r="S222" s="7">
        <f t="shared" si="531"/>
        <v>1720068.377</v>
      </c>
      <c r="T222" s="7">
        <f t="shared" si="531"/>
        <v>42.81559715</v>
      </c>
      <c r="U222" s="7">
        <f t="shared" si="531"/>
        <v>5703.379258</v>
      </c>
      <c r="V222" s="7">
        <f t="shared" si="531"/>
        <v>3673877.979</v>
      </c>
      <c r="W222" s="7">
        <f t="shared" si="531"/>
        <v>3290130.802</v>
      </c>
      <c r="Z222" s="7">
        <f t="shared" ref="Z222:AA222" si="532">-E107/E$115</f>
        <v>-0.7610350076</v>
      </c>
      <c r="AA222" s="7">
        <f t="shared" si="532"/>
        <v>-0.2097378277</v>
      </c>
      <c r="AB222" s="7">
        <f t="shared" ref="AB222:AG222" si="533">G107/G$115</f>
        <v>0.3616123749</v>
      </c>
      <c r="AC222" s="7">
        <f t="shared" si="533"/>
        <v>0.3859477568</v>
      </c>
      <c r="AD222" s="7">
        <f t="shared" si="533"/>
        <v>0.556</v>
      </c>
      <c r="AE222" s="7">
        <f t="shared" si="533"/>
        <v>0</v>
      </c>
      <c r="AF222" s="7">
        <f t="shared" si="533"/>
        <v>0.3559820341</v>
      </c>
      <c r="AG222" s="7">
        <f t="shared" si="533"/>
        <v>0.3716219937</v>
      </c>
    </row>
    <row r="223" ht="15.75" customHeight="1">
      <c r="E223" s="7">
        <f t="shared" ref="E223:F223" si="534">-(E108-E$116)/P$231</f>
        <v>-1.33373427</v>
      </c>
      <c r="F223" s="7">
        <f t="shared" si="534"/>
        <v>-1.782041224</v>
      </c>
      <c r="G223" s="7">
        <f t="shared" ref="G223:L223" si="535">(G108-G$116)/R$231</f>
        <v>-1.923643764</v>
      </c>
      <c r="H223" s="7">
        <f t="shared" si="535"/>
        <v>-1.795168319</v>
      </c>
      <c r="I223" s="7">
        <f t="shared" si="535"/>
        <v>-1.268144807</v>
      </c>
      <c r="J223" s="7">
        <f t="shared" si="535"/>
        <v>-0.1459065985</v>
      </c>
      <c r="K223" s="7">
        <f t="shared" si="535"/>
        <v>-0.3970761997</v>
      </c>
      <c r="L223" s="7">
        <f t="shared" si="535"/>
        <v>-0.9665880226</v>
      </c>
      <c r="N223" s="10"/>
      <c r="P223" s="7">
        <f t="shared" ref="P223:W223" si="536">(E108-E$116)^2</f>
        <v>246.1566614</v>
      </c>
      <c r="Q223" s="7">
        <f t="shared" si="536"/>
        <v>71.06639204</v>
      </c>
      <c r="R223" s="7">
        <f t="shared" si="536"/>
        <v>6175914.38</v>
      </c>
      <c r="S223" s="7">
        <f t="shared" si="536"/>
        <v>22283947.49</v>
      </c>
      <c r="T223" s="7">
        <f t="shared" si="536"/>
        <v>1007.641084</v>
      </c>
      <c r="U223" s="7">
        <f t="shared" si="536"/>
        <v>16.98033926</v>
      </c>
      <c r="V223" s="7">
        <f t="shared" si="536"/>
        <v>1004718.118</v>
      </c>
      <c r="W223" s="7">
        <f t="shared" si="536"/>
        <v>4007210.331</v>
      </c>
      <c r="Z223" s="7">
        <f t="shared" ref="Z223:AA223" si="537">-E108/E$115</f>
        <v>-0.397260274</v>
      </c>
      <c r="AA223" s="7">
        <f t="shared" si="537"/>
        <v>-0.4868913858</v>
      </c>
      <c r="AB223" s="7">
        <f t="shared" ref="AB223:AG223" si="538">G108/G$115</f>
        <v>0.1352811774</v>
      </c>
      <c r="AC223" s="7">
        <f t="shared" si="538"/>
        <v>0.1443851775</v>
      </c>
      <c r="AD223" s="7">
        <f t="shared" si="538"/>
        <v>0.304</v>
      </c>
      <c r="AE223" s="7">
        <f t="shared" si="538"/>
        <v>0.714</v>
      </c>
      <c r="AF223" s="7">
        <f t="shared" si="538"/>
        <v>0.4132771732</v>
      </c>
      <c r="AG223" s="7">
        <f t="shared" si="538"/>
        <v>0.3564019333</v>
      </c>
    </row>
    <row r="224" ht="15.75" customHeight="1">
      <c r="E224" s="7">
        <f t="shared" ref="E224:F224" si="539">-(E109-E$116)/P$231</f>
        <v>-1.316732524</v>
      </c>
      <c r="F224" s="7">
        <f t="shared" si="539"/>
        <v>-0.5982540243</v>
      </c>
      <c r="G224" s="7">
        <f t="shared" ref="G224:L224" si="540">(G109-G$116)/R$231</f>
        <v>-1.547776237</v>
      </c>
      <c r="H224" s="7">
        <f t="shared" si="540"/>
        <v>-1.461181354</v>
      </c>
      <c r="I224" s="7">
        <f t="shared" si="540"/>
        <v>-1.152290039</v>
      </c>
      <c r="J224" s="7">
        <f t="shared" si="540"/>
        <v>-2.674039865</v>
      </c>
      <c r="K224" s="7">
        <f t="shared" si="540"/>
        <v>-0.8995476571</v>
      </c>
      <c r="L224" s="7">
        <f t="shared" si="540"/>
        <v>-1.370547871</v>
      </c>
      <c r="N224" s="10"/>
      <c r="P224" s="7">
        <f t="shared" ref="P224:W224" si="541">(E109-E$116)^2</f>
        <v>239.9209092</v>
      </c>
      <c r="Q224" s="7">
        <f t="shared" si="541"/>
        <v>8.009400893</v>
      </c>
      <c r="R224" s="7">
        <f t="shared" si="541"/>
        <v>3998235.012</v>
      </c>
      <c r="S224" s="7">
        <f t="shared" si="541"/>
        <v>14763523.47</v>
      </c>
      <c r="T224" s="7">
        <f t="shared" si="541"/>
        <v>831.9395795</v>
      </c>
      <c r="U224" s="7">
        <f t="shared" si="541"/>
        <v>5703.379258</v>
      </c>
      <c r="V224" s="7">
        <f t="shared" si="541"/>
        <v>5156379.513</v>
      </c>
      <c r="W224" s="7">
        <f t="shared" si="541"/>
        <v>8056524.615</v>
      </c>
      <c r="Z224" s="7">
        <f t="shared" ref="Z224:AA224" si="542">-E109/E$115</f>
        <v>-0.3942161339</v>
      </c>
      <c r="AA224" s="7">
        <f t="shared" si="542"/>
        <v>-0.2771535581</v>
      </c>
      <c r="AB224" s="7">
        <f t="shared" ref="AB224:AG224" si="543">G109/G$115</f>
        <v>0.193589214</v>
      </c>
      <c r="AC224" s="7">
        <f t="shared" si="543"/>
        <v>0.2066171627</v>
      </c>
      <c r="AD224" s="7">
        <f t="shared" si="543"/>
        <v>0.333</v>
      </c>
      <c r="AE224" s="7">
        <f t="shared" si="543"/>
        <v>0</v>
      </c>
      <c r="AF224" s="7">
        <f t="shared" si="543"/>
        <v>0.3337984801</v>
      </c>
      <c r="AG224" s="7">
        <f t="shared" si="543"/>
        <v>0.2886474369</v>
      </c>
    </row>
    <row r="225" ht="15.75" customHeight="1">
      <c r="E225" s="7">
        <f t="shared" ref="E225:F225" si="544">-(E110-E$116)/P$231</f>
        <v>-2.243327651</v>
      </c>
      <c r="F225" s="7">
        <f t="shared" si="544"/>
        <v>-0.1543338243</v>
      </c>
      <c r="G225" s="7">
        <f t="shared" ref="G225:L225" si="545">(G110-G$116)/R$231</f>
        <v>-1.011330188</v>
      </c>
      <c r="H225" s="7">
        <f t="shared" si="545"/>
        <v>-2.514438825</v>
      </c>
      <c r="I225" s="7">
        <f t="shared" si="545"/>
        <v>-1.012465319</v>
      </c>
      <c r="J225" s="7">
        <f t="shared" si="545"/>
        <v>-2.674039865</v>
      </c>
      <c r="K225" s="7">
        <f t="shared" si="545"/>
        <v>-0.7725799362</v>
      </c>
      <c r="L225" s="7">
        <f t="shared" si="545"/>
        <v>-1.006182461</v>
      </c>
      <c r="N225" s="10"/>
      <c r="P225" s="7">
        <f t="shared" ref="P225:W225" si="546">(E110-E$116)^2</f>
        <v>696.3994048</v>
      </c>
      <c r="Q225" s="7">
        <f t="shared" si="546"/>
        <v>0.5330292114</v>
      </c>
      <c r="R225" s="7">
        <f t="shared" si="546"/>
        <v>1707017.255</v>
      </c>
      <c r="S225" s="7">
        <f t="shared" si="546"/>
        <v>43718366.23</v>
      </c>
      <c r="T225" s="7">
        <f t="shared" si="546"/>
        <v>642.2860396</v>
      </c>
      <c r="U225" s="7">
        <f t="shared" si="546"/>
        <v>5703.379258</v>
      </c>
      <c r="V225" s="7">
        <f t="shared" si="546"/>
        <v>3803499.57</v>
      </c>
      <c r="W225" s="7">
        <f t="shared" si="546"/>
        <v>4342229.822</v>
      </c>
      <c r="Z225" s="7">
        <f t="shared" ref="Z225:AA225" si="547">-E110/E$115</f>
        <v>-0.5601217656</v>
      </c>
      <c r="AA225" s="7">
        <f t="shared" si="547"/>
        <v>-0.1985018727</v>
      </c>
      <c r="AB225" s="7">
        <f t="shared" ref="AB225:AG225" si="548">G110/G$115</f>
        <v>0.2768076716</v>
      </c>
      <c r="AC225" s="7">
        <f t="shared" si="548"/>
        <v>0.01036308652</v>
      </c>
      <c r="AD225" s="7">
        <f t="shared" si="548"/>
        <v>0.368</v>
      </c>
      <c r="AE225" s="7">
        <f t="shared" si="548"/>
        <v>0</v>
      </c>
      <c r="AF225" s="7">
        <f t="shared" si="548"/>
        <v>0.3538816677</v>
      </c>
      <c r="AG225" s="7">
        <f t="shared" si="548"/>
        <v>0.3497609237</v>
      </c>
    </row>
    <row r="226" ht="15.75" customHeight="1">
      <c r="E226" s="7">
        <f t="shared" ref="E226:F226" si="549">-(E111-E$116)/P$231</f>
        <v>-1.138214197</v>
      </c>
      <c r="F226" s="7">
        <f t="shared" si="549"/>
        <v>-3.050384653</v>
      </c>
      <c r="G226" s="7">
        <f t="shared" ref="G226:L226" si="550">(G111-G$116)/R$231</f>
        <v>-1.211509564</v>
      </c>
      <c r="H226" s="7">
        <f t="shared" si="550"/>
        <v>-1.5052577</v>
      </c>
      <c r="I226" s="7">
        <f t="shared" si="550"/>
        <v>-1.340054663</v>
      </c>
      <c r="J226" s="7">
        <f t="shared" si="550"/>
        <v>-0.9036384179</v>
      </c>
      <c r="K226" s="7">
        <f t="shared" si="550"/>
        <v>-0.7320307617</v>
      </c>
      <c r="L226" s="7">
        <f t="shared" si="550"/>
        <v>-1.54168759</v>
      </c>
      <c r="N226" s="10"/>
      <c r="P226" s="7">
        <f t="shared" ref="P226:W226" si="551">(E111-E$116)^2</f>
        <v>179.275511</v>
      </c>
      <c r="Q226" s="7">
        <f t="shared" si="551"/>
        <v>208.227454</v>
      </c>
      <c r="R226" s="7">
        <f t="shared" si="551"/>
        <v>2449659.164</v>
      </c>
      <c r="S226" s="7">
        <f t="shared" si="551"/>
        <v>15667636.64</v>
      </c>
      <c r="T226" s="7">
        <f t="shared" si="551"/>
        <v>1125.15719</v>
      </c>
      <c r="U226" s="7">
        <f t="shared" si="551"/>
        <v>651.3071861</v>
      </c>
      <c r="V226" s="7">
        <f t="shared" si="551"/>
        <v>3414720.673</v>
      </c>
      <c r="W226" s="7">
        <f t="shared" si="551"/>
        <v>10194174.72</v>
      </c>
      <c r="Z226" s="7">
        <f t="shared" ref="Z226:AA226" si="552">-E111/E$115</f>
        <v>-0.3622526636</v>
      </c>
      <c r="AA226" s="7">
        <f t="shared" si="552"/>
        <v>-0.7116104869</v>
      </c>
      <c r="AB226" s="7">
        <f t="shared" ref="AB226:AG226" si="553">G111/G$115</f>
        <v>0.245754001</v>
      </c>
      <c r="AC226" s="7">
        <f t="shared" si="553"/>
        <v>0.1984043914</v>
      </c>
      <c r="AD226" s="7">
        <f t="shared" si="553"/>
        <v>0.286</v>
      </c>
      <c r="AE226" s="7">
        <f t="shared" si="553"/>
        <v>0.5</v>
      </c>
      <c r="AF226" s="7">
        <f t="shared" si="553"/>
        <v>0.3602955551</v>
      </c>
      <c r="AG226" s="7">
        <f t="shared" si="553"/>
        <v>0.2599428873</v>
      </c>
    </row>
    <row r="227" ht="15.75" customHeight="1">
      <c r="E227" s="7">
        <f t="shared" ref="E227:F227" si="554">-(E112-E$116)/P$231</f>
        <v>-2.999905323</v>
      </c>
      <c r="F227" s="7">
        <f t="shared" si="554"/>
        <v>-0.2388900528</v>
      </c>
      <c r="G227" s="7">
        <f t="shared" ref="G227:L227" si="555">(G112-G$116)/R$231</f>
        <v>-1.173123982</v>
      </c>
      <c r="H227" s="7">
        <f t="shared" si="555"/>
        <v>-1.039058803</v>
      </c>
      <c r="I227" s="7">
        <f t="shared" si="555"/>
        <v>-0.7687708065</v>
      </c>
      <c r="J227" s="7">
        <f t="shared" si="555"/>
        <v>-2.674039865</v>
      </c>
      <c r="K227" s="7">
        <f t="shared" si="555"/>
        <v>-1.550469658</v>
      </c>
      <c r="L227" s="7">
        <f t="shared" si="555"/>
        <v>-1.161643748</v>
      </c>
      <c r="N227" s="10"/>
      <c r="P227" s="7">
        <f t="shared" ref="P227:W227" si="556">(E112-E$116)^2</f>
        <v>1245.340378</v>
      </c>
      <c r="Q227" s="7">
        <f t="shared" si="556"/>
        <v>1.277100008</v>
      </c>
      <c r="R227" s="7">
        <f t="shared" si="556"/>
        <v>2296887.875</v>
      </c>
      <c r="S227" s="7">
        <f t="shared" si="556"/>
        <v>7465553.768</v>
      </c>
      <c r="T227" s="7">
        <f t="shared" si="556"/>
        <v>370.3070131</v>
      </c>
      <c r="U227" s="7">
        <f t="shared" si="556"/>
        <v>5703.379258</v>
      </c>
      <c r="V227" s="7">
        <f t="shared" si="556"/>
        <v>15318740.67</v>
      </c>
      <c r="W227" s="7">
        <f t="shared" si="556"/>
        <v>5787689.7</v>
      </c>
      <c r="Z227" s="7">
        <f t="shared" ref="Z227:AA227" si="557">-E112/E$115</f>
        <v>-0.695585997</v>
      </c>
      <c r="AA227" s="7">
        <f t="shared" si="557"/>
        <v>-0.2134831461</v>
      </c>
      <c r="AB227" s="7">
        <f t="shared" ref="AB227:AG227" si="558">G112/G$115</f>
        <v>0.2517087264</v>
      </c>
      <c r="AC227" s="7">
        <f t="shared" si="558"/>
        <v>0.2852715027</v>
      </c>
      <c r="AD227" s="7">
        <f t="shared" si="558"/>
        <v>0.429</v>
      </c>
      <c r="AE227" s="7">
        <f t="shared" si="558"/>
        <v>0</v>
      </c>
      <c r="AF227" s="7">
        <f t="shared" si="558"/>
        <v>0.2308385425</v>
      </c>
      <c r="AG227" s="7">
        <f t="shared" si="558"/>
        <v>0.3236860519</v>
      </c>
    </row>
    <row r="228" ht="15.75" customHeight="1">
      <c r="E228" s="7">
        <f t="shared" ref="E228:F228" si="559">-(E113-E$116)/P$231</f>
        <v>-2.795884378</v>
      </c>
      <c r="F228" s="7">
        <f t="shared" si="559"/>
        <v>-4.678092053</v>
      </c>
      <c r="G228" s="7">
        <f t="shared" ref="G228:L228" si="560">(G113-G$116)/R$231</f>
        <v>-1.635283597</v>
      </c>
      <c r="H228" s="7">
        <f t="shared" si="560"/>
        <v>-1.538938317</v>
      </c>
      <c r="I228" s="7">
        <f t="shared" si="560"/>
        <v>-1.284124775</v>
      </c>
      <c r="J228" s="7">
        <f t="shared" si="560"/>
        <v>-2.281010744</v>
      </c>
      <c r="K228" s="7">
        <f t="shared" si="560"/>
        <v>0.9497300072</v>
      </c>
      <c r="L228" s="7">
        <f t="shared" si="560"/>
        <v>-1.23588815</v>
      </c>
      <c r="N228" s="10"/>
      <c r="P228" s="7">
        <f t="shared" ref="P228:W228" si="561">(E113-E$116)^2</f>
        <v>1081.711352</v>
      </c>
      <c r="Q228" s="7">
        <f t="shared" si="561"/>
        <v>489.7408168</v>
      </c>
      <c r="R228" s="7">
        <f t="shared" si="561"/>
        <v>4463115.538</v>
      </c>
      <c r="S228" s="7">
        <f t="shared" si="561"/>
        <v>16376617.37</v>
      </c>
      <c r="T228" s="7">
        <f t="shared" si="561"/>
        <v>1033.195774</v>
      </c>
      <c r="U228" s="7">
        <f t="shared" si="561"/>
        <v>4150.029258</v>
      </c>
      <c r="V228" s="7">
        <f t="shared" si="561"/>
        <v>5747736.375</v>
      </c>
      <c r="W228" s="7">
        <f t="shared" si="561"/>
        <v>6551151.697</v>
      </c>
      <c r="Z228" s="7">
        <f t="shared" ref="Z228:AA228" si="562">-E113/E$115</f>
        <v>-0.6590563166</v>
      </c>
      <c r="AA228" s="7">
        <f t="shared" si="562"/>
        <v>-1</v>
      </c>
      <c r="AB228" s="7">
        <f t="shared" ref="AB228:AG228" si="563">G113/G$115</f>
        <v>0.1800142654</v>
      </c>
      <c r="AC228" s="7">
        <f t="shared" si="563"/>
        <v>0.1921286625</v>
      </c>
      <c r="AD228" s="7">
        <f t="shared" si="563"/>
        <v>0.3</v>
      </c>
      <c r="AE228" s="7">
        <f t="shared" si="563"/>
        <v>0.111</v>
      </c>
      <c r="AF228" s="7">
        <f t="shared" si="563"/>
        <v>0.6263089694</v>
      </c>
      <c r="AG228" s="7">
        <f t="shared" si="563"/>
        <v>0.3112333489</v>
      </c>
    </row>
    <row r="229" ht="15.75" customHeight="1">
      <c r="E229" s="7">
        <f t="shared" ref="E229:F229" si="564">-(E114-E$116)/P$231</f>
        <v>-4.700079868</v>
      </c>
      <c r="F229" s="7">
        <f t="shared" si="564"/>
        <v>-2.648742567</v>
      </c>
      <c r="G229" s="7">
        <f t="shared" ref="G229:L229" si="565">(G114-G$116)/R$231</f>
        <v>-0.9114301451</v>
      </c>
      <c r="H229" s="7">
        <f t="shared" si="565"/>
        <v>-1.09349659</v>
      </c>
      <c r="I229" s="7">
        <f t="shared" si="565"/>
        <v>-1.112340119</v>
      </c>
      <c r="J229" s="7">
        <f t="shared" si="565"/>
        <v>-1.494952501</v>
      </c>
      <c r="K229" s="7">
        <f t="shared" si="565"/>
        <v>-1.632748512</v>
      </c>
      <c r="L229" s="7">
        <f t="shared" si="565"/>
        <v>-1.295849582</v>
      </c>
      <c r="N229" s="10"/>
      <c r="P229" s="7">
        <f t="shared" ref="P229:W229" si="566">(E114-E$116)^2</f>
        <v>3056.915599</v>
      </c>
      <c r="Q229" s="7">
        <f t="shared" si="566"/>
        <v>157.0031177</v>
      </c>
      <c r="R229" s="7">
        <f t="shared" si="566"/>
        <v>1386432.55</v>
      </c>
      <c r="S229" s="7">
        <f t="shared" si="566"/>
        <v>8268307.921</v>
      </c>
      <c r="T229" s="7">
        <f t="shared" si="566"/>
        <v>775.2528538</v>
      </c>
      <c r="U229" s="7">
        <f t="shared" si="566"/>
        <v>1782.589258</v>
      </c>
      <c r="V229" s="7">
        <f t="shared" si="566"/>
        <v>16987720.79</v>
      </c>
      <c r="W229" s="7">
        <f t="shared" si="566"/>
        <v>7202255.197</v>
      </c>
      <c r="Z229" s="7">
        <f t="shared" ref="Z229:AA229" si="567">-E114/E$115</f>
        <v>-1</v>
      </c>
      <c r="AA229" s="7">
        <f t="shared" si="567"/>
        <v>-0.6404494382</v>
      </c>
      <c r="AB229" s="7">
        <f t="shared" ref="AB229:AG229" si="568">G114/G$115</f>
        <v>0.2923050875</v>
      </c>
      <c r="AC229" s="7">
        <f t="shared" si="568"/>
        <v>0.2751280781</v>
      </c>
      <c r="AD229" s="7">
        <f t="shared" si="568"/>
        <v>0.343</v>
      </c>
      <c r="AE229" s="7">
        <f t="shared" si="568"/>
        <v>0.333</v>
      </c>
      <c r="AF229" s="7">
        <f t="shared" si="568"/>
        <v>0.2178240404</v>
      </c>
      <c r="AG229" s="7">
        <f t="shared" si="568"/>
        <v>0.3011762686</v>
      </c>
    </row>
    <row r="230" ht="15.75" customHeight="1">
      <c r="N230" s="10"/>
      <c r="O230" s="7" t="s">
        <v>152</v>
      </c>
      <c r="P230" s="13">
        <f t="shared" ref="P230:W230" si="569">AVERAGE(P117:P229)</f>
        <v>138.3798872</v>
      </c>
      <c r="Q230" s="13">
        <f t="shared" si="569"/>
        <v>22.37838672</v>
      </c>
      <c r="R230" s="13">
        <f t="shared" si="569"/>
        <v>1668983.214</v>
      </c>
      <c r="S230" s="13">
        <f t="shared" si="569"/>
        <v>6914834.272</v>
      </c>
      <c r="T230" s="13">
        <f t="shared" si="569"/>
        <v>626.5679427</v>
      </c>
      <c r="U230" s="13">
        <f t="shared" si="569"/>
        <v>797.6208479</v>
      </c>
      <c r="V230" s="13">
        <f t="shared" si="569"/>
        <v>6372304.506</v>
      </c>
      <c r="W230" s="13">
        <f t="shared" si="569"/>
        <v>4289032.329</v>
      </c>
    </row>
    <row r="231" ht="15.75" customHeight="1">
      <c r="N231" s="10"/>
      <c r="O231" s="7" t="s">
        <v>153</v>
      </c>
      <c r="P231" s="14">
        <f t="shared" ref="P231:W231" si="570">SQRT(P230)</f>
        <v>11.76349809</v>
      </c>
      <c r="Q231" s="14">
        <f t="shared" si="570"/>
        <v>4.730579956</v>
      </c>
      <c r="R231" s="14">
        <f t="shared" si="570"/>
        <v>1291.891332</v>
      </c>
      <c r="S231" s="14">
        <f t="shared" si="570"/>
        <v>2629.607247</v>
      </c>
      <c r="T231" s="14">
        <f t="shared" si="570"/>
        <v>25.03133921</v>
      </c>
      <c r="U231" s="14">
        <f t="shared" si="570"/>
        <v>28.24218207</v>
      </c>
      <c r="V231" s="14">
        <f t="shared" si="570"/>
        <v>2524.342391</v>
      </c>
      <c r="W231" s="14">
        <f t="shared" si="570"/>
        <v>2070.997907</v>
      </c>
    </row>
    <row r="232" ht="15.75" customHeight="1">
      <c r="N232" s="10"/>
    </row>
    <row r="233" ht="15.75" customHeight="1">
      <c r="N233" s="10"/>
    </row>
    <row r="234" ht="15.75" customHeight="1">
      <c r="N234" s="10"/>
    </row>
    <row r="235" ht="15.75" customHeight="1">
      <c r="N235" s="10"/>
    </row>
    <row r="236" ht="15.75" customHeight="1">
      <c r="N236" s="10"/>
    </row>
    <row r="237" ht="15.75" customHeight="1">
      <c r="N237" s="10"/>
    </row>
    <row r="238" ht="15.75" customHeight="1">
      <c r="N238" s="10"/>
    </row>
    <row r="239" ht="15.75" customHeight="1">
      <c r="N239" s="10"/>
    </row>
    <row r="240" ht="15.75" customHeight="1">
      <c r="N240" s="10"/>
    </row>
    <row r="241" ht="15.75" customHeight="1">
      <c r="N241" s="10"/>
    </row>
    <row r="242" ht="15.75" customHeight="1">
      <c r="N242" s="10"/>
    </row>
    <row r="243" ht="15.75" customHeight="1">
      <c r="N243" s="10"/>
    </row>
    <row r="244" ht="15.75" customHeight="1">
      <c r="N244" s="10"/>
    </row>
    <row r="245" ht="15.75" customHeight="1">
      <c r="N245" s="10"/>
    </row>
    <row r="246" ht="15.75" customHeight="1">
      <c r="N246" s="10"/>
    </row>
    <row r="247" ht="15.75" customHeight="1">
      <c r="N247" s="10"/>
    </row>
    <row r="248" ht="15.75" customHeight="1">
      <c r="N248" s="10"/>
    </row>
    <row r="249" ht="15.75" customHeight="1">
      <c r="N249" s="10"/>
    </row>
    <row r="250" ht="15.75" customHeight="1">
      <c r="N250" s="10"/>
    </row>
    <row r="251" ht="15.75" customHeight="1">
      <c r="N251" s="10"/>
    </row>
    <row r="252" ht="15.75" customHeight="1">
      <c r="N252" s="10"/>
    </row>
    <row r="253" ht="15.75" customHeight="1">
      <c r="N253" s="10"/>
    </row>
    <row r="254" ht="15.75" customHeight="1">
      <c r="N254" s="10"/>
    </row>
    <row r="255" ht="15.75" customHeight="1">
      <c r="N255" s="10"/>
    </row>
    <row r="256" ht="15.75" customHeight="1">
      <c r="N256" s="10"/>
    </row>
    <row r="257" ht="15.75" customHeight="1">
      <c r="N257" s="10"/>
    </row>
    <row r="258" ht="15.75" customHeight="1">
      <c r="N258" s="10"/>
    </row>
    <row r="259" ht="15.75" customHeight="1">
      <c r="N259" s="10"/>
    </row>
    <row r="260" ht="15.75" customHeight="1">
      <c r="N260" s="10"/>
    </row>
    <row r="261" ht="15.75" customHeight="1">
      <c r="N261" s="10"/>
    </row>
    <row r="262" ht="15.75" customHeight="1">
      <c r="N262" s="10"/>
    </row>
    <row r="263" ht="15.75" customHeight="1">
      <c r="N263" s="10"/>
    </row>
    <row r="264" ht="15.75" customHeight="1">
      <c r="N264" s="10"/>
    </row>
    <row r="265" ht="15.75" customHeight="1">
      <c r="N265" s="10"/>
    </row>
    <row r="266" ht="15.75" customHeight="1">
      <c r="N266" s="10"/>
    </row>
    <row r="267" ht="15.75" customHeight="1">
      <c r="N267" s="10"/>
    </row>
    <row r="268" ht="15.75" customHeight="1">
      <c r="N268" s="10"/>
    </row>
    <row r="269" ht="15.75" customHeight="1">
      <c r="N269" s="10"/>
    </row>
    <row r="270" ht="15.75" customHeight="1">
      <c r="N270" s="10"/>
    </row>
    <row r="271" ht="15.75" customHeight="1">
      <c r="N271" s="10"/>
    </row>
    <row r="272" ht="15.75" customHeight="1">
      <c r="N272" s="10"/>
    </row>
    <row r="273" ht="15.75" customHeight="1">
      <c r="N273" s="10"/>
    </row>
    <row r="274" ht="15.75" customHeight="1">
      <c r="N274" s="10"/>
    </row>
    <row r="275" ht="15.75" customHeight="1">
      <c r="N275" s="10"/>
    </row>
    <row r="276" ht="15.75" customHeight="1">
      <c r="N276" s="10"/>
    </row>
    <row r="277" ht="15.75" customHeight="1">
      <c r="N277" s="10"/>
    </row>
    <row r="278" ht="15.75" customHeight="1">
      <c r="N278" s="10"/>
    </row>
    <row r="279" ht="15.75" customHeight="1">
      <c r="N279" s="10"/>
    </row>
    <row r="280" ht="15.75" customHeight="1">
      <c r="N280" s="10"/>
    </row>
    <row r="281" ht="15.75" customHeight="1">
      <c r="N281" s="10"/>
    </row>
    <row r="282" ht="15.75" customHeight="1">
      <c r="N282" s="10"/>
    </row>
    <row r="283" ht="15.75" customHeight="1">
      <c r="N283" s="10"/>
    </row>
    <row r="284" ht="15.75" customHeight="1">
      <c r="N284" s="10"/>
    </row>
    <row r="285" ht="15.75" customHeight="1">
      <c r="N285" s="10"/>
    </row>
    <row r="286" ht="15.75" customHeight="1">
      <c r="N286" s="10"/>
    </row>
    <row r="287" ht="15.75" customHeight="1">
      <c r="N287" s="10"/>
    </row>
    <row r="288" ht="15.75" customHeight="1">
      <c r="N288" s="10"/>
    </row>
    <row r="289" ht="15.75" customHeight="1">
      <c r="N289" s="10"/>
    </row>
    <row r="290" ht="15.75" customHeight="1">
      <c r="N290" s="10"/>
    </row>
    <row r="291" ht="15.75" customHeight="1">
      <c r="N291" s="10"/>
    </row>
    <row r="292" ht="15.75" customHeight="1">
      <c r="N292" s="10"/>
    </row>
    <row r="293" ht="15.75" customHeight="1">
      <c r="N293" s="10"/>
    </row>
    <row r="294" ht="15.75" customHeight="1">
      <c r="N294" s="10"/>
    </row>
    <row r="295" ht="15.75" customHeight="1">
      <c r="N295" s="10"/>
    </row>
    <row r="296" ht="15.75" customHeight="1">
      <c r="N296" s="10"/>
    </row>
    <row r="297" ht="15.75" customHeight="1">
      <c r="N297" s="10"/>
    </row>
    <row r="298" ht="15.75" customHeight="1">
      <c r="N298" s="10"/>
    </row>
    <row r="299" ht="15.75" customHeight="1">
      <c r="N299" s="10"/>
    </row>
    <row r="300" ht="15.75" customHeight="1">
      <c r="N300" s="10"/>
    </row>
    <row r="301" ht="15.75" customHeight="1">
      <c r="N301" s="10"/>
    </row>
    <row r="302" ht="15.75" customHeight="1">
      <c r="N302" s="10"/>
    </row>
    <row r="303" ht="15.75" customHeight="1">
      <c r="N303" s="10"/>
    </row>
    <row r="304" ht="15.75" customHeight="1">
      <c r="N304" s="10"/>
    </row>
    <row r="305" ht="15.75" customHeight="1">
      <c r="N305" s="10"/>
    </row>
    <row r="306" ht="15.75" customHeight="1">
      <c r="N306" s="10"/>
    </row>
    <row r="307" ht="15.75" customHeight="1">
      <c r="N307" s="10"/>
    </row>
    <row r="308" ht="15.75" customHeight="1">
      <c r="N308" s="10"/>
    </row>
    <row r="309" ht="15.75" customHeight="1">
      <c r="N309" s="10"/>
    </row>
    <row r="310" ht="15.75" customHeight="1">
      <c r="N310" s="10"/>
    </row>
    <row r="311" ht="15.75" customHeight="1">
      <c r="N311" s="10"/>
    </row>
    <row r="312" ht="15.75" customHeight="1">
      <c r="N312" s="10"/>
    </row>
    <row r="313" ht="15.75" customHeight="1">
      <c r="N313" s="10"/>
    </row>
    <row r="314" ht="15.75" customHeight="1">
      <c r="N314" s="10"/>
    </row>
    <row r="315" ht="15.75" customHeight="1">
      <c r="N315" s="10"/>
    </row>
    <row r="316" ht="15.75" customHeight="1">
      <c r="N316" s="10"/>
    </row>
    <row r="317" ht="15.75" customHeight="1">
      <c r="N317" s="10"/>
    </row>
    <row r="318" ht="15.75" customHeight="1">
      <c r="N318" s="10"/>
    </row>
    <row r="319" ht="15.75" customHeight="1">
      <c r="N319" s="10"/>
    </row>
    <row r="320" ht="15.75" customHeight="1">
      <c r="N320" s="10"/>
    </row>
    <row r="321" ht="15.75" customHeight="1">
      <c r="N321" s="10"/>
    </row>
    <row r="322" ht="15.75" customHeight="1">
      <c r="N322" s="10"/>
    </row>
    <row r="323" ht="15.75" customHeight="1">
      <c r="N323" s="10"/>
    </row>
    <row r="324" ht="15.75" customHeight="1">
      <c r="N324" s="10"/>
    </row>
    <row r="325" ht="15.75" customHeight="1">
      <c r="N325" s="10"/>
    </row>
    <row r="326" ht="15.75" customHeight="1">
      <c r="N326" s="10"/>
    </row>
    <row r="327" ht="15.75" customHeight="1">
      <c r="N327" s="10"/>
    </row>
    <row r="328" ht="15.75" customHeight="1">
      <c r="N328" s="10"/>
    </row>
    <row r="329" ht="15.75" customHeight="1">
      <c r="N329" s="10"/>
    </row>
    <row r="330" ht="15.75" customHeight="1">
      <c r="N330" s="10"/>
    </row>
    <row r="331" ht="15.75" customHeight="1">
      <c r="N331" s="10"/>
    </row>
    <row r="332" ht="15.75" customHeight="1">
      <c r="N332" s="10"/>
    </row>
    <row r="333" ht="15.75" customHeight="1">
      <c r="N333" s="10"/>
    </row>
    <row r="334" ht="15.75" customHeight="1">
      <c r="N334" s="10"/>
    </row>
    <row r="335" ht="15.75" customHeight="1">
      <c r="N335" s="10"/>
    </row>
    <row r="336" ht="15.75" customHeight="1">
      <c r="N336" s="10"/>
    </row>
    <row r="337" ht="15.75" customHeight="1">
      <c r="N337" s="10"/>
    </row>
    <row r="338" ht="15.75" customHeight="1">
      <c r="N338" s="10"/>
    </row>
    <row r="339" ht="15.75" customHeight="1">
      <c r="N339" s="10"/>
    </row>
    <row r="340" ht="15.75" customHeight="1">
      <c r="N340" s="10"/>
    </row>
    <row r="341" ht="15.75" customHeight="1">
      <c r="N341" s="10"/>
    </row>
    <row r="342" ht="15.75" customHeight="1">
      <c r="N342" s="10"/>
    </row>
    <row r="343" ht="15.75" customHeight="1">
      <c r="N343" s="10"/>
    </row>
    <row r="344" ht="15.75" customHeight="1">
      <c r="N344" s="10"/>
    </row>
    <row r="345" ht="15.75" customHeight="1">
      <c r="N345" s="10"/>
    </row>
    <row r="346" ht="15.75" customHeight="1">
      <c r="N346" s="10"/>
    </row>
    <row r="347" ht="15.75" customHeight="1">
      <c r="N347" s="10"/>
    </row>
    <row r="348" ht="15.75" customHeight="1">
      <c r="N348" s="10"/>
    </row>
    <row r="349" ht="15.75" customHeight="1">
      <c r="N349" s="10"/>
    </row>
    <row r="350" ht="15.75" customHeight="1">
      <c r="N350" s="10"/>
    </row>
    <row r="351" ht="15.75" customHeight="1">
      <c r="N351" s="10"/>
    </row>
    <row r="352" ht="15.75" customHeight="1">
      <c r="N352" s="10"/>
    </row>
    <row r="353" ht="15.75" customHeight="1">
      <c r="N353" s="10"/>
    </row>
    <row r="354" ht="15.75" customHeight="1">
      <c r="N354" s="10"/>
    </row>
    <row r="355" ht="15.75" customHeight="1">
      <c r="N355" s="10"/>
    </row>
    <row r="356" ht="15.75" customHeight="1">
      <c r="N356" s="10"/>
    </row>
    <row r="357" ht="15.75" customHeight="1">
      <c r="N357" s="10"/>
    </row>
    <row r="358" ht="15.75" customHeight="1">
      <c r="N358" s="10"/>
    </row>
    <row r="359" ht="15.75" customHeight="1">
      <c r="N359" s="10"/>
    </row>
    <row r="360" ht="15.75" customHeight="1">
      <c r="N360" s="10"/>
    </row>
    <row r="361" ht="15.75" customHeight="1">
      <c r="N361" s="10"/>
    </row>
    <row r="362" ht="15.75" customHeight="1">
      <c r="N362" s="10"/>
    </row>
    <row r="363" ht="15.75" customHeight="1">
      <c r="N363" s="10"/>
    </row>
    <row r="364" ht="15.75" customHeight="1">
      <c r="N364" s="10"/>
    </row>
    <row r="365" ht="15.75" customHeight="1">
      <c r="N365" s="10"/>
    </row>
    <row r="366" ht="15.75" customHeight="1">
      <c r="N366" s="10"/>
    </row>
    <row r="367" ht="15.75" customHeight="1">
      <c r="N367" s="10"/>
    </row>
    <row r="368" ht="15.75" customHeight="1">
      <c r="N368" s="10"/>
    </row>
    <row r="369" ht="15.75" customHeight="1">
      <c r="N369" s="10"/>
    </row>
    <row r="370" ht="15.75" customHeight="1">
      <c r="N370" s="10"/>
    </row>
    <row r="371" ht="15.75" customHeight="1">
      <c r="N371" s="10"/>
    </row>
    <row r="372" ht="15.75" customHeight="1">
      <c r="N372" s="10"/>
    </row>
    <row r="373" ht="15.75" customHeight="1">
      <c r="N373" s="10"/>
    </row>
    <row r="374" ht="15.75" customHeight="1">
      <c r="N374" s="10"/>
    </row>
    <row r="375" ht="15.75" customHeight="1">
      <c r="N375" s="10"/>
    </row>
    <row r="376" ht="15.75" customHeight="1">
      <c r="N376" s="10"/>
    </row>
    <row r="377" ht="15.75" customHeight="1">
      <c r="N377" s="10"/>
    </row>
    <row r="378" ht="15.75" customHeight="1">
      <c r="N378" s="10"/>
    </row>
    <row r="379" ht="15.75" customHeight="1">
      <c r="N379" s="10"/>
    </row>
    <row r="380" ht="15.75" customHeight="1">
      <c r="N380" s="10"/>
    </row>
    <row r="381" ht="15.75" customHeight="1">
      <c r="N381" s="10"/>
    </row>
    <row r="382" ht="15.75" customHeight="1">
      <c r="N382" s="10"/>
    </row>
    <row r="383" ht="15.75" customHeight="1">
      <c r="N383" s="10"/>
    </row>
    <row r="384" ht="15.75" customHeight="1">
      <c r="N384" s="10"/>
    </row>
    <row r="385" ht="15.75" customHeight="1">
      <c r="N385" s="10"/>
    </row>
    <row r="386" ht="15.75" customHeight="1">
      <c r="N386" s="10"/>
    </row>
    <row r="387" ht="15.75" customHeight="1">
      <c r="N387" s="10"/>
    </row>
    <row r="388" ht="15.75" customHeight="1">
      <c r="N388" s="10"/>
    </row>
    <row r="389" ht="15.75" customHeight="1">
      <c r="N389" s="10"/>
    </row>
    <row r="390" ht="15.75" customHeight="1">
      <c r="N390" s="10"/>
    </row>
    <row r="391" ht="15.75" customHeight="1">
      <c r="N391" s="10"/>
    </row>
    <row r="392" ht="15.75" customHeight="1">
      <c r="N392" s="10"/>
    </row>
    <row r="393" ht="15.75" customHeight="1">
      <c r="N393" s="10"/>
    </row>
    <row r="394" ht="15.75" customHeight="1">
      <c r="N394" s="10"/>
    </row>
    <row r="395" ht="15.75" customHeight="1">
      <c r="N395" s="10"/>
    </row>
    <row r="396" ht="15.75" customHeight="1">
      <c r="N396" s="10"/>
    </row>
    <row r="397" ht="15.75" customHeight="1">
      <c r="N397" s="10"/>
    </row>
    <row r="398" ht="15.75" customHeight="1">
      <c r="N398" s="10"/>
    </row>
    <row r="399" ht="15.75" customHeight="1">
      <c r="N399" s="10"/>
    </row>
    <row r="400" ht="15.75" customHeight="1">
      <c r="N400" s="10"/>
    </row>
    <row r="401" ht="15.75" customHeight="1">
      <c r="N401" s="10"/>
    </row>
    <row r="402" ht="15.75" customHeight="1">
      <c r="N402" s="10"/>
    </row>
    <row r="403" ht="15.75" customHeight="1">
      <c r="N403" s="10"/>
    </row>
    <row r="404" ht="15.75" customHeight="1">
      <c r="N404" s="10"/>
    </row>
    <row r="405" ht="15.75" customHeight="1">
      <c r="N405" s="10"/>
    </row>
    <row r="406" ht="15.75" customHeight="1">
      <c r="N406" s="10"/>
    </row>
    <row r="407" ht="15.75" customHeight="1">
      <c r="N407" s="10"/>
    </row>
    <row r="408" ht="15.75" customHeight="1">
      <c r="N408" s="10"/>
    </row>
    <row r="409" ht="15.75" customHeight="1">
      <c r="N409" s="10"/>
    </row>
    <row r="410" ht="15.75" customHeight="1">
      <c r="N410" s="10"/>
    </row>
    <row r="411" ht="15.75" customHeight="1">
      <c r="N411" s="10"/>
    </row>
    <row r="412" ht="15.75" customHeight="1">
      <c r="N412" s="10"/>
    </row>
    <row r="413" ht="15.75" customHeight="1">
      <c r="N413" s="10"/>
    </row>
    <row r="414" ht="15.75" customHeight="1">
      <c r="N414" s="10"/>
    </row>
    <row r="415" ht="15.75" customHeight="1">
      <c r="N415" s="10"/>
    </row>
    <row r="416" ht="15.75" customHeight="1">
      <c r="N416" s="10"/>
    </row>
    <row r="417" ht="15.75" customHeight="1">
      <c r="N417" s="10"/>
    </row>
    <row r="418" ht="15.75" customHeight="1">
      <c r="N418" s="10"/>
    </row>
    <row r="419" ht="15.75" customHeight="1">
      <c r="N419" s="10"/>
    </row>
    <row r="420" ht="15.75" customHeight="1">
      <c r="N420" s="10"/>
    </row>
    <row r="421" ht="15.75" customHeight="1">
      <c r="N421" s="10"/>
    </row>
    <row r="422" ht="15.75" customHeight="1">
      <c r="N422" s="10"/>
    </row>
    <row r="423" ht="15.75" customHeight="1">
      <c r="N423" s="10"/>
    </row>
    <row r="424" ht="15.75" customHeight="1">
      <c r="N424" s="10"/>
    </row>
    <row r="425" ht="15.75" customHeight="1">
      <c r="N425" s="10"/>
    </row>
    <row r="426" ht="15.75" customHeight="1">
      <c r="N426" s="10"/>
    </row>
    <row r="427" ht="15.75" customHeight="1">
      <c r="N427" s="10"/>
    </row>
    <row r="428" ht="15.75" customHeight="1">
      <c r="N428" s="10"/>
    </row>
    <row r="429" ht="15.75" customHeight="1">
      <c r="N429" s="10"/>
    </row>
    <row r="430" ht="15.75" customHeight="1">
      <c r="N430" s="10"/>
    </row>
    <row r="431" ht="15.75" customHeight="1">
      <c r="N431" s="10"/>
    </row>
    <row r="432" ht="15.75" customHeight="1">
      <c r="N432" s="10"/>
    </row>
    <row r="433" ht="15.75" customHeight="1">
      <c r="N433" s="10"/>
    </row>
    <row r="434" ht="15.75" customHeight="1">
      <c r="N434" s="10"/>
    </row>
    <row r="435" ht="15.75" customHeight="1">
      <c r="N435" s="10"/>
    </row>
    <row r="436" ht="15.75" customHeight="1">
      <c r="N436" s="10"/>
    </row>
    <row r="437" ht="15.75" customHeight="1">
      <c r="N437" s="10"/>
    </row>
    <row r="438" ht="15.75" customHeight="1">
      <c r="N438" s="10"/>
    </row>
    <row r="439" ht="15.75" customHeight="1">
      <c r="N439" s="10"/>
    </row>
    <row r="440" ht="15.75" customHeight="1">
      <c r="N440" s="10"/>
    </row>
    <row r="441" ht="15.75" customHeight="1">
      <c r="N441" s="10"/>
    </row>
    <row r="442" ht="15.75" customHeight="1">
      <c r="N442" s="10"/>
    </row>
    <row r="443" ht="15.75" customHeight="1">
      <c r="N443" s="10"/>
    </row>
    <row r="444" ht="15.75" customHeight="1">
      <c r="N444" s="10"/>
    </row>
    <row r="445" ht="15.75" customHeight="1">
      <c r="N445" s="10"/>
    </row>
    <row r="446" ht="15.75" customHeight="1">
      <c r="N446" s="10"/>
    </row>
    <row r="447" ht="15.75" customHeight="1">
      <c r="N447" s="10"/>
    </row>
    <row r="448" ht="15.75" customHeight="1">
      <c r="N448" s="10"/>
    </row>
    <row r="449" ht="15.75" customHeight="1">
      <c r="N449" s="10"/>
    </row>
    <row r="450" ht="15.75" customHeight="1">
      <c r="N450" s="10"/>
    </row>
    <row r="451" ht="15.75" customHeight="1">
      <c r="N451" s="10"/>
    </row>
    <row r="452" ht="15.75" customHeight="1">
      <c r="N452" s="10"/>
    </row>
    <row r="453" ht="15.75" customHeight="1">
      <c r="N453" s="10"/>
    </row>
    <row r="454" ht="15.75" customHeight="1">
      <c r="N454" s="10"/>
    </row>
    <row r="455" ht="15.75" customHeight="1">
      <c r="N455" s="10"/>
    </row>
    <row r="456" ht="15.75" customHeight="1">
      <c r="N456" s="10"/>
    </row>
    <row r="457" ht="15.75" customHeight="1">
      <c r="N457" s="10"/>
    </row>
    <row r="458" ht="15.75" customHeight="1">
      <c r="N458" s="10"/>
    </row>
    <row r="459" ht="15.75" customHeight="1">
      <c r="N459" s="10"/>
    </row>
    <row r="460" ht="15.75" customHeight="1">
      <c r="N460" s="10"/>
    </row>
    <row r="461" ht="15.75" customHeight="1">
      <c r="N461" s="10"/>
    </row>
    <row r="462" ht="15.75" customHeight="1">
      <c r="N462" s="10"/>
    </row>
    <row r="463" ht="15.75" customHeight="1">
      <c r="N463" s="10"/>
    </row>
    <row r="464" ht="15.75" customHeight="1">
      <c r="N464" s="10"/>
    </row>
    <row r="465" ht="15.75" customHeight="1">
      <c r="N465" s="10"/>
    </row>
    <row r="466" ht="15.75" customHeight="1">
      <c r="N466" s="10"/>
    </row>
    <row r="467" ht="15.75" customHeight="1">
      <c r="N467" s="10"/>
    </row>
    <row r="468" ht="15.75" customHeight="1">
      <c r="N468" s="10"/>
    </row>
    <row r="469" ht="15.75" customHeight="1">
      <c r="N469" s="10"/>
    </row>
    <row r="470" ht="15.75" customHeight="1">
      <c r="N470" s="10"/>
    </row>
    <row r="471" ht="15.75" customHeight="1">
      <c r="N471" s="10"/>
    </row>
    <row r="472" ht="15.75" customHeight="1">
      <c r="N472" s="10"/>
    </row>
    <row r="473" ht="15.75" customHeight="1">
      <c r="N473" s="10"/>
    </row>
    <row r="474" ht="15.75" customHeight="1">
      <c r="N474" s="10"/>
    </row>
    <row r="475" ht="15.75" customHeight="1">
      <c r="N475" s="10"/>
    </row>
    <row r="476" ht="15.75" customHeight="1">
      <c r="N476" s="10"/>
    </row>
    <row r="477" ht="15.75" customHeight="1">
      <c r="N477" s="10"/>
    </row>
    <row r="478" ht="15.75" customHeight="1">
      <c r="N478" s="10"/>
    </row>
    <row r="479" ht="15.75" customHeight="1">
      <c r="N479" s="10"/>
    </row>
    <row r="480" ht="15.75" customHeight="1">
      <c r="N480" s="10"/>
    </row>
    <row r="481" ht="15.75" customHeight="1">
      <c r="N481" s="10"/>
    </row>
    <row r="482" ht="15.75" customHeight="1">
      <c r="N482" s="10"/>
    </row>
    <row r="483" ht="15.75" customHeight="1">
      <c r="N483" s="10"/>
    </row>
    <row r="484" ht="15.75" customHeight="1">
      <c r="N484" s="10"/>
    </row>
    <row r="485" ht="15.75" customHeight="1">
      <c r="N485" s="10"/>
    </row>
    <row r="486" ht="15.75" customHeight="1">
      <c r="N486" s="10"/>
    </row>
    <row r="487" ht="15.75" customHeight="1">
      <c r="N487" s="10"/>
    </row>
    <row r="488" ht="15.75" customHeight="1">
      <c r="N488" s="10"/>
    </row>
    <row r="489" ht="15.75" customHeight="1">
      <c r="N489" s="10"/>
    </row>
    <row r="490" ht="15.75" customHeight="1">
      <c r="N490" s="10"/>
    </row>
    <row r="491" ht="15.75" customHeight="1">
      <c r="N491" s="10"/>
    </row>
    <row r="492" ht="15.75" customHeight="1">
      <c r="N492" s="10"/>
    </row>
    <row r="493" ht="15.75" customHeight="1">
      <c r="N493" s="10"/>
    </row>
    <row r="494" ht="15.75" customHeight="1">
      <c r="N494" s="10"/>
    </row>
    <row r="495" ht="15.75" customHeight="1">
      <c r="N495" s="10"/>
    </row>
    <row r="496" ht="15.75" customHeight="1">
      <c r="N496" s="10"/>
    </row>
    <row r="497" ht="15.75" customHeight="1">
      <c r="N497" s="10"/>
    </row>
    <row r="498" ht="15.75" customHeight="1">
      <c r="N498" s="10"/>
    </row>
    <row r="499" ht="15.75" customHeight="1">
      <c r="N499" s="10"/>
    </row>
    <row r="500" ht="15.75" customHeight="1">
      <c r="N500" s="10"/>
    </row>
    <row r="501" ht="15.75" customHeight="1">
      <c r="N501" s="10"/>
    </row>
    <row r="502" ht="15.75" customHeight="1">
      <c r="N502" s="10"/>
    </row>
    <row r="503" ht="15.75" customHeight="1">
      <c r="N503" s="10"/>
    </row>
    <row r="504" ht="15.75" customHeight="1">
      <c r="N504" s="10"/>
    </row>
    <row r="505" ht="15.75" customHeight="1">
      <c r="N505" s="10"/>
    </row>
    <row r="506" ht="15.75" customHeight="1">
      <c r="N506" s="10"/>
    </row>
    <row r="507" ht="15.75" customHeight="1">
      <c r="N507" s="10"/>
    </row>
    <row r="508" ht="15.75" customHeight="1">
      <c r="N508" s="10"/>
    </row>
    <row r="509" ht="15.75" customHeight="1">
      <c r="N509" s="10"/>
    </row>
    <row r="510" ht="15.75" customHeight="1">
      <c r="N510" s="10"/>
    </row>
    <row r="511" ht="15.75" customHeight="1">
      <c r="N511" s="10"/>
    </row>
    <row r="512" ht="15.75" customHeight="1">
      <c r="N512" s="10"/>
    </row>
    <row r="513" ht="15.75" customHeight="1">
      <c r="N513" s="10"/>
    </row>
    <row r="514" ht="15.75" customHeight="1">
      <c r="N514" s="10"/>
    </row>
    <row r="515" ht="15.75" customHeight="1">
      <c r="N515" s="10"/>
    </row>
    <row r="516" ht="15.75" customHeight="1">
      <c r="N516" s="10"/>
    </row>
    <row r="517" ht="15.75" customHeight="1">
      <c r="N517" s="10"/>
    </row>
    <row r="518" ht="15.75" customHeight="1">
      <c r="N518" s="10"/>
    </row>
    <row r="519" ht="15.75" customHeight="1">
      <c r="N519" s="10"/>
    </row>
    <row r="520" ht="15.75" customHeight="1">
      <c r="N520" s="10"/>
    </row>
    <row r="521" ht="15.75" customHeight="1">
      <c r="N521" s="10"/>
    </row>
    <row r="522" ht="15.75" customHeight="1">
      <c r="N522" s="10"/>
    </row>
    <row r="523" ht="15.75" customHeight="1">
      <c r="N523" s="10"/>
    </row>
    <row r="524" ht="15.75" customHeight="1">
      <c r="N524" s="10"/>
    </row>
    <row r="525" ht="15.75" customHeight="1">
      <c r="N525" s="10"/>
    </row>
    <row r="526" ht="15.75" customHeight="1">
      <c r="N526" s="10"/>
    </row>
    <row r="527" ht="15.75" customHeight="1">
      <c r="N527" s="10"/>
    </row>
    <row r="528" ht="15.75" customHeight="1">
      <c r="N528" s="10"/>
    </row>
    <row r="529" ht="15.75" customHeight="1">
      <c r="N529" s="10"/>
    </row>
    <row r="530" ht="15.75" customHeight="1">
      <c r="N530" s="10"/>
    </row>
    <row r="531" ht="15.75" customHeight="1">
      <c r="N531" s="10"/>
    </row>
    <row r="532" ht="15.75" customHeight="1">
      <c r="N532" s="10"/>
    </row>
    <row r="533" ht="15.75" customHeight="1">
      <c r="N533" s="10"/>
    </row>
    <row r="534" ht="15.75" customHeight="1">
      <c r="N534" s="10"/>
    </row>
    <row r="535" ht="15.75" customHeight="1">
      <c r="N535" s="10"/>
    </row>
    <row r="536" ht="15.75" customHeight="1">
      <c r="N536" s="10"/>
    </row>
    <row r="537" ht="15.75" customHeight="1">
      <c r="N537" s="10"/>
    </row>
    <row r="538" ht="15.75" customHeight="1">
      <c r="N538" s="10"/>
    </row>
    <row r="539" ht="15.75" customHeight="1">
      <c r="N539" s="10"/>
    </row>
    <row r="540" ht="15.75" customHeight="1">
      <c r="N540" s="10"/>
    </row>
    <row r="541" ht="15.75" customHeight="1">
      <c r="N541" s="10"/>
    </row>
    <row r="542" ht="15.75" customHeight="1">
      <c r="N542" s="10"/>
    </row>
    <row r="543" ht="15.75" customHeight="1">
      <c r="N543" s="10"/>
    </row>
    <row r="544" ht="15.75" customHeight="1">
      <c r="N544" s="10"/>
    </row>
    <row r="545" ht="15.75" customHeight="1">
      <c r="N545" s="10"/>
    </row>
    <row r="546" ht="15.75" customHeight="1">
      <c r="N546" s="10"/>
    </row>
    <row r="547" ht="15.75" customHeight="1">
      <c r="N547" s="10"/>
    </row>
    <row r="548" ht="15.75" customHeight="1">
      <c r="N548" s="10"/>
    </row>
    <row r="549" ht="15.75" customHeight="1">
      <c r="N549" s="10"/>
    </row>
    <row r="550" ht="15.75" customHeight="1">
      <c r="N550" s="10"/>
    </row>
    <row r="551" ht="15.75" customHeight="1">
      <c r="N551" s="10"/>
    </row>
    <row r="552" ht="15.75" customHeight="1">
      <c r="N552" s="10"/>
    </row>
    <row r="553" ht="15.75" customHeight="1">
      <c r="N553" s="10"/>
    </row>
    <row r="554" ht="15.75" customHeight="1">
      <c r="N554" s="10"/>
    </row>
    <row r="555" ht="15.75" customHeight="1">
      <c r="N555" s="10"/>
    </row>
    <row r="556" ht="15.75" customHeight="1">
      <c r="N556" s="10"/>
    </row>
    <row r="557" ht="15.75" customHeight="1">
      <c r="N557" s="10"/>
    </row>
    <row r="558" ht="15.75" customHeight="1">
      <c r="N558" s="10"/>
    </row>
    <row r="559" ht="15.75" customHeight="1">
      <c r="N559" s="10"/>
    </row>
    <row r="560" ht="15.75" customHeight="1">
      <c r="N560" s="10"/>
    </row>
    <row r="561" ht="15.75" customHeight="1">
      <c r="N561" s="10"/>
    </row>
    <row r="562" ht="15.75" customHeight="1">
      <c r="N562" s="10"/>
    </row>
    <row r="563" ht="15.75" customHeight="1">
      <c r="N563" s="10"/>
    </row>
    <row r="564" ht="15.75" customHeight="1">
      <c r="N564" s="10"/>
    </row>
    <row r="565" ht="15.75" customHeight="1">
      <c r="N565" s="10"/>
    </row>
    <row r="566" ht="15.75" customHeight="1">
      <c r="N566" s="10"/>
    </row>
    <row r="567" ht="15.75" customHeight="1">
      <c r="N567" s="10"/>
    </row>
    <row r="568" ht="15.75" customHeight="1">
      <c r="N568" s="10"/>
    </row>
    <row r="569" ht="15.75" customHeight="1">
      <c r="N569" s="10"/>
    </row>
    <row r="570" ht="15.75" customHeight="1">
      <c r="N570" s="10"/>
    </row>
    <row r="571" ht="15.75" customHeight="1">
      <c r="N571" s="10"/>
    </row>
    <row r="572" ht="15.75" customHeight="1">
      <c r="N572" s="10"/>
    </row>
    <row r="573" ht="15.75" customHeight="1">
      <c r="N573" s="10"/>
    </row>
    <row r="574" ht="15.75" customHeight="1">
      <c r="N574" s="10"/>
    </row>
    <row r="575" ht="15.75" customHeight="1">
      <c r="N575" s="10"/>
    </row>
    <row r="576" ht="15.75" customHeight="1">
      <c r="N576" s="10"/>
    </row>
    <row r="577" ht="15.75" customHeight="1">
      <c r="N577" s="10"/>
    </row>
    <row r="578" ht="15.75" customHeight="1">
      <c r="N578" s="10"/>
    </row>
    <row r="579" ht="15.75" customHeight="1">
      <c r="N579" s="10"/>
    </row>
    <row r="580" ht="15.75" customHeight="1">
      <c r="N580" s="10"/>
    </row>
    <row r="581" ht="15.75" customHeight="1">
      <c r="N581" s="10"/>
    </row>
    <row r="582" ht="15.75" customHeight="1">
      <c r="N582" s="10"/>
    </row>
    <row r="583" ht="15.75" customHeight="1">
      <c r="N583" s="10"/>
    </row>
    <row r="584" ht="15.75" customHeight="1">
      <c r="N584" s="10"/>
    </row>
    <row r="585" ht="15.75" customHeight="1">
      <c r="N585" s="10"/>
    </row>
    <row r="586" ht="15.75" customHeight="1">
      <c r="N586" s="10"/>
    </row>
    <row r="587" ht="15.75" customHeight="1">
      <c r="N587" s="10"/>
    </row>
    <row r="588" ht="15.75" customHeight="1">
      <c r="N588" s="10"/>
    </row>
    <row r="589" ht="15.75" customHeight="1">
      <c r="N589" s="10"/>
    </row>
    <row r="590" ht="15.75" customHeight="1">
      <c r="N590" s="10"/>
    </row>
    <row r="591" ht="15.75" customHeight="1">
      <c r="N591" s="10"/>
    </row>
    <row r="592" ht="15.75" customHeight="1">
      <c r="N592" s="10"/>
    </row>
    <row r="593" ht="15.75" customHeight="1">
      <c r="N593" s="10"/>
    </row>
    <row r="594" ht="15.75" customHeight="1">
      <c r="N594" s="10"/>
    </row>
    <row r="595" ht="15.75" customHeight="1">
      <c r="N595" s="10"/>
    </row>
    <row r="596" ht="15.75" customHeight="1">
      <c r="N596" s="10"/>
    </row>
    <row r="597" ht="15.75" customHeight="1">
      <c r="N597" s="10"/>
    </row>
    <row r="598" ht="15.75" customHeight="1">
      <c r="N598" s="10"/>
    </row>
    <row r="599" ht="15.75" customHeight="1">
      <c r="N599" s="10"/>
    </row>
    <row r="600" ht="15.75" customHeight="1">
      <c r="N600" s="10"/>
    </row>
    <row r="601" ht="15.75" customHeight="1">
      <c r="N601" s="10"/>
    </row>
    <row r="602" ht="15.75" customHeight="1">
      <c r="N602" s="10"/>
    </row>
    <row r="603" ht="15.75" customHeight="1">
      <c r="N603" s="10"/>
    </row>
    <row r="604" ht="15.75" customHeight="1">
      <c r="N604" s="10"/>
    </row>
    <row r="605" ht="15.75" customHeight="1">
      <c r="N605" s="10"/>
    </row>
    <row r="606" ht="15.75" customHeight="1">
      <c r="N606" s="10"/>
    </row>
    <row r="607" ht="15.75" customHeight="1">
      <c r="N607" s="10"/>
    </row>
    <row r="608" ht="15.75" customHeight="1">
      <c r="N608" s="10"/>
    </row>
    <row r="609" ht="15.75" customHeight="1">
      <c r="N609" s="10"/>
    </row>
    <row r="610" ht="15.75" customHeight="1">
      <c r="N610" s="10"/>
    </row>
    <row r="611" ht="15.75" customHeight="1">
      <c r="N611" s="10"/>
    </row>
    <row r="612" ht="15.75" customHeight="1">
      <c r="N612" s="10"/>
    </row>
    <row r="613" ht="15.75" customHeight="1">
      <c r="N613" s="10"/>
    </row>
    <row r="614" ht="15.75" customHeight="1">
      <c r="N614" s="10"/>
    </row>
    <row r="615" ht="15.75" customHeight="1">
      <c r="N615" s="10"/>
    </row>
    <row r="616" ht="15.75" customHeight="1">
      <c r="N616" s="10"/>
    </row>
    <row r="617" ht="15.75" customHeight="1">
      <c r="N617" s="10"/>
    </row>
    <row r="618" ht="15.75" customHeight="1">
      <c r="N618" s="10"/>
    </row>
    <row r="619" ht="15.75" customHeight="1">
      <c r="N619" s="10"/>
    </row>
    <row r="620" ht="15.75" customHeight="1">
      <c r="N620" s="10"/>
    </row>
    <row r="621" ht="15.75" customHeight="1">
      <c r="N621" s="10"/>
    </row>
    <row r="622" ht="15.75" customHeight="1">
      <c r="N622" s="10"/>
    </row>
    <row r="623" ht="15.75" customHeight="1">
      <c r="N623" s="10"/>
    </row>
    <row r="624" ht="15.75" customHeight="1">
      <c r="N624" s="10"/>
    </row>
    <row r="625" ht="15.75" customHeight="1">
      <c r="N625" s="10"/>
    </row>
    <row r="626" ht="15.75" customHeight="1">
      <c r="N626" s="10"/>
    </row>
    <row r="627" ht="15.75" customHeight="1">
      <c r="N627" s="10"/>
    </row>
    <row r="628" ht="15.75" customHeight="1">
      <c r="N628" s="10"/>
    </row>
    <row r="629" ht="15.75" customHeight="1">
      <c r="N629" s="10"/>
    </row>
    <row r="630" ht="15.75" customHeight="1">
      <c r="N630" s="10"/>
    </row>
    <row r="631" ht="15.75" customHeight="1">
      <c r="N631" s="10"/>
    </row>
    <row r="632" ht="15.75" customHeight="1">
      <c r="N632" s="10"/>
    </row>
    <row r="633" ht="15.75" customHeight="1">
      <c r="N633" s="10"/>
    </row>
    <row r="634" ht="15.75" customHeight="1">
      <c r="N634" s="10"/>
    </row>
    <row r="635" ht="15.75" customHeight="1">
      <c r="N635" s="10"/>
    </row>
    <row r="636" ht="15.75" customHeight="1">
      <c r="N636" s="10"/>
    </row>
    <row r="637" ht="15.75" customHeight="1">
      <c r="N637" s="10"/>
    </row>
    <row r="638" ht="15.75" customHeight="1">
      <c r="N638" s="10"/>
    </row>
    <row r="639" ht="15.75" customHeight="1">
      <c r="N639" s="10"/>
    </row>
    <row r="640" ht="15.75" customHeight="1">
      <c r="N640" s="10"/>
    </row>
    <row r="641" ht="15.75" customHeight="1">
      <c r="N641" s="10"/>
    </row>
    <row r="642" ht="15.75" customHeight="1">
      <c r="N642" s="10"/>
    </row>
    <row r="643" ht="15.75" customHeight="1">
      <c r="N643" s="10"/>
    </row>
    <row r="644" ht="15.75" customHeight="1">
      <c r="N644" s="10"/>
    </row>
    <row r="645" ht="15.75" customHeight="1">
      <c r="N645" s="10"/>
    </row>
    <row r="646" ht="15.75" customHeight="1">
      <c r="N646" s="10"/>
    </row>
    <row r="647" ht="15.75" customHeight="1">
      <c r="N647" s="10"/>
    </row>
    <row r="648" ht="15.75" customHeight="1">
      <c r="N648" s="10"/>
    </row>
    <row r="649" ht="15.75" customHeight="1">
      <c r="N649" s="10"/>
    </row>
    <row r="650" ht="15.75" customHeight="1">
      <c r="N650" s="10"/>
    </row>
    <row r="651" ht="15.75" customHeight="1">
      <c r="N651" s="10"/>
    </row>
    <row r="652" ht="15.75" customHeight="1">
      <c r="N652" s="10"/>
    </row>
    <row r="653" ht="15.75" customHeight="1">
      <c r="N653" s="10"/>
    </row>
    <row r="654" ht="15.75" customHeight="1">
      <c r="N654" s="10"/>
    </row>
    <row r="655" ht="15.75" customHeight="1">
      <c r="N655" s="10"/>
    </row>
    <row r="656" ht="15.75" customHeight="1">
      <c r="N656" s="10"/>
    </row>
    <row r="657" ht="15.75" customHeight="1">
      <c r="N657" s="10"/>
    </row>
    <row r="658" ht="15.75" customHeight="1">
      <c r="N658" s="10"/>
    </row>
    <row r="659" ht="15.75" customHeight="1">
      <c r="N659" s="10"/>
    </row>
    <row r="660" ht="15.75" customHeight="1">
      <c r="N660" s="10"/>
    </row>
    <row r="661" ht="15.75" customHeight="1">
      <c r="N661" s="10"/>
    </row>
    <row r="662" ht="15.75" customHeight="1">
      <c r="N662" s="10"/>
    </row>
    <row r="663" ht="15.75" customHeight="1">
      <c r="N663" s="10"/>
    </row>
    <row r="664" ht="15.75" customHeight="1">
      <c r="N664" s="10"/>
    </row>
    <row r="665" ht="15.75" customHeight="1">
      <c r="N665" s="10"/>
    </row>
    <row r="666" ht="15.75" customHeight="1">
      <c r="N666" s="10"/>
    </row>
    <row r="667" ht="15.75" customHeight="1">
      <c r="N667" s="10"/>
    </row>
    <row r="668" ht="15.75" customHeight="1">
      <c r="N668" s="10"/>
    </row>
    <row r="669" ht="15.75" customHeight="1">
      <c r="N669" s="10"/>
    </row>
    <row r="670" ht="15.75" customHeight="1">
      <c r="N670" s="10"/>
    </row>
    <row r="671" ht="15.75" customHeight="1">
      <c r="N671" s="10"/>
    </row>
    <row r="672" ht="15.75" customHeight="1">
      <c r="N672" s="10"/>
    </row>
    <row r="673" ht="15.75" customHeight="1">
      <c r="N673" s="10"/>
    </row>
    <row r="674" ht="15.75" customHeight="1">
      <c r="N674" s="10"/>
    </row>
    <row r="675" ht="15.75" customHeight="1">
      <c r="N675" s="10"/>
    </row>
    <row r="676" ht="15.75" customHeight="1">
      <c r="N676" s="10"/>
    </row>
    <row r="677" ht="15.75" customHeight="1">
      <c r="N677" s="10"/>
    </row>
    <row r="678" ht="15.75" customHeight="1">
      <c r="N678" s="10"/>
    </row>
    <row r="679" ht="15.75" customHeight="1">
      <c r="N679" s="10"/>
    </row>
    <row r="680" ht="15.75" customHeight="1">
      <c r="N680" s="10"/>
    </row>
    <row r="681" ht="15.75" customHeight="1">
      <c r="N681" s="10"/>
    </row>
    <row r="682" ht="15.75" customHeight="1">
      <c r="N682" s="10"/>
    </row>
    <row r="683" ht="15.75" customHeight="1">
      <c r="N683" s="10"/>
    </row>
    <row r="684" ht="15.75" customHeight="1">
      <c r="N684" s="10"/>
    </row>
    <row r="685" ht="15.75" customHeight="1">
      <c r="N685" s="10"/>
    </row>
    <row r="686" ht="15.75" customHeight="1">
      <c r="N686" s="10"/>
    </row>
    <row r="687" ht="15.75" customHeight="1">
      <c r="N687" s="10"/>
    </row>
    <row r="688" ht="15.75" customHeight="1">
      <c r="N688" s="10"/>
    </row>
    <row r="689" ht="15.75" customHeight="1">
      <c r="N689" s="10"/>
    </row>
    <row r="690" ht="15.75" customHeight="1">
      <c r="N690" s="10"/>
    </row>
    <row r="691" ht="15.75" customHeight="1">
      <c r="N691" s="10"/>
    </row>
    <row r="692" ht="15.75" customHeight="1">
      <c r="N692" s="10"/>
    </row>
    <row r="693" ht="15.75" customHeight="1">
      <c r="N693" s="10"/>
    </row>
    <row r="694" ht="15.75" customHeight="1">
      <c r="N694" s="10"/>
    </row>
    <row r="695" ht="15.75" customHeight="1">
      <c r="N695" s="10"/>
    </row>
    <row r="696" ht="15.75" customHeight="1">
      <c r="N696" s="10"/>
    </row>
    <row r="697" ht="15.75" customHeight="1">
      <c r="N697" s="10"/>
    </row>
    <row r="698" ht="15.75" customHeight="1">
      <c r="N698" s="10"/>
    </row>
    <row r="699" ht="15.75" customHeight="1">
      <c r="N699" s="10"/>
    </row>
    <row r="700" ht="15.75" customHeight="1">
      <c r="N700" s="10"/>
    </row>
    <row r="701" ht="15.75" customHeight="1">
      <c r="N701" s="10"/>
    </row>
    <row r="702" ht="15.75" customHeight="1">
      <c r="N702" s="10"/>
    </row>
    <row r="703" ht="15.75" customHeight="1">
      <c r="N703" s="10"/>
    </row>
    <row r="704" ht="15.75" customHeight="1">
      <c r="N704" s="10"/>
    </row>
    <row r="705" ht="15.75" customHeight="1">
      <c r="N705" s="10"/>
    </row>
    <row r="706" ht="15.75" customHeight="1">
      <c r="N706" s="10"/>
    </row>
    <row r="707" ht="15.75" customHeight="1">
      <c r="N707" s="10"/>
    </row>
    <row r="708" ht="15.75" customHeight="1">
      <c r="N708" s="10"/>
    </row>
    <row r="709" ht="15.75" customHeight="1">
      <c r="N709" s="10"/>
    </row>
    <row r="710" ht="15.75" customHeight="1">
      <c r="N710" s="10"/>
    </row>
    <row r="711" ht="15.75" customHeight="1">
      <c r="N711" s="10"/>
    </row>
    <row r="712" ht="15.75" customHeight="1">
      <c r="N712" s="10"/>
    </row>
    <row r="713" ht="15.75" customHeight="1">
      <c r="N713" s="10"/>
    </row>
    <row r="714" ht="15.75" customHeight="1">
      <c r="N714" s="10"/>
    </row>
    <row r="715" ht="15.75" customHeight="1">
      <c r="N715" s="10"/>
    </row>
    <row r="716" ht="15.75" customHeight="1">
      <c r="N716" s="10"/>
    </row>
    <row r="717" ht="15.75" customHeight="1">
      <c r="N717" s="10"/>
    </row>
    <row r="718" ht="15.75" customHeight="1">
      <c r="N718" s="10"/>
    </row>
    <row r="719" ht="15.75" customHeight="1">
      <c r="N719" s="10"/>
    </row>
    <row r="720" ht="15.75" customHeight="1">
      <c r="N720" s="10"/>
    </row>
    <row r="721" ht="15.75" customHeight="1">
      <c r="N721" s="10"/>
    </row>
    <row r="722" ht="15.75" customHeight="1">
      <c r="N722" s="10"/>
    </row>
    <row r="723" ht="15.75" customHeight="1">
      <c r="N723" s="10"/>
    </row>
    <row r="724" ht="15.75" customHeight="1">
      <c r="N724" s="10"/>
    </row>
    <row r="725" ht="15.75" customHeight="1">
      <c r="N725" s="10"/>
    </row>
    <row r="726" ht="15.75" customHeight="1">
      <c r="N726" s="10"/>
    </row>
    <row r="727" ht="15.75" customHeight="1">
      <c r="N727" s="10"/>
    </row>
    <row r="728" ht="15.75" customHeight="1">
      <c r="N728" s="10"/>
    </row>
    <row r="729" ht="15.75" customHeight="1">
      <c r="N729" s="10"/>
    </row>
    <row r="730" ht="15.75" customHeight="1">
      <c r="N730" s="10"/>
    </row>
    <row r="731" ht="15.75" customHeight="1">
      <c r="N731" s="10"/>
    </row>
    <row r="732" ht="15.75" customHeight="1">
      <c r="N732" s="10"/>
    </row>
    <row r="733" ht="15.75" customHeight="1">
      <c r="N733" s="10"/>
    </row>
    <row r="734" ht="15.75" customHeight="1">
      <c r="N734" s="10"/>
    </row>
    <row r="735" ht="15.75" customHeight="1">
      <c r="N735" s="10"/>
    </row>
    <row r="736" ht="15.75" customHeight="1">
      <c r="N736" s="10"/>
    </row>
    <row r="737" ht="15.75" customHeight="1">
      <c r="N737" s="10"/>
    </row>
    <row r="738" ht="15.75" customHeight="1">
      <c r="N738" s="10"/>
    </row>
    <row r="739" ht="15.75" customHeight="1">
      <c r="N739" s="10"/>
    </row>
    <row r="740" ht="15.75" customHeight="1">
      <c r="N740" s="10"/>
    </row>
    <row r="741" ht="15.75" customHeight="1">
      <c r="N741" s="10"/>
    </row>
    <row r="742" ht="15.75" customHeight="1">
      <c r="N742" s="10"/>
    </row>
    <row r="743" ht="15.75" customHeight="1">
      <c r="N743" s="10"/>
    </row>
    <row r="744" ht="15.75" customHeight="1">
      <c r="N744" s="10"/>
    </row>
    <row r="745" ht="15.75" customHeight="1">
      <c r="N745" s="10"/>
    </row>
    <row r="746" ht="15.75" customHeight="1">
      <c r="N746" s="10"/>
    </row>
    <row r="747" ht="15.75" customHeight="1">
      <c r="N747" s="10"/>
    </row>
    <row r="748" ht="15.75" customHeight="1">
      <c r="N748" s="10"/>
    </row>
    <row r="749" ht="15.75" customHeight="1">
      <c r="N749" s="10"/>
    </row>
    <row r="750" ht="15.75" customHeight="1">
      <c r="N750" s="10"/>
    </row>
    <row r="751" ht="15.75" customHeight="1">
      <c r="N751" s="10"/>
    </row>
    <row r="752" ht="15.75" customHeight="1">
      <c r="N752" s="10"/>
    </row>
    <row r="753" ht="15.75" customHeight="1">
      <c r="N753" s="10"/>
    </row>
    <row r="754" ht="15.75" customHeight="1">
      <c r="N754" s="10"/>
    </row>
    <row r="755" ht="15.75" customHeight="1">
      <c r="N755" s="10"/>
    </row>
    <row r="756" ht="15.75" customHeight="1">
      <c r="N756" s="10"/>
    </row>
    <row r="757" ht="15.75" customHeight="1">
      <c r="N757" s="10"/>
    </row>
    <row r="758" ht="15.75" customHeight="1">
      <c r="N758" s="10"/>
    </row>
    <row r="759" ht="15.75" customHeight="1">
      <c r="N759" s="10"/>
    </row>
    <row r="760" ht="15.75" customHeight="1">
      <c r="N760" s="10"/>
    </row>
    <row r="761" ht="15.75" customHeight="1">
      <c r="N761" s="10"/>
    </row>
    <row r="762" ht="15.75" customHeight="1">
      <c r="N762" s="10"/>
    </row>
    <row r="763" ht="15.75" customHeight="1">
      <c r="N763" s="10"/>
    </row>
    <row r="764" ht="15.75" customHeight="1">
      <c r="N764" s="10"/>
    </row>
    <row r="765" ht="15.75" customHeight="1">
      <c r="N765" s="10"/>
    </row>
    <row r="766" ht="15.75" customHeight="1">
      <c r="N766" s="10"/>
    </row>
    <row r="767" ht="15.75" customHeight="1">
      <c r="N767" s="10"/>
    </row>
    <row r="768" ht="15.75" customHeight="1">
      <c r="N768" s="10"/>
    </row>
    <row r="769" ht="15.75" customHeight="1">
      <c r="N769" s="10"/>
    </row>
    <row r="770" ht="15.75" customHeight="1">
      <c r="N770" s="10"/>
    </row>
    <row r="771" ht="15.75" customHeight="1">
      <c r="N771" s="10"/>
    </row>
    <row r="772" ht="15.75" customHeight="1">
      <c r="N772" s="10"/>
    </row>
    <row r="773" ht="15.75" customHeight="1">
      <c r="N773" s="10"/>
    </row>
    <row r="774" ht="15.75" customHeight="1">
      <c r="N774" s="10"/>
    </row>
    <row r="775" ht="15.75" customHeight="1">
      <c r="N775" s="10"/>
    </row>
    <row r="776" ht="15.75" customHeight="1">
      <c r="N776" s="10"/>
    </row>
    <row r="777" ht="15.75" customHeight="1">
      <c r="N777" s="10"/>
    </row>
    <row r="778" ht="15.75" customHeight="1">
      <c r="N778" s="10"/>
    </row>
    <row r="779" ht="15.75" customHeight="1">
      <c r="N779" s="10"/>
    </row>
    <row r="780" ht="15.75" customHeight="1">
      <c r="N780" s="10"/>
    </row>
    <row r="781" ht="15.75" customHeight="1">
      <c r="N781" s="10"/>
    </row>
    <row r="782" ht="15.75" customHeight="1">
      <c r="N782" s="10"/>
    </row>
    <row r="783" ht="15.75" customHeight="1">
      <c r="N783" s="10"/>
    </row>
    <row r="784" ht="15.75" customHeight="1">
      <c r="N784" s="10"/>
    </row>
    <row r="785" ht="15.75" customHeight="1">
      <c r="N785" s="10"/>
    </row>
    <row r="786" ht="15.75" customHeight="1">
      <c r="N786" s="10"/>
    </row>
    <row r="787" ht="15.75" customHeight="1">
      <c r="N787" s="10"/>
    </row>
    <row r="788" ht="15.75" customHeight="1">
      <c r="N788" s="10"/>
    </row>
    <row r="789" ht="15.75" customHeight="1">
      <c r="N789" s="10"/>
    </row>
    <row r="790" ht="15.75" customHeight="1">
      <c r="N790" s="10"/>
    </row>
    <row r="791" ht="15.75" customHeight="1">
      <c r="N791" s="10"/>
    </row>
    <row r="792" ht="15.75" customHeight="1">
      <c r="N792" s="10"/>
    </row>
    <row r="793" ht="15.75" customHeight="1">
      <c r="N793" s="10"/>
    </row>
    <row r="794" ht="15.75" customHeight="1">
      <c r="N794" s="10"/>
    </row>
    <row r="795" ht="15.75" customHeight="1">
      <c r="N795" s="10"/>
    </row>
    <row r="796" ht="15.75" customHeight="1">
      <c r="N796" s="10"/>
    </row>
    <row r="797" ht="15.75" customHeight="1">
      <c r="N797" s="10"/>
    </row>
    <row r="798" ht="15.75" customHeight="1">
      <c r="N798" s="10"/>
    </row>
    <row r="799" ht="15.75" customHeight="1">
      <c r="N799" s="10"/>
    </row>
    <row r="800" ht="15.75" customHeight="1">
      <c r="N800" s="10"/>
    </row>
    <row r="801" ht="15.75" customHeight="1">
      <c r="N801" s="10"/>
    </row>
    <row r="802" ht="15.75" customHeight="1">
      <c r="N802" s="10"/>
    </row>
    <row r="803" ht="15.75" customHeight="1">
      <c r="N803" s="10"/>
    </row>
    <row r="804" ht="15.75" customHeight="1">
      <c r="N804" s="10"/>
    </row>
    <row r="805" ht="15.75" customHeight="1">
      <c r="N805" s="10"/>
    </row>
    <row r="806" ht="15.75" customHeight="1">
      <c r="N806" s="10"/>
    </row>
    <row r="807" ht="15.75" customHeight="1">
      <c r="N807" s="10"/>
    </row>
    <row r="808" ht="15.75" customHeight="1">
      <c r="N808" s="10"/>
    </row>
    <row r="809" ht="15.75" customHeight="1">
      <c r="N809" s="10"/>
    </row>
    <row r="810" ht="15.75" customHeight="1">
      <c r="N810" s="10"/>
    </row>
    <row r="811" ht="15.75" customHeight="1">
      <c r="N811" s="10"/>
    </row>
    <row r="812" ht="15.75" customHeight="1">
      <c r="N812" s="10"/>
    </row>
    <row r="813" ht="15.75" customHeight="1">
      <c r="N813" s="10"/>
    </row>
    <row r="814" ht="15.75" customHeight="1">
      <c r="N814" s="10"/>
    </row>
    <row r="815" ht="15.75" customHeight="1">
      <c r="N815" s="10"/>
    </row>
    <row r="816" ht="15.75" customHeight="1">
      <c r="N816" s="10"/>
    </row>
    <row r="817" ht="15.75" customHeight="1">
      <c r="N817" s="10"/>
    </row>
    <row r="818" ht="15.75" customHeight="1">
      <c r="N818" s="10"/>
    </row>
    <row r="819" ht="15.75" customHeight="1">
      <c r="N819" s="10"/>
    </row>
    <row r="820" ht="15.75" customHeight="1">
      <c r="N820" s="10"/>
    </row>
    <row r="821" ht="15.75" customHeight="1">
      <c r="N821" s="10"/>
    </row>
    <row r="822" ht="15.75" customHeight="1">
      <c r="N822" s="10"/>
    </row>
    <row r="823" ht="15.75" customHeight="1">
      <c r="N823" s="10"/>
    </row>
    <row r="824" ht="15.75" customHeight="1">
      <c r="N824" s="10"/>
    </row>
    <row r="825" ht="15.75" customHeight="1">
      <c r="N825" s="10"/>
    </row>
    <row r="826" ht="15.75" customHeight="1">
      <c r="N826" s="10"/>
    </row>
    <row r="827" ht="15.75" customHeight="1">
      <c r="N827" s="10"/>
    </row>
    <row r="828" ht="15.75" customHeight="1">
      <c r="N828" s="10"/>
    </row>
    <row r="829" ht="15.75" customHeight="1">
      <c r="N829" s="10"/>
    </row>
    <row r="830" ht="15.75" customHeight="1">
      <c r="N830" s="10"/>
    </row>
    <row r="831" ht="15.75" customHeight="1">
      <c r="N831" s="10"/>
    </row>
    <row r="832" ht="15.75" customHeight="1">
      <c r="N832" s="10"/>
    </row>
    <row r="833" ht="15.75" customHeight="1">
      <c r="N833" s="10"/>
    </row>
    <row r="834" ht="15.75" customHeight="1">
      <c r="N834" s="10"/>
    </row>
    <row r="835" ht="15.75" customHeight="1">
      <c r="N835" s="10"/>
    </row>
    <row r="836" ht="15.75" customHeight="1">
      <c r="N836" s="10"/>
    </row>
    <row r="837" ht="15.75" customHeight="1">
      <c r="N837" s="10"/>
    </row>
    <row r="838" ht="15.75" customHeight="1">
      <c r="N838" s="10"/>
    </row>
    <row r="839" ht="15.75" customHeight="1">
      <c r="N839" s="10"/>
    </row>
    <row r="840" ht="15.75" customHeight="1">
      <c r="N840" s="10"/>
    </row>
    <row r="841" ht="15.75" customHeight="1">
      <c r="N841" s="10"/>
    </row>
    <row r="842" ht="15.75" customHeight="1">
      <c r="N842" s="10"/>
    </row>
    <row r="843" ht="15.75" customHeight="1">
      <c r="N843" s="10"/>
    </row>
    <row r="844" ht="15.75" customHeight="1">
      <c r="N844" s="10"/>
    </row>
    <row r="845" ht="15.75" customHeight="1">
      <c r="N845" s="10"/>
    </row>
    <row r="846" ht="15.75" customHeight="1">
      <c r="N846" s="10"/>
    </row>
    <row r="847" ht="15.75" customHeight="1">
      <c r="N847" s="10"/>
    </row>
    <row r="848" ht="15.75" customHeight="1">
      <c r="N848" s="10"/>
    </row>
    <row r="849" ht="15.75" customHeight="1">
      <c r="N849" s="10"/>
    </row>
    <row r="850" ht="15.75" customHeight="1">
      <c r="N850" s="10"/>
    </row>
    <row r="851" ht="15.75" customHeight="1">
      <c r="N851" s="10"/>
    </row>
    <row r="852" ht="15.75" customHeight="1">
      <c r="N852" s="10"/>
    </row>
    <row r="853" ht="15.75" customHeight="1">
      <c r="N853" s="10"/>
    </row>
    <row r="854" ht="15.75" customHeight="1">
      <c r="N854" s="10"/>
    </row>
    <row r="855" ht="15.75" customHeight="1">
      <c r="N855" s="10"/>
    </row>
    <row r="856" ht="15.75" customHeight="1">
      <c r="N856" s="10"/>
    </row>
    <row r="857" ht="15.75" customHeight="1">
      <c r="N857" s="10"/>
    </row>
    <row r="858" ht="15.75" customHeight="1">
      <c r="N858" s="10"/>
    </row>
    <row r="859" ht="15.75" customHeight="1">
      <c r="N859" s="10"/>
    </row>
    <row r="860" ht="15.75" customHeight="1">
      <c r="N860" s="10"/>
    </row>
    <row r="861" ht="15.75" customHeight="1">
      <c r="N861" s="10"/>
    </row>
    <row r="862" ht="15.75" customHeight="1">
      <c r="N862" s="10"/>
    </row>
    <row r="863" ht="15.75" customHeight="1">
      <c r="N863" s="10"/>
    </row>
    <row r="864" ht="15.75" customHeight="1">
      <c r="N864" s="10"/>
    </row>
    <row r="865" ht="15.75" customHeight="1">
      <c r="N865" s="10"/>
    </row>
    <row r="866" ht="15.75" customHeight="1">
      <c r="N866" s="10"/>
    </row>
    <row r="867" ht="15.75" customHeight="1">
      <c r="N867" s="10"/>
    </row>
    <row r="868" ht="15.75" customHeight="1">
      <c r="N868" s="10"/>
    </row>
    <row r="869" ht="15.75" customHeight="1">
      <c r="N869" s="10"/>
    </row>
    <row r="870" ht="15.75" customHeight="1">
      <c r="N870" s="10"/>
    </row>
    <row r="871" ht="15.75" customHeight="1">
      <c r="N871" s="10"/>
    </row>
    <row r="872" ht="15.75" customHeight="1">
      <c r="N872" s="10"/>
    </row>
    <row r="873" ht="15.75" customHeight="1">
      <c r="N873" s="10"/>
    </row>
    <row r="874" ht="15.75" customHeight="1">
      <c r="N874" s="10"/>
    </row>
    <row r="875" ht="15.75" customHeight="1">
      <c r="N875" s="10"/>
    </row>
    <row r="876" ht="15.75" customHeight="1">
      <c r="N876" s="10"/>
    </row>
    <row r="877" ht="15.75" customHeight="1">
      <c r="N877" s="10"/>
    </row>
    <row r="878" ht="15.75" customHeight="1">
      <c r="N878" s="10"/>
    </row>
    <row r="879" ht="15.75" customHeight="1">
      <c r="N879" s="10"/>
    </row>
    <row r="880" ht="15.75" customHeight="1">
      <c r="N880" s="10"/>
    </row>
    <row r="881" ht="15.75" customHeight="1">
      <c r="N881" s="10"/>
    </row>
    <row r="882" ht="15.75" customHeight="1">
      <c r="N882" s="10"/>
    </row>
    <row r="883" ht="15.75" customHeight="1">
      <c r="N883" s="10"/>
    </row>
    <row r="884" ht="15.75" customHeight="1">
      <c r="N884" s="10"/>
    </row>
    <row r="885" ht="15.75" customHeight="1">
      <c r="N885" s="10"/>
    </row>
    <row r="886" ht="15.75" customHeight="1">
      <c r="N886" s="10"/>
    </row>
    <row r="887" ht="15.75" customHeight="1">
      <c r="N887" s="10"/>
    </row>
    <row r="888" ht="15.75" customHeight="1">
      <c r="N888" s="10"/>
    </row>
    <row r="889" ht="15.75" customHeight="1">
      <c r="N889" s="10"/>
    </row>
    <row r="890" ht="15.75" customHeight="1">
      <c r="N890" s="10"/>
    </row>
    <row r="891" ht="15.75" customHeight="1">
      <c r="N891" s="10"/>
    </row>
    <row r="892" ht="15.75" customHeight="1">
      <c r="N892" s="10"/>
    </row>
    <row r="893" ht="15.75" customHeight="1">
      <c r="N893" s="10"/>
    </row>
    <row r="894" ht="15.75" customHeight="1">
      <c r="N894" s="10"/>
    </row>
    <row r="895" ht="15.75" customHeight="1">
      <c r="N895" s="10"/>
    </row>
    <row r="896" ht="15.75" customHeight="1">
      <c r="N896" s="10"/>
    </row>
    <row r="897" ht="15.75" customHeight="1">
      <c r="N897" s="10"/>
    </row>
    <row r="898" ht="15.75" customHeight="1">
      <c r="N898" s="10"/>
    </row>
    <row r="899" ht="15.75" customHeight="1">
      <c r="N899" s="10"/>
    </row>
    <row r="900" ht="15.75" customHeight="1">
      <c r="N900" s="10"/>
    </row>
    <row r="901" ht="15.75" customHeight="1">
      <c r="N901" s="10"/>
    </row>
    <row r="902" ht="15.75" customHeight="1">
      <c r="N902" s="10"/>
    </row>
    <row r="903" ht="15.75" customHeight="1">
      <c r="N903" s="10"/>
    </row>
    <row r="904" ht="15.75" customHeight="1">
      <c r="N904" s="10"/>
    </row>
    <row r="905" ht="15.75" customHeight="1">
      <c r="N905" s="10"/>
    </row>
    <row r="906" ht="15.75" customHeight="1">
      <c r="N906" s="10"/>
    </row>
    <row r="907" ht="15.75" customHeight="1">
      <c r="N907" s="10"/>
    </row>
    <row r="908" ht="15.75" customHeight="1">
      <c r="N908" s="10"/>
    </row>
    <row r="909" ht="15.75" customHeight="1">
      <c r="N909" s="10"/>
    </row>
    <row r="910" ht="15.75" customHeight="1">
      <c r="N910" s="10"/>
    </row>
    <row r="911" ht="15.75" customHeight="1">
      <c r="N911" s="10"/>
    </row>
    <row r="912" ht="15.75" customHeight="1">
      <c r="N912" s="10"/>
    </row>
    <row r="913" ht="15.75" customHeight="1">
      <c r="N913" s="10"/>
    </row>
    <row r="914" ht="15.75" customHeight="1">
      <c r="N914" s="10"/>
    </row>
    <row r="915" ht="15.75" customHeight="1">
      <c r="N915" s="10"/>
    </row>
    <row r="916" ht="15.75" customHeight="1">
      <c r="N916" s="10"/>
    </row>
    <row r="917" ht="15.75" customHeight="1">
      <c r="N917" s="10"/>
    </row>
    <row r="918" ht="15.75" customHeight="1">
      <c r="N918" s="10"/>
    </row>
    <row r="919" ht="15.75" customHeight="1">
      <c r="N919" s="10"/>
    </row>
    <row r="920" ht="15.75" customHeight="1">
      <c r="N920" s="10"/>
    </row>
    <row r="921" ht="15.75" customHeight="1">
      <c r="N921" s="10"/>
    </row>
    <row r="922" ht="15.75" customHeight="1">
      <c r="N922" s="10"/>
    </row>
    <row r="923" ht="15.75" customHeight="1">
      <c r="N923" s="10"/>
    </row>
    <row r="924" ht="15.75" customHeight="1">
      <c r="N924" s="10"/>
    </row>
    <row r="925" ht="15.75" customHeight="1">
      <c r="N925" s="10"/>
    </row>
    <row r="926" ht="15.75" customHeight="1">
      <c r="N926" s="10"/>
    </row>
    <row r="927" ht="15.75" customHeight="1">
      <c r="N927" s="10"/>
    </row>
    <row r="928" ht="15.75" customHeight="1">
      <c r="N928" s="10"/>
    </row>
    <row r="929" ht="15.75" customHeight="1">
      <c r="N929" s="10"/>
    </row>
    <row r="930" ht="15.75" customHeight="1">
      <c r="N930" s="10"/>
    </row>
    <row r="931" ht="15.75" customHeight="1">
      <c r="N931" s="10"/>
    </row>
    <row r="932" ht="15.75" customHeight="1">
      <c r="N932" s="10"/>
    </row>
    <row r="933" ht="15.75" customHeight="1">
      <c r="N933" s="10"/>
    </row>
    <row r="934" ht="15.75" customHeight="1">
      <c r="N934" s="10"/>
    </row>
    <row r="935" ht="15.75" customHeight="1">
      <c r="N935" s="10"/>
    </row>
    <row r="936" ht="15.75" customHeight="1">
      <c r="N936" s="10"/>
    </row>
    <row r="937" ht="15.75" customHeight="1">
      <c r="N937" s="10"/>
    </row>
    <row r="938" ht="15.75" customHeight="1">
      <c r="N938" s="10"/>
    </row>
    <row r="939" ht="15.75" customHeight="1">
      <c r="N939" s="10"/>
    </row>
    <row r="940" ht="15.75" customHeight="1">
      <c r="N940" s="10"/>
    </row>
    <row r="941" ht="15.75" customHeight="1">
      <c r="N941" s="10"/>
    </row>
    <row r="942" ht="15.75" customHeight="1">
      <c r="N942" s="10"/>
    </row>
    <row r="943" ht="15.75" customHeight="1">
      <c r="N943" s="10"/>
    </row>
    <row r="944" ht="15.75" customHeight="1">
      <c r="N944" s="10"/>
    </row>
    <row r="945" ht="15.75" customHeight="1">
      <c r="N945" s="10"/>
    </row>
    <row r="946" ht="15.75" customHeight="1">
      <c r="N946" s="10"/>
    </row>
    <row r="947" ht="15.75" customHeight="1">
      <c r="N947" s="10"/>
    </row>
    <row r="948" ht="15.75" customHeight="1">
      <c r="N948" s="10"/>
    </row>
    <row r="949" ht="15.75" customHeight="1">
      <c r="N949" s="10"/>
    </row>
    <row r="950" ht="15.75" customHeight="1">
      <c r="N950" s="10"/>
    </row>
    <row r="951" ht="15.75" customHeight="1">
      <c r="N951" s="10"/>
    </row>
    <row r="952" ht="15.75" customHeight="1">
      <c r="N952" s="10"/>
    </row>
    <row r="953" ht="15.75" customHeight="1">
      <c r="N953" s="10"/>
    </row>
    <row r="954" ht="15.75" customHeight="1">
      <c r="N954" s="10"/>
    </row>
    <row r="955" ht="15.75" customHeight="1">
      <c r="N955" s="10"/>
    </row>
    <row r="956" ht="15.75" customHeight="1">
      <c r="N956" s="10"/>
    </row>
    <row r="957" ht="15.75" customHeight="1">
      <c r="N957" s="10"/>
    </row>
    <row r="958" ht="15.75" customHeight="1">
      <c r="N958" s="10"/>
    </row>
    <row r="959" ht="15.75" customHeight="1">
      <c r="N959" s="10"/>
    </row>
    <row r="960" ht="15.75" customHeight="1">
      <c r="N960" s="10"/>
    </row>
    <row r="961" ht="15.75" customHeight="1">
      <c r="N961" s="10"/>
    </row>
    <row r="962" ht="15.75" customHeight="1">
      <c r="N962" s="10"/>
    </row>
    <row r="963" ht="15.75" customHeight="1">
      <c r="N963" s="10"/>
    </row>
    <row r="964" ht="15.75" customHeight="1">
      <c r="N964" s="10"/>
    </row>
    <row r="965" ht="15.75" customHeight="1">
      <c r="N965" s="10"/>
    </row>
    <row r="966" ht="15.75" customHeight="1">
      <c r="N966" s="10"/>
    </row>
    <row r="967" ht="15.75" customHeight="1">
      <c r="N967" s="10"/>
    </row>
    <row r="968" ht="15.75" customHeight="1">
      <c r="N968" s="10"/>
    </row>
    <row r="969" ht="15.75" customHeight="1">
      <c r="N969" s="10"/>
    </row>
    <row r="970" ht="15.75" customHeight="1">
      <c r="N970" s="10"/>
    </row>
    <row r="971" ht="15.75" customHeight="1">
      <c r="N971" s="10"/>
    </row>
    <row r="972" ht="15.75" customHeight="1">
      <c r="N972" s="10"/>
    </row>
    <row r="973" ht="15.75" customHeight="1">
      <c r="N973" s="10"/>
    </row>
    <row r="974" ht="15.75" customHeight="1">
      <c r="N974" s="10"/>
    </row>
    <row r="975" ht="15.75" customHeight="1">
      <c r="N975" s="10"/>
    </row>
    <row r="976" ht="15.75" customHeight="1">
      <c r="N976" s="10"/>
    </row>
    <row r="977" ht="15.75" customHeight="1">
      <c r="N977" s="10"/>
    </row>
    <row r="978" ht="15.75" customHeight="1">
      <c r="N978" s="10"/>
    </row>
    <row r="979" ht="15.75" customHeight="1">
      <c r="N979" s="10"/>
    </row>
    <row r="980" ht="15.75" customHeight="1">
      <c r="N980" s="10"/>
    </row>
    <row r="981" ht="15.75" customHeight="1">
      <c r="N981" s="10"/>
    </row>
    <row r="982" ht="15.75" customHeight="1">
      <c r="N982" s="10"/>
    </row>
    <row r="983" ht="15.75" customHeight="1">
      <c r="N983" s="10"/>
    </row>
    <row r="984" ht="15.75" customHeight="1">
      <c r="N984" s="10"/>
    </row>
    <row r="985" ht="15.75" customHeight="1">
      <c r="N985" s="10"/>
    </row>
    <row r="986" ht="15.75" customHeight="1">
      <c r="N986" s="10"/>
    </row>
    <row r="987" ht="15.75" customHeight="1">
      <c r="N987" s="10"/>
    </row>
    <row r="988" ht="15.75" customHeight="1">
      <c r="N988" s="10"/>
    </row>
    <row r="989" ht="15.75" customHeight="1">
      <c r="N989" s="10"/>
    </row>
    <row r="990" ht="15.75" customHeight="1">
      <c r="N990" s="10"/>
    </row>
    <row r="991" ht="15.75" customHeight="1">
      <c r="N991" s="10"/>
    </row>
    <row r="992" ht="15.75" customHeight="1">
      <c r="N992" s="10"/>
    </row>
    <row r="993" ht="15.75" customHeight="1">
      <c r="N993" s="10"/>
    </row>
    <row r="994" ht="15.75" customHeight="1">
      <c r="N994" s="10"/>
    </row>
    <row r="995" ht="15.75" customHeight="1">
      <c r="N995" s="10"/>
    </row>
    <row r="996" ht="15.75" customHeight="1">
      <c r="N996" s="10"/>
    </row>
    <row r="997" ht="15.75" customHeight="1">
      <c r="N997" s="10"/>
    </row>
    <row r="998" ht="15.75" customHeight="1">
      <c r="N998" s="10"/>
    </row>
    <row r="999" ht="15.75" customHeight="1">
      <c r="N999" s="10"/>
    </row>
    <row r="1000" ht="15.75" customHeight="1">
      <c r="N1000" s="10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1.57"/>
    <col customWidth="1" min="3" max="9" width="8.71"/>
  </cols>
  <sheetData>
    <row r="1">
      <c r="A1" s="15" t="s">
        <v>154</v>
      </c>
      <c r="B1" s="16" t="s">
        <v>4</v>
      </c>
      <c r="C1" s="16" t="s">
        <v>5</v>
      </c>
      <c r="D1" s="16" t="s">
        <v>6</v>
      </c>
      <c r="E1" s="16" t="s">
        <v>7</v>
      </c>
      <c r="F1" s="16" t="s">
        <v>8</v>
      </c>
      <c r="G1" s="16" t="s">
        <v>9</v>
      </c>
      <c r="H1" s="16" t="s">
        <v>10</v>
      </c>
      <c r="I1" s="16" t="s">
        <v>11</v>
      </c>
      <c r="J1" s="17" t="s">
        <v>155</v>
      </c>
      <c r="L1" s="18"/>
    </row>
    <row r="2">
      <c r="A2" s="18" t="s">
        <v>156</v>
      </c>
      <c r="B2" s="19">
        <v>4.0</v>
      </c>
      <c r="C2" s="20">
        <v>0.0</v>
      </c>
      <c r="D2" s="20">
        <v>7802.74</v>
      </c>
      <c r="E2" s="20">
        <v>14112.59086</v>
      </c>
      <c r="F2" s="20">
        <v>12.0</v>
      </c>
      <c r="G2" s="20">
        <v>33.3</v>
      </c>
      <c r="H2" s="20">
        <v>6603.17</v>
      </c>
      <c r="I2" s="20">
        <v>3421.9</v>
      </c>
      <c r="J2" s="7">
        <v>67.0</v>
      </c>
      <c r="L2" s="18"/>
    </row>
    <row r="3">
      <c r="A3" s="18" t="s">
        <v>157</v>
      </c>
      <c r="B3" s="19">
        <v>2.3</v>
      </c>
      <c r="C3" s="20">
        <v>2.3</v>
      </c>
      <c r="D3" s="20">
        <v>8327.84</v>
      </c>
      <c r="E3" s="20">
        <v>13470.99</v>
      </c>
      <c r="F3" s="20">
        <v>83.7</v>
      </c>
      <c r="G3" s="20">
        <v>97.2</v>
      </c>
      <c r="H3" s="20">
        <v>10068.05</v>
      </c>
      <c r="I3" s="20">
        <v>12347.52</v>
      </c>
      <c r="J3" s="7">
        <v>1.0</v>
      </c>
      <c r="L3" s="18"/>
    </row>
    <row r="4">
      <c r="A4" s="18" t="s">
        <v>158</v>
      </c>
      <c r="B4" s="19">
        <v>45.7</v>
      </c>
      <c r="C4" s="20">
        <v>10.9</v>
      </c>
      <c r="D4" s="20">
        <v>2961.07</v>
      </c>
      <c r="E4" s="20">
        <v>12843.74</v>
      </c>
      <c r="F4" s="20">
        <v>26.1</v>
      </c>
      <c r="G4" s="20">
        <v>0.0</v>
      </c>
      <c r="H4" s="20">
        <v>5063.94</v>
      </c>
      <c r="I4" s="20">
        <v>5166.67</v>
      </c>
      <c r="J4" s="7">
        <v>48.0</v>
      </c>
      <c r="L4" s="18"/>
    </row>
    <row r="5">
      <c r="A5" s="18" t="s">
        <v>159</v>
      </c>
      <c r="B5" s="19">
        <v>3.5</v>
      </c>
      <c r="C5" s="20">
        <v>1.2</v>
      </c>
      <c r="D5" s="20">
        <v>4903.8</v>
      </c>
      <c r="E5" s="20">
        <v>12781.38</v>
      </c>
      <c r="F5" s="20">
        <v>25.6</v>
      </c>
      <c r="G5" s="20">
        <v>45.5</v>
      </c>
      <c r="H5" s="20">
        <v>9368.14</v>
      </c>
      <c r="I5" s="20">
        <v>7116.97</v>
      </c>
      <c r="J5" s="7">
        <v>44.0</v>
      </c>
      <c r="L5" s="18"/>
    </row>
    <row r="6">
      <c r="A6" s="18" t="s">
        <v>160</v>
      </c>
      <c r="B6" s="19">
        <v>5.9</v>
      </c>
      <c r="C6" s="20">
        <v>0.0</v>
      </c>
      <c r="D6" s="20">
        <v>6330.43</v>
      </c>
      <c r="E6" s="20">
        <v>12104.8</v>
      </c>
      <c r="F6" s="20">
        <v>20.6</v>
      </c>
      <c r="G6" s="20">
        <v>57.1</v>
      </c>
      <c r="H6" s="20">
        <v>10622.01</v>
      </c>
      <c r="I6" s="20">
        <v>2308.33</v>
      </c>
      <c r="J6" s="7">
        <v>59.0</v>
      </c>
      <c r="L6" s="18"/>
    </row>
    <row r="7">
      <c r="A7" s="18" t="s">
        <v>161</v>
      </c>
      <c r="B7" s="19">
        <v>1.6</v>
      </c>
      <c r="C7" s="20">
        <v>0.0</v>
      </c>
      <c r="D7" s="20">
        <v>4291.56</v>
      </c>
      <c r="E7" s="20">
        <v>11587.7</v>
      </c>
      <c r="F7" s="20">
        <v>88.5</v>
      </c>
      <c r="G7" s="20">
        <v>97.2</v>
      </c>
      <c r="H7" s="20">
        <v>12136.64</v>
      </c>
      <c r="I7" s="20">
        <v>10873.3</v>
      </c>
      <c r="J7" s="7">
        <v>3.0</v>
      </c>
      <c r="L7" s="18"/>
    </row>
    <row r="8">
      <c r="A8" s="18" t="s">
        <v>162</v>
      </c>
      <c r="B8" s="19">
        <v>5.4</v>
      </c>
      <c r="C8" s="20">
        <v>5.4</v>
      </c>
      <c r="D8" s="20">
        <v>2108.82</v>
      </c>
      <c r="E8" s="20">
        <v>10929.53</v>
      </c>
      <c r="F8" s="20">
        <v>83.8</v>
      </c>
      <c r="G8" s="20">
        <v>93.5</v>
      </c>
      <c r="H8" s="20">
        <v>5383.07</v>
      </c>
      <c r="I8" s="20">
        <v>5983.64</v>
      </c>
      <c r="J8" s="7">
        <v>42.0</v>
      </c>
      <c r="L8" s="18"/>
    </row>
    <row r="9">
      <c r="A9" s="18" t="s">
        <v>163</v>
      </c>
      <c r="B9" s="19">
        <v>2.4</v>
      </c>
      <c r="C9" s="20">
        <v>0.0</v>
      </c>
      <c r="D9" s="20">
        <v>5398.97</v>
      </c>
      <c r="E9" s="20">
        <v>10825.24</v>
      </c>
      <c r="F9" s="20">
        <v>85.9</v>
      </c>
      <c r="G9" s="20">
        <v>83.6</v>
      </c>
      <c r="H9" s="20">
        <v>12078.4</v>
      </c>
      <c r="I9" s="20">
        <v>9217.86</v>
      </c>
      <c r="J9" s="7">
        <v>6.0</v>
      </c>
      <c r="L9" s="18"/>
    </row>
    <row r="10">
      <c r="A10" s="18" t="s">
        <v>164</v>
      </c>
      <c r="B10" s="19">
        <v>5.3</v>
      </c>
      <c r="C10" s="20">
        <v>0.0</v>
      </c>
      <c r="D10" s="20">
        <v>5971.83</v>
      </c>
      <c r="E10" s="20">
        <v>10801.07673</v>
      </c>
      <c r="F10" s="20">
        <v>31.6</v>
      </c>
      <c r="G10" s="20">
        <v>66.7</v>
      </c>
      <c r="H10" s="20">
        <v>7108.33</v>
      </c>
      <c r="I10" s="20">
        <v>6023.430246</v>
      </c>
      <c r="J10" s="7">
        <v>50.0</v>
      </c>
      <c r="L10" s="18"/>
    </row>
    <row r="11">
      <c r="A11" s="18" t="s">
        <v>165</v>
      </c>
      <c r="B11" s="19">
        <v>5.0</v>
      </c>
      <c r="C11" s="20">
        <v>2.5</v>
      </c>
      <c r="D11" s="20">
        <v>4571.88</v>
      </c>
      <c r="E11" s="20">
        <v>10726.89</v>
      </c>
      <c r="F11" s="20">
        <v>80.0</v>
      </c>
      <c r="G11" s="20">
        <v>100.0</v>
      </c>
      <c r="H11" s="20">
        <v>9522.58</v>
      </c>
      <c r="I11" s="20">
        <v>8242.41</v>
      </c>
      <c r="J11" s="7">
        <v>8.0</v>
      </c>
      <c r="L11" s="18"/>
    </row>
    <row r="12">
      <c r="A12" s="18" t="s">
        <v>166</v>
      </c>
      <c r="B12" s="19">
        <v>0.0</v>
      </c>
      <c r="C12" s="20">
        <v>0.0</v>
      </c>
      <c r="D12" s="20">
        <v>5746.44</v>
      </c>
      <c r="E12" s="20">
        <v>10393.42034</v>
      </c>
      <c r="F12" s="20">
        <v>30.0</v>
      </c>
      <c r="G12" s="20">
        <v>100.0</v>
      </c>
      <c r="H12" s="20">
        <v>9028.33</v>
      </c>
      <c r="I12" s="20">
        <v>7650.392707</v>
      </c>
      <c r="J12" s="7">
        <v>28.0</v>
      </c>
      <c r="L12" s="18"/>
    </row>
    <row r="13">
      <c r="A13" s="18" t="s">
        <v>167</v>
      </c>
      <c r="B13" s="19">
        <v>0.0</v>
      </c>
      <c r="C13" s="20">
        <v>6.7</v>
      </c>
      <c r="D13" s="20">
        <v>5727.56</v>
      </c>
      <c r="E13" s="20">
        <v>10359.27263</v>
      </c>
      <c r="F13" s="20">
        <v>16.7</v>
      </c>
      <c r="G13" s="20">
        <v>60.0</v>
      </c>
      <c r="H13" s="20">
        <v>6499.67</v>
      </c>
      <c r="I13" s="20">
        <v>5507.666198</v>
      </c>
      <c r="J13" s="7">
        <v>63.0</v>
      </c>
      <c r="L13" s="18"/>
    </row>
    <row r="14">
      <c r="A14" s="18" t="s">
        <v>168</v>
      </c>
      <c r="B14" s="19">
        <v>2.5</v>
      </c>
      <c r="C14" s="20">
        <v>1.2</v>
      </c>
      <c r="D14" s="20">
        <v>5347.82</v>
      </c>
      <c r="E14" s="20">
        <v>10263.07</v>
      </c>
      <c r="F14" s="20">
        <v>96.2</v>
      </c>
      <c r="G14" s="20">
        <v>100.0</v>
      </c>
      <c r="H14" s="20">
        <v>10802.59</v>
      </c>
      <c r="I14" s="20">
        <v>10155.56</v>
      </c>
      <c r="J14" s="7">
        <v>2.0</v>
      </c>
      <c r="L14" s="18"/>
    </row>
    <row r="15">
      <c r="A15" s="18" t="s">
        <v>169</v>
      </c>
      <c r="B15" s="19">
        <v>3.8</v>
      </c>
      <c r="C15" s="20">
        <v>1.9</v>
      </c>
      <c r="D15" s="20">
        <v>5021.89</v>
      </c>
      <c r="E15" s="20">
        <v>10044.34</v>
      </c>
      <c r="F15" s="20">
        <v>86.5</v>
      </c>
      <c r="G15" s="20">
        <v>66.7</v>
      </c>
      <c r="H15" s="20">
        <v>10958.58</v>
      </c>
      <c r="I15" s="20">
        <v>7987.52</v>
      </c>
      <c r="J15" s="7">
        <v>12.0</v>
      </c>
      <c r="L15" s="18"/>
    </row>
    <row r="16">
      <c r="A16" s="18" t="s">
        <v>170</v>
      </c>
      <c r="B16" s="19">
        <v>27.8</v>
      </c>
      <c r="C16" s="20">
        <v>5.6</v>
      </c>
      <c r="D16" s="20">
        <v>5541.98</v>
      </c>
      <c r="E16" s="20">
        <v>10023.61943</v>
      </c>
      <c r="F16" s="20">
        <v>22.2</v>
      </c>
      <c r="G16" s="20">
        <v>0.0</v>
      </c>
      <c r="H16" s="20">
        <v>5386.03</v>
      </c>
      <c r="I16" s="20">
        <v>4296.07</v>
      </c>
      <c r="J16" s="7">
        <v>79.0</v>
      </c>
      <c r="L16" s="18"/>
    </row>
    <row r="17">
      <c r="A17" s="18" t="s">
        <v>171</v>
      </c>
      <c r="B17" s="19">
        <v>5.6</v>
      </c>
      <c r="C17" s="20">
        <v>11.1</v>
      </c>
      <c r="D17" s="20">
        <v>5460.06</v>
      </c>
      <c r="E17" s="20">
        <v>9875.453088</v>
      </c>
      <c r="F17" s="20">
        <v>72.2</v>
      </c>
      <c r="G17" s="20">
        <v>92.3</v>
      </c>
      <c r="H17" s="20">
        <v>4641.63</v>
      </c>
      <c r="I17" s="20">
        <v>6865.64</v>
      </c>
      <c r="J17" s="7">
        <v>15.0</v>
      </c>
      <c r="L17" s="18"/>
    </row>
    <row r="18">
      <c r="A18" s="18" t="s">
        <v>172</v>
      </c>
      <c r="B18" s="19">
        <v>20.0</v>
      </c>
      <c r="C18" s="20">
        <v>10.9</v>
      </c>
      <c r="D18" s="20">
        <v>5449.82</v>
      </c>
      <c r="E18" s="20">
        <v>9856.932296</v>
      </c>
      <c r="F18" s="20">
        <v>16.4</v>
      </c>
      <c r="G18" s="20">
        <v>0.0</v>
      </c>
      <c r="H18" s="20">
        <v>5347.95</v>
      </c>
      <c r="I18" s="20">
        <v>3490.44</v>
      </c>
      <c r="J18" s="7">
        <v>88.0</v>
      </c>
      <c r="L18" s="18"/>
    </row>
    <row r="19">
      <c r="A19" s="18" t="s">
        <v>173</v>
      </c>
      <c r="B19" s="19">
        <v>0.0</v>
      </c>
      <c r="C19" s="20">
        <v>3.6</v>
      </c>
      <c r="D19" s="20">
        <v>5346.08</v>
      </c>
      <c r="E19" s="20">
        <v>9669.300749</v>
      </c>
      <c r="F19" s="20">
        <v>67.9</v>
      </c>
      <c r="G19" s="20">
        <v>78.9</v>
      </c>
      <c r="H19" s="20">
        <v>10921.79</v>
      </c>
      <c r="I19" s="20">
        <v>6421.66</v>
      </c>
      <c r="J19" s="7">
        <v>19.0</v>
      </c>
      <c r="L19" s="18"/>
    </row>
    <row r="20">
      <c r="A20" s="18" t="s">
        <v>174</v>
      </c>
      <c r="B20" s="19">
        <v>0.0</v>
      </c>
      <c r="C20" s="20">
        <v>0.0</v>
      </c>
      <c r="D20" s="20">
        <v>3949.35</v>
      </c>
      <c r="E20" s="20">
        <v>9574.0</v>
      </c>
      <c r="F20" s="20">
        <v>72.1</v>
      </c>
      <c r="G20" s="20">
        <v>95.5</v>
      </c>
      <c r="H20" s="20">
        <v>10377.02</v>
      </c>
      <c r="I20" s="20">
        <v>8125.75</v>
      </c>
      <c r="J20" s="7">
        <v>24.0</v>
      </c>
      <c r="L20" s="18"/>
    </row>
    <row r="21">
      <c r="A21" s="18" t="s">
        <v>175</v>
      </c>
      <c r="B21" s="19">
        <v>20.0</v>
      </c>
      <c r="C21" s="20">
        <v>0.0</v>
      </c>
      <c r="D21" s="20">
        <v>5144.14</v>
      </c>
      <c r="E21" s="20">
        <v>9304.057694</v>
      </c>
      <c r="F21" s="20">
        <v>50.0</v>
      </c>
      <c r="G21" s="20">
        <v>80.0</v>
      </c>
      <c r="H21" s="20">
        <v>7979.1</v>
      </c>
      <c r="I21" s="20">
        <v>11766.31</v>
      </c>
      <c r="J21" s="7">
        <v>9.0</v>
      </c>
      <c r="L21" s="18"/>
    </row>
    <row r="22">
      <c r="A22" s="18" t="s">
        <v>176</v>
      </c>
      <c r="B22" s="19">
        <v>3.5</v>
      </c>
      <c r="C22" s="20">
        <v>1.8</v>
      </c>
      <c r="D22" s="20">
        <v>4036.04</v>
      </c>
      <c r="E22" s="20">
        <v>9161.21</v>
      </c>
      <c r="F22" s="20">
        <v>85.7</v>
      </c>
      <c r="G22" s="20">
        <v>89.6</v>
      </c>
      <c r="H22" s="20">
        <v>9277.83</v>
      </c>
      <c r="I22" s="20">
        <v>8671.78</v>
      </c>
      <c r="J22" s="7">
        <v>17.0</v>
      </c>
      <c r="L22" s="18"/>
    </row>
    <row r="23">
      <c r="A23" s="18" t="s">
        <v>177</v>
      </c>
      <c r="B23" s="19">
        <v>0.0</v>
      </c>
      <c r="C23" s="20">
        <v>2.7</v>
      </c>
      <c r="D23" s="20">
        <v>4396.3</v>
      </c>
      <c r="E23" s="20">
        <v>8686.27</v>
      </c>
      <c r="F23" s="20">
        <v>86.3</v>
      </c>
      <c r="G23" s="20">
        <v>92.1</v>
      </c>
      <c r="H23" s="20">
        <v>12118.24</v>
      </c>
      <c r="I23" s="20">
        <v>8407.5</v>
      </c>
      <c r="J23" s="7">
        <v>10.0</v>
      </c>
      <c r="L23" s="18"/>
    </row>
    <row r="24">
      <c r="A24" s="18" t="s">
        <v>178</v>
      </c>
      <c r="B24" s="19">
        <v>0.0</v>
      </c>
      <c r="C24" s="20">
        <v>3.7</v>
      </c>
      <c r="D24" s="20">
        <v>4571.24</v>
      </c>
      <c r="E24" s="20">
        <v>8541.04</v>
      </c>
      <c r="F24" s="20">
        <v>70.7</v>
      </c>
      <c r="G24" s="20">
        <v>79.3</v>
      </c>
      <c r="H24" s="20">
        <v>10680.38</v>
      </c>
      <c r="I24" s="20">
        <v>9983.64</v>
      </c>
      <c r="J24" s="7">
        <v>14.0</v>
      </c>
      <c r="L24" s="18"/>
    </row>
    <row r="25">
      <c r="A25" s="18" t="s">
        <v>179</v>
      </c>
      <c r="B25" s="19">
        <v>0.0</v>
      </c>
      <c r="C25" s="20">
        <v>0.0</v>
      </c>
      <c r="D25" s="20">
        <v>4709.95</v>
      </c>
      <c r="E25" s="20">
        <v>8518.75076</v>
      </c>
      <c r="F25" s="20">
        <v>36.4</v>
      </c>
      <c r="G25" s="20">
        <v>100.0</v>
      </c>
      <c r="H25" s="20">
        <v>11391.05</v>
      </c>
      <c r="I25" s="20">
        <v>9457.77</v>
      </c>
      <c r="J25" s="7">
        <v>25.0</v>
      </c>
      <c r="L25" s="18"/>
    </row>
    <row r="26">
      <c r="A26" s="18" t="s">
        <v>180</v>
      </c>
      <c r="B26" s="19">
        <v>0.8</v>
      </c>
      <c r="C26" s="20">
        <v>1.6</v>
      </c>
      <c r="D26" s="20">
        <v>3558.13</v>
      </c>
      <c r="E26" s="20">
        <v>8484.56</v>
      </c>
      <c r="F26" s="20">
        <v>91.3</v>
      </c>
      <c r="G26" s="20">
        <v>98.3</v>
      </c>
      <c r="H26" s="20">
        <v>12057.67</v>
      </c>
      <c r="I26" s="20">
        <v>10236.5</v>
      </c>
      <c r="J26" s="7">
        <v>7.0</v>
      </c>
      <c r="L26" s="18"/>
    </row>
    <row r="27">
      <c r="A27" s="18" t="s">
        <v>181</v>
      </c>
      <c r="B27" s="19">
        <v>2.6</v>
      </c>
      <c r="C27" s="20">
        <v>0.0</v>
      </c>
      <c r="D27" s="20">
        <v>3598.78</v>
      </c>
      <c r="E27" s="20">
        <v>8413.64</v>
      </c>
      <c r="F27" s="20">
        <v>97.4</v>
      </c>
      <c r="G27" s="20">
        <v>94.6</v>
      </c>
      <c r="H27" s="20">
        <v>9713.07</v>
      </c>
      <c r="I27" s="20">
        <v>6140.19</v>
      </c>
      <c r="J27" s="7">
        <v>32.0</v>
      </c>
      <c r="L27" s="18"/>
    </row>
    <row r="28">
      <c r="A28" s="18" t="s">
        <v>182</v>
      </c>
      <c r="B28" s="19">
        <v>1.1</v>
      </c>
      <c r="C28" s="20">
        <v>1.1</v>
      </c>
      <c r="D28" s="20">
        <v>5278.37</v>
      </c>
      <c r="E28" s="20">
        <v>8301.47</v>
      </c>
      <c r="F28" s="20">
        <v>92.0</v>
      </c>
      <c r="G28" s="20">
        <v>97.5</v>
      </c>
      <c r="H28" s="20">
        <v>14037.86</v>
      </c>
      <c r="I28" s="20">
        <v>9232.57</v>
      </c>
      <c r="J28" s="7">
        <v>4.0</v>
      </c>
      <c r="L28" s="18"/>
    </row>
    <row r="29">
      <c r="A29" s="18" t="s">
        <v>183</v>
      </c>
      <c r="B29" s="19">
        <v>1.8</v>
      </c>
      <c r="C29" s="20">
        <v>2.4</v>
      </c>
      <c r="D29" s="20">
        <v>4028.58</v>
      </c>
      <c r="E29" s="20">
        <v>8257.57</v>
      </c>
      <c r="F29" s="20">
        <v>80.5</v>
      </c>
      <c r="G29" s="20">
        <v>97.1</v>
      </c>
      <c r="H29" s="20">
        <v>11635.33</v>
      </c>
      <c r="I29" s="20">
        <v>8711.35</v>
      </c>
      <c r="J29" s="7">
        <v>13.0</v>
      </c>
      <c r="L29" s="18"/>
    </row>
    <row r="30">
      <c r="A30" s="18" t="s">
        <v>184</v>
      </c>
      <c r="B30" s="19">
        <v>11.8</v>
      </c>
      <c r="C30" s="20">
        <v>5.9</v>
      </c>
      <c r="D30" s="20">
        <v>4524.0</v>
      </c>
      <c r="E30" s="20">
        <v>8182.428356</v>
      </c>
      <c r="F30" s="20">
        <v>23.5</v>
      </c>
      <c r="G30" s="20">
        <v>100.0</v>
      </c>
      <c r="H30" s="20">
        <v>6268.83</v>
      </c>
      <c r="I30" s="20">
        <v>5312.057857</v>
      </c>
      <c r="J30" s="7">
        <v>53.0</v>
      </c>
      <c r="L30" s="18"/>
    </row>
    <row r="31">
      <c r="A31" s="18" t="s">
        <v>185</v>
      </c>
      <c r="B31" s="19">
        <v>0.0</v>
      </c>
      <c r="C31" s="20">
        <v>1.2</v>
      </c>
      <c r="D31" s="20">
        <v>4212.17</v>
      </c>
      <c r="E31" s="20">
        <v>8148.88</v>
      </c>
      <c r="F31" s="20">
        <v>86.5</v>
      </c>
      <c r="G31" s="20">
        <v>95.0</v>
      </c>
      <c r="H31" s="20">
        <v>9841.14</v>
      </c>
      <c r="I31" s="20">
        <v>8844.46</v>
      </c>
      <c r="J31" s="7">
        <v>18.0</v>
      </c>
      <c r="L31" s="18"/>
    </row>
    <row r="32">
      <c r="A32" s="18" t="s">
        <v>186</v>
      </c>
      <c r="B32" s="19">
        <v>0.0</v>
      </c>
      <c r="C32" s="20">
        <v>2.7</v>
      </c>
      <c r="D32" s="20">
        <v>4143.57</v>
      </c>
      <c r="E32" s="20">
        <v>8119.19</v>
      </c>
      <c r="F32" s="20">
        <v>76.0</v>
      </c>
      <c r="G32" s="20">
        <v>98.2</v>
      </c>
      <c r="H32" s="20">
        <v>7241.51</v>
      </c>
      <c r="I32" s="20">
        <v>8611.22</v>
      </c>
      <c r="J32" s="7">
        <v>29.0</v>
      </c>
      <c r="L32" s="18"/>
    </row>
    <row r="33">
      <c r="A33" s="18" t="s">
        <v>187</v>
      </c>
      <c r="B33" s="19">
        <v>9.1</v>
      </c>
      <c r="C33" s="20">
        <v>4.5</v>
      </c>
      <c r="D33" s="20">
        <v>4477.39</v>
      </c>
      <c r="E33" s="20">
        <v>8098.126193</v>
      </c>
      <c r="F33" s="20">
        <v>50.0</v>
      </c>
      <c r="G33" s="20">
        <v>90.9</v>
      </c>
      <c r="H33" s="20">
        <v>10516.98</v>
      </c>
      <c r="I33" s="20">
        <v>6983.9</v>
      </c>
      <c r="J33" s="7">
        <v>23.0</v>
      </c>
      <c r="L33" s="18"/>
    </row>
    <row r="34">
      <c r="A34" s="18" t="s">
        <v>188</v>
      </c>
      <c r="B34" s="19">
        <v>23.1</v>
      </c>
      <c r="C34" s="20">
        <v>7.7</v>
      </c>
      <c r="D34" s="20">
        <v>4452.22</v>
      </c>
      <c r="E34" s="20">
        <v>8052.60194</v>
      </c>
      <c r="F34" s="20">
        <v>46.2</v>
      </c>
      <c r="G34" s="20">
        <v>66.7</v>
      </c>
      <c r="H34" s="20">
        <v>7079.65</v>
      </c>
      <c r="I34" s="20">
        <v>5289.76</v>
      </c>
      <c r="J34" s="7">
        <v>37.0</v>
      </c>
      <c r="L34" s="18"/>
    </row>
    <row r="35">
      <c r="A35" s="18" t="s">
        <v>189</v>
      </c>
      <c r="B35" s="19">
        <v>8.6</v>
      </c>
      <c r="C35" s="20">
        <v>0.0</v>
      </c>
      <c r="D35" s="20">
        <v>3991.0</v>
      </c>
      <c r="E35" s="20">
        <v>7870.55</v>
      </c>
      <c r="F35" s="20">
        <v>72.4</v>
      </c>
      <c r="G35" s="20">
        <v>92.9</v>
      </c>
      <c r="H35" s="20">
        <v>12148.02</v>
      </c>
      <c r="I35" s="20">
        <v>7520.47</v>
      </c>
      <c r="J35" s="7">
        <v>20.0</v>
      </c>
      <c r="L35" s="18"/>
    </row>
    <row r="36">
      <c r="A36" s="18" t="s">
        <v>190</v>
      </c>
      <c r="B36" s="19">
        <v>8.2</v>
      </c>
      <c r="C36" s="20">
        <v>6.6</v>
      </c>
      <c r="D36" s="20">
        <v>4101.69</v>
      </c>
      <c r="E36" s="20">
        <v>7870.19</v>
      </c>
      <c r="F36" s="20">
        <v>19.7</v>
      </c>
      <c r="G36" s="20">
        <v>0.0</v>
      </c>
      <c r="H36" s="20">
        <v>8254.17</v>
      </c>
      <c r="I36" s="20">
        <v>8129.59</v>
      </c>
      <c r="J36" s="7">
        <v>93.0</v>
      </c>
      <c r="L36" s="18"/>
    </row>
    <row r="37">
      <c r="A37" s="18" t="s">
        <v>191</v>
      </c>
      <c r="B37" s="19">
        <v>0.0</v>
      </c>
      <c r="C37" s="20">
        <v>3.4</v>
      </c>
      <c r="D37" s="20">
        <v>4336.22</v>
      </c>
      <c r="E37" s="20">
        <v>7842.796085</v>
      </c>
      <c r="F37" s="20">
        <v>89.8</v>
      </c>
      <c r="G37" s="20">
        <v>83.0</v>
      </c>
      <c r="H37" s="20">
        <v>6444.28</v>
      </c>
      <c r="I37" s="20">
        <v>7115.02</v>
      </c>
      <c r="J37" s="7">
        <v>38.0</v>
      </c>
      <c r="L37" s="18"/>
    </row>
    <row r="38">
      <c r="A38" s="18" t="s">
        <v>192</v>
      </c>
      <c r="B38" s="19">
        <v>27.3</v>
      </c>
      <c r="C38" s="20">
        <v>6.8</v>
      </c>
      <c r="D38" s="20">
        <v>4291.0</v>
      </c>
      <c r="E38" s="20">
        <v>7761.007975</v>
      </c>
      <c r="F38" s="20">
        <v>25.0</v>
      </c>
      <c r="G38" s="20">
        <v>81.8</v>
      </c>
      <c r="H38" s="20">
        <v>5829.34</v>
      </c>
      <c r="I38" s="20">
        <v>5540.3</v>
      </c>
      <c r="J38" s="7">
        <v>47.0</v>
      </c>
      <c r="L38" s="18"/>
    </row>
    <row r="39">
      <c r="A39" s="18" t="s">
        <v>193</v>
      </c>
      <c r="B39" s="19">
        <v>9.1</v>
      </c>
      <c r="C39" s="20">
        <v>6.5</v>
      </c>
      <c r="D39" s="20">
        <v>4284.91</v>
      </c>
      <c r="E39" s="20">
        <v>7749.993167</v>
      </c>
      <c r="F39" s="20">
        <v>85.7</v>
      </c>
      <c r="G39" s="20">
        <v>97.0</v>
      </c>
      <c r="H39" s="20">
        <v>8605.38</v>
      </c>
      <c r="I39" s="20">
        <v>6417.5</v>
      </c>
      <c r="J39" s="7">
        <v>16.0</v>
      </c>
      <c r="L39" s="18"/>
    </row>
    <row r="40">
      <c r="A40" s="18" t="s">
        <v>194</v>
      </c>
      <c r="B40" s="19">
        <v>0.0</v>
      </c>
      <c r="C40" s="20">
        <v>5.6</v>
      </c>
      <c r="D40" s="20">
        <v>2607.73</v>
      </c>
      <c r="E40" s="20">
        <v>7696.9</v>
      </c>
      <c r="F40" s="20">
        <v>88.9</v>
      </c>
      <c r="G40" s="20">
        <v>93.8</v>
      </c>
      <c r="H40" s="20">
        <v>10090.19</v>
      </c>
      <c r="I40" s="20">
        <v>8060.12</v>
      </c>
      <c r="J40" s="7">
        <v>26.0</v>
      </c>
      <c r="L40" s="18"/>
    </row>
    <row r="41">
      <c r="A41" s="18" t="s">
        <v>195</v>
      </c>
      <c r="B41" s="19">
        <v>1.8</v>
      </c>
      <c r="C41" s="20">
        <v>1.8</v>
      </c>
      <c r="D41" s="20">
        <v>4875.78</v>
      </c>
      <c r="E41" s="20">
        <v>7657.96</v>
      </c>
      <c r="F41" s="20">
        <v>12.7</v>
      </c>
      <c r="G41" s="20">
        <v>57.1</v>
      </c>
      <c r="H41" s="20">
        <v>9606.45</v>
      </c>
      <c r="I41" s="20">
        <v>9215.2</v>
      </c>
      <c r="J41" s="7">
        <v>62.0</v>
      </c>
      <c r="L41" s="18"/>
    </row>
    <row r="42">
      <c r="A42" s="18" t="s">
        <v>196</v>
      </c>
      <c r="B42" s="19">
        <v>2.3</v>
      </c>
      <c r="C42" s="20">
        <v>2.3</v>
      </c>
      <c r="D42" s="20">
        <v>4114.97</v>
      </c>
      <c r="E42" s="20">
        <v>7635.63</v>
      </c>
      <c r="F42" s="20">
        <v>84.9</v>
      </c>
      <c r="G42" s="20">
        <v>93.2</v>
      </c>
      <c r="H42" s="20">
        <v>8485.5</v>
      </c>
      <c r="I42" s="20">
        <v>7734.93</v>
      </c>
      <c r="J42" s="7">
        <v>27.0</v>
      </c>
      <c r="L42" s="18"/>
    </row>
    <row r="43">
      <c r="A43" s="18" t="s">
        <v>197</v>
      </c>
      <c r="B43" s="19">
        <v>9.3</v>
      </c>
      <c r="C43" s="20">
        <v>4.7</v>
      </c>
      <c r="D43" s="20">
        <v>3100.0</v>
      </c>
      <c r="E43" s="20">
        <v>7553.69</v>
      </c>
      <c r="F43" s="20">
        <v>62.8</v>
      </c>
      <c r="G43" s="20">
        <v>74.1</v>
      </c>
      <c r="H43" s="20">
        <v>4803.48</v>
      </c>
      <c r="I43" s="20">
        <v>5751.71</v>
      </c>
      <c r="J43" s="7">
        <v>78.0</v>
      </c>
      <c r="L43" s="18"/>
    </row>
    <row r="44">
      <c r="A44" s="18" t="s">
        <v>198</v>
      </c>
      <c r="B44" s="19">
        <v>2.4</v>
      </c>
      <c r="C44" s="20">
        <v>0.0</v>
      </c>
      <c r="D44" s="20">
        <v>4106.8</v>
      </c>
      <c r="E44" s="20">
        <v>7427.850746</v>
      </c>
      <c r="F44" s="20">
        <v>38.1</v>
      </c>
      <c r="G44" s="20">
        <v>75.0</v>
      </c>
      <c r="H44" s="20">
        <v>9836.89</v>
      </c>
      <c r="I44" s="20">
        <v>6549.42</v>
      </c>
      <c r="J44" s="7">
        <v>71.0</v>
      </c>
      <c r="L44" s="18"/>
    </row>
    <row r="45">
      <c r="A45" s="18" t="s">
        <v>199</v>
      </c>
      <c r="B45" s="19">
        <v>4.2</v>
      </c>
      <c r="C45" s="20">
        <v>8.3</v>
      </c>
      <c r="D45" s="20">
        <v>3779.17</v>
      </c>
      <c r="E45" s="20">
        <v>7360.92</v>
      </c>
      <c r="F45" s="20">
        <v>70.8</v>
      </c>
      <c r="G45" s="20">
        <v>41.2</v>
      </c>
      <c r="H45" s="20">
        <v>6668.28</v>
      </c>
      <c r="I45" s="20">
        <v>5731.38</v>
      </c>
      <c r="J45" s="7">
        <v>68.0</v>
      </c>
      <c r="L45" s="18"/>
    </row>
    <row r="46">
      <c r="A46" s="18" t="s">
        <v>200</v>
      </c>
      <c r="B46" s="19">
        <v>3.3</v>
      </c>
      <c r="C46" s="20">
        <v>3.3</v>
      </c>
      <c r="D46" s="20">
        <v>3997.66</v>
      </c>
      <c r="E46" s="20">
        <v>7300.0</v>
      </c>
      <c r="F46" s="20">
        <v>93.3</v>
      </c>
      <c r="G46" s="20">
        <v>94.6</v>
      </c>
      <c r="H46" s="20">
        <v>15959.12</v>
      </c>
      <c r="I46" s="20">
        <v>8518.15</v>
      </c>
      <c r="J46" s="7">
        <v>5.0</v>
      </c>
      <c r="L46" s="18"/>
    </row>
    <row r="47">
      <c r="A47" s="18" t="s">
        <v>201</v>
      </c>
      <c r="B47" s="19">
        <v>0.0</v>
      </c>
      <c r="C47" s="20">
        <v>0.0</v>
      </c>
      <c r="D47" s="20">
        <v>3123.91</v>
      </c>
      <c r="E47" s="20">
        <v>7263.09</v>
      </c>
      <c r="F47" s="20">
        <v>88.5</v>
      </c>
      <c r="G47" s="20">
        <v>98.1</v>
      </c>
      <c r="H47" s="20">
        <v>8006.3</v>
      </c>
      <c r="I47" s="20">
        <v>7972.54</v>
      </c>
      <c r="J47" s="7">
        <v>41.0</v>
      </c>
      <c r="L47" s="18"/>
    </row>
    <row r="48">
      <c r="A48" s="18" t="s">
        <v>202</v>
      </c>
      <c r="B48" s="19">
        <v>10.8</v>
      </c>
      <c r="C48" s="20">
        <v>2.7</v>
      </c>
      <c r="D48" s="20">
        <v>4003.45</v>
      </c>
      <c r="E48" s="20">
        <v>7240.924581</v>
      </c>
      <c r="F48" s="20">
        <v>24.3</v>
      </c>
      <c r="G48" s="20">
        <v>77.8</v>
      </c>
      <c r="H48" s="20">
        <v>7340.01</v>
      </c>
      <c r="I48" s="20">
        <v>4169.87</v>
      </c>
      <c r="J48" s="7">
        <v>95.0</v>
      </c>
      <c r="L48" s="18"/>
    </row>
    <row r="49">
      <c r="A49" s="18" t="s">
        <v>203</v>
      </c>
      <c r="B49" s="19">
        <v>8.3</v>
      </c>
      <c r="C49" s="20">
        <v>0.0</v>
      </c>
      <c r="D49" s="20">
        <v>4086.38</v>
      </c>
      <c r="E49" s="20">
        <v>7238.31</v>
      </c>
      <c r="F49" s="20">
        <v>75.0</v>
      </c>
      <c r="G49" s="20">
        <v>100.0</v>
      </c>
      <c r="H49" s="20">
        <v>4394.9</v>
      </c>
      <c r="I49" s="20">
        <v>6598.32</v>
      </c>
      <c r="J49" s="7">
        <v>61.0</v>
      </c>
      <c r="L49" s="18"/>
    </row>
    <row r="50">
      <c r="A50" s="18" t="s">
        <v>204</v>
      </c>
      <c r="B50" s="19">
        <v>25.4</v>
      </c>
      <c r="C50" s="20">
        <v>12.7</v>
      </c>
      <c r="D50" s="20">
        <v>3970.11</v>
      </c>
      <c r="E50" s="20">
        <v>7180.623484</v>
      </c>
      <c r="F50" s="20">
        <v>22.6</v>
      </c>
      <c r="G50" s="20">
        <v>28.6</v>
      </c>
      <c r="H50" s="20">
        <v>5294.54</v>
      </c>
      <c r="I50" s="20">
        <v>4083.26</v>
      </c>
      <c r="J50" s="7">
        <v>83.0</v>
      </c>
      <c r="L50" s="18"/>
    </row>
    <row r="51">
      <c r="A51" s="18" t="s">
        <v>205</v>
      </c>
      <c r="B51" s="19">
        <v>15.4</v>
      </c>
      <c r="C51" s="20">
        <v>7.7</v>
      </c>
      <c r="D51" s="20">
        <v>3963.9</v>
      </c>
      <c r="E51" s="20">
        <v>7169.391636</v>
      </c>
      <c r="F51" s="20">
        <v>61.5</v>
      </c>
      <c r="G51" s="20">
        <v>68.8</v>
      </c>
      <c r="H51" s="20">
        <v>6255.09</v>
      </c>
      <c r="I51" s="20">
        <v>2425.0</v>
      </c>
      <c r="J51" s="7">
        <v>72.0</v>
      </c>
      <c r="L51" s="18"/>
    </row>
    <row r="52">
      <c r="A52" s="18" t="s">
        <v>206</v>
      </c>
      <c r="B52" s="19">
        <v>21.1</v>
      </c>
      <c r="C52" s="20">
        <v>15.8</v>
      </c>
      <c r="D52" s="20">
        <v>3956.19</v>
      </c>
      <c r="E52" s="20">
        <v>7155.446781</v>
      </c>
      <c r="F52" s="20">
        <v>26.3</v>
      </c>
      <c r="G52" s="20">
        <v>20.0</v>
      </c>
      <c r="H52" s="20">
        <v>8050.0</v>
      </c>
      <c r="I52" s="20">
        <v>5475.22</v>
      </c>
      <c r="J52" s="7">
        <v>51.0</v>
      </c>
      <c r="L52" s="18"/>
    </row>
    <row r="53">
      <c r="A53" s="18" t="s">
        <v>207</v>
      </c>
      <c r="B53" s="19">
        <v>1.1</v>
      </c>
      <c r="C53" s="20">
        <v>2.2</v>
      </c>
      <c r="D53" s="20">
        <v>3232.9</v>
      </c>
      <c r="E53" s="20">
        <v>7128.35</v>
      </c>
      <c r="F53" s="20">
        <v>84.6</v>
      </c>
      <c r="G53" s="20">
        <v>96.1</v>
      </c>
      <c r="H53" s="20">
        <v>10503.23</v>
      </c>
      <c r="I53" s="20">
        <v>7238.19</v>
      </c>
      <c r="J53" s="7">
        <v>33.0</v>
      </c>
      <c r="L53" s="18"/>
    </row>
    <row r="54">
      <c r="A54" s="18" t="s">
        <v>208</v>
      </c>
      <c r="B54" s="19">
        <v>25.0</v>
      </c>
      <c r="C54" s="20">
        <v>0.0</v>
      </c>
      <c r="D54" s="20">
        <v>3815.04</v>
      </c>
      <c r="E54" s="20">
        <v>6900.152846</v>
      </c>
      <c r="F54" s="20">
        <v>75.0</v>
      </c>
      <c r="G54" s="20">
        <v>80.0</v>
      </c>
      <c r="H54" s="20">
        <v>7152.08</v>
      </c>
      <c r="I54" s="20">
        <v>5336.48</v>
      </c>
      <c r="J54" s="7">
        <v>45.0</v>
      </c>
      <c r="L54" s="18"/>
    </row>
    <row r="55">
      <c r="A55" s="18" t="s">
        <v>209</v>
      </c>
      <c r="B55" s="19">
        <v>2.3</v>
      </c>
      <c r="C55" s="20">
        <v>2.3</v>
      </c>
      <c r="D55" s="20">
        <v>3940.84</v>
      </c>
      <c r="E55" s="20">
        <v>6759.26</v>
      </c>
      <c r="F55" s="20">
        <v>93.0</v>
      </c>
      <c r="G55" s="20">
        <v>67.5</v>
      </c>
      <c r="H55" s="20">
        <v>12032.15</v>
      </c>
      <c r="I55" s="20">
        <v>8586.57</v>
      </c>
      <c r="J55" s="7">
        <v>21.0</v>
      </c>
      <c r="L55" s="18"/>
    </row>
    <row r="56">
      <c r="A56" s="18" t="s">
        <v>210</v>
      </c>
      <c r="B56" s="19">
        <v>12.9</v>
      </c>
      <c r="C56" s="20">
        <v>12.9</v>
      </c>
      <c r="D56" s="20">
        <v>2737.62</v>
      </c>
      <c r="E56" s="20">
        <v>6757.5</v>
      </c>
      <c r="F56" s="20">
        <v>61.3</v>
      </c>
      <c r="G56" s="20">
        <v>84.2</v>
      </c>
      <c r="H56" s="20">
        <v>7057.94</v>
      </c>
      <c r="I56" s="20">
        <v>4747.72</v>
      </c>
      <c r="J56" s="7">
        <v>43.0</v>
      </c>
      <c r="L56" s="18"/>
    </row>
    <row r="57">
      <c r="A57" s="18" t="s">
        <v>211</v>
      </c>
      <c r="B57" s="19">
        <v>4.2</v>
      </c>
      <c r="C57" s="20">
        <v>4.2</v>
      </c>
      <c r="D57" s="20">
        <v>4133.91</v>
      </c>
      <c r="E57" s="20">
        <v>6702.52</v>
      </c>
      <c r="F57" s="20">
        <v>75.0</v>
      </c>
      <c r="G57" s="20">
        <v>94.4</v>
      </c>
      <c r="H57" s="20">
        <v>7700.17</v>
      </c>
      <c r="I57" s="20">
        <v>7103.75</v>
      </c>
      <c r="J57" s="7">
        <v>36.0</v>
      </c>
      <c r="L57" s="18"/>
    </row>
    <row r="58">
      <c r="A58" s="18" t="s">
        <v>212</v>
      </c>
      <c r="B58" s="19">
        <v>12.0</v>
      </c>
      <c r="C58" s="20">
        <v>4.0</v>
      </c>
      <c r="D58" s="20">
        <v>3657.9</v>
      </c>
      <c r="E58" s="20">
        <v>6615.938259</v>
      </c>
      <c r="F58" s="20">
        <v>40.0</v>
      </c>
      <c r="G58" s="20">
        <v>80.0</v>
      </c>
      <c r="H58" s="20">
        <v>4591.76</v>
      </c>
      <c r="I58" s="20">
        <v>4989.2</v>
      </c>
      <c r="J58" s="7">
        <v>96.0</v>
      </c>
      <c r="L58" s="18"/>
    </row>
    <row r="59">
      <c r="A59" s="18" t="s">
        <v>213</v>
      </c>
      <c r="B59" s="19">
        <v>0.0</v>
      </c>
      <c r="C59" s="20">
        <v>0.0</v>
      </c>
      <c r="D59" s="20">
        <v>3619.97</v>
      </c>
      <c r="E59" s="20">
        <v>6547.335362</v>
      </c>
      <c r="F59" s="20">
        <v>100.0</v>
      </c>
      <c r="G59" s="20">
        <v>96.3</v>
      </c>
      <c r="H59" s="20">
        <v>8572.53</v>
      </c>
      <c r="I59" s="20">
        <v>10280.14</v>
      </c>
      <c r="J59" s="7">
        <v>22.0</v>
      </c>
      <c r="L59" s="18"/>
    </row>
    <row r="60">
      <c r="A60" s="18" t="s">
        <v>214</v>
      </c>
      <c r="B60" s="19">
        <v>12.0</v>
      </c>
      <c r="C60" s="20">
        <v>0.0</v>
      </c>
      <c r="D60" s="20">
        <v>4897.82</v>
      </c>
      <c r="E60" s="20">
        <v>6495.83</v>
      </c>
      <c r="F60" s="20">
        <v>44.0</v>
      </c>
      <c r="G60" s="20">
        <v>100.0</v>
      </c>
      <c r="H60" s="20">
        <v>7486.24</v>
      </c>
      <c r="I60" s="20">
        <v>8930.0</v>
      </c>
      <c r="J60" s="7">
        <v>35.0</v>
      </c>
      <c r="L60" s="18"/>
    </row>
    <row r="61">
      <c r="A61" s="18" t="s">
        <v>215</v>
      </c>
      <c r="B61" s="19">
        <v>5.5</v>
      </c>
      <c r="C61" s="20">
        <v>4.1</v>
      </c>
      <c r="D61" s="20">
        <v>3481.19</v>
      </c>
      <c r="E61" s="20">
        <v>6386.97</v>
      </c>
      <c r="F61" s="20">
        <v>98.6</v>
      </c>
      <c r="G61" s="20">
        <v>86.1</v>
      </c>
      <c r="H61" s="20">
        <v>6667.64</v>
      </c>
      <c r="I61" s="20">
        <v>7035.97</v>
      </c>
      <c r="J61" s="7">
        <v>39.0</v>
      </c>
      <c r="L61" s="18"/>
    </row>
    <row r="62">
      <c r="A62" s="18" t="s">
        <v>216</v>
      </c>
      <c r="B62" s="19">
        <v>15.4</v>
      </c>
      <c r="C62" s="20">
        <v>3.8</v>
      </c>
      <c r="D62" s="20">
        <v>3500.0</v>
      </c>
      <c r="E62" s="20">
        <v>6330.349082</v>
      </c>
      <c r="F62" s="20">
        <v>30.8</v>
      </c>
      <c r="G62" s="20">
        <v>87.5</v>
      </c>
      <c r="H62" s="20">
        <v>5113.71</v>
      </c>
      <c r="I62" s="20">
        <v>7058.89</v>
      </c>
      <c r="J62" s="7">
        <v>75.0</v>
      </c>
      <c r="L62" s="18"/>
    </row>
    <row r="63">
      <c r="A63" s="18" t="s">
        <v>217</v>
      </c>
      <c r="B63" s="19">
        <v>9.3</v>
      </c>
      <c r="C63" s="20">
        <v>2.4</v>
      </c>
      <c r="D63" s="20">
        <v>3422.24</v>
      </c>
      <c r="E63" s="20">
        <v>6189.706812</v>
      </c>
      <c r="F63" s="20">
        <v>79.1</v>
      </c>
      <c r="G63" s="20">
        <v>94.1</v>
      </c>
      <c r="H63" s="20">
        <v>12818.17</v>
      </c>
      <c r="I63" s="20">
        <v>9977.6</v>
      </c>
      <c r="J63" s="7">
        <v>11.0</v>
      </c>
      <c r="L63" s="18"/>
    </row>
    <row r="64">
      <c r="A64" s="18" t="s">
        <v>218</v>
      </c>
      <c r="B64" s="19">
        <v>13.5</v>
      </c>
      <c r="C64" s="20">
        <v>0.0</v>
      </c>
      <c r="D64" s="20">
        <v>3411.38</v>
      </c>
      <c r="E64" s="20">
        <v>6170.064643</v>
      </c>
      <c r="F64" s="20">
        <v>81.1</v>
      </c>
      <c r="G64" s="20">
        <v>100.0</v>
      </c>
      <c r="H64" s="20">
        <v>6716.14</v>
      </c>
      <c r="I64" s="20">
        <v>5823.54</v>
      </c>
      <c r="J64" s="7">
        <v>54.0</v>
      </c>
      <c r="L64" s="18"/>
    </row>
    <row r="65">
      <c r="A65" s="18" t="s">
        <v>219</v>
      </c>
      <c r="B65" s="19">
        <v>1.7</v>
      </c>
      <c r="C65" s="20">
        <v>5.2</v>
      </c>
      <c r="D65" s="20">
        <v>2627.51</v>
      </c>
      <c r="E65" s="20">
        <v>6169.0</v>
      </c>
      <c r="F65" s="20">
        <v>89.5</v>
      </c>
      <c r="G65" s="20">
        <v>82.4</v>
      </c>
      <c r="H65" s="20">
        <v>7030.37</v>
      </c>
      <c r="I65" s="20">
        <v>5897.38</v>
      </c>
      <c r="J65" s="7">
        <v>64.0</v>
      </c>
      <c r="L65" s="18"/>
    </row>
    <row r="66">
      <c r="A66" s="18" t="s">
        <v>220</v>
      </c>
      <c r="B66" s="19">
        <v>3.9</v>
      </c>
      <c r="C66" s="20">
        <v>1.6</v>
      </c>
      <c r="D66" s="20">
        <v>3753.05</v>
      </c>
      <c r="E66" s="20">
        <v>6052.16</v>
      </c>
      <c r="F66" s="20">
        <v>79.5</v>
      </c>
      <c r="G66" s="20">
        <v>96.0</v>
      </c>
      <c r="H66" s="20">
        <v>10008.88</v>
      </c>
      <c r="I66" s="20">
        <v>8183.05</v>
      </c>
      <c r="J66" s="7">
        <v>31.0</v>
      </c>
      <c r="L66" s="18"/>
    </row>
    <row r="67">
      <c r="A67" s="18" t="s">
        <v>221</v>
      </c>
      <c r="B67" s="19">
        <v>10.1</v>
      </c>
      <c r="C67" s="20">
        <v>5.1</v>
      </c>
      <c r="D67" s="20">
        <v>2970.79</v>
      </c>
      <c r="E67" s="20">
        <v>5957.36</v>
      </c>
      <c r="F67" s="20">
        <v>39.2</v>
      </c>
      <c r="G67" s="20">
        <v>90.3</v>
      </c>
      <c r="H67" s="20">
        <v>7330.3</v>
      </c>
      <c r="I67" s="20">
        <v>6058.51</v>
      </c>
      <c r="J67" s="7">
        <v>74.0</v>
      </c>
      <c r="L67" s="18"/>
    </row>
    <row r="68">
      <c r="A68" s="18" t="s">
        <v>222</v>
      </c>
      <c r="B68" s="19">
        <v>5.8</v>
      </c>
      <c r="C68" s="20">
        <v>1.9</v>
      </c>
      <c r="D68" s="20">
        <v>4599.1</v>
      </c>
      <c r="E68" s="20">
        <v>5918.08</v>
      </c>
      <c r="F68" s="20">
        <v>82.7</v>
      </c>
      <c r="G68" s="20">
        <v>97.7</v>
      </c>
      <c r="H68" s="20">
        <v>6865.28</v>
      </c>
      <c r="I68" s="20">
        <v>7681.44</v>
      </c>
      <c r="J68" s="7">
        <v>34.0</v>
      </c>
      <c r="L68" s="18"/>
    </row>
    <row r="69">
      <c r="A69" s="18" t="s">
        <v>223</v>
      </c>
      <c r="B69" s="19">
        <v>5.6</v>
      </c>
      <c r="C69" s="20">
        <v>4.4</v>
      </c>
      <c r="D69" s="20">
        <v>3002.01</v>
      </c>
      <c r="E69" s="20">
        <v>5889.42</v>
      </c>
      <c r="F69" s="20">
        <v>79.8</v>
      </c>
      <c r="G69" s="20">
        <v>88.1</v>
      </c>
      <c r="H69" s="20">
        <v>7128.33</v>
      </c>
      <c r="I69" s="20">
        <v>6465.27</v>
      </c>
      <c r="J69" s="7">
        <v>57.0</v>
      </c>
      <c r="L69" s="18"/>
    </row>
    <row r="70">
      <c r="A70" s="18" t="s">
        <v>224</v>
      </c>
      <c r="B70" s="19">
        <v>10.5</v>
      </c>
      <c r="C70" s="20">
        <v>6.3</v>
      </c>
      <c r="D70" s="20">
        <v>1902.21</v>
      </c>
      <c r="E70" s="20">
        <v>5781.51</v>
      </c>
      <c r="F70" s="20">
        <v>84.2</v>
      </c>
      <c r="G70" s="20">
        <v>87.5</v>
      </c>
      <c r="H70" s="20">
        <v>5190.12</v>
      </c>
      <c r="I70" s="20">
        <v>4790.46</v>
      </c>
      <c r="J70" s="7">
        <v>80.0</v>
      </c>
      <c r="L70" s="18"/>
    </row>
    <row r="71">
      <c r="A71" s="18" t="s">
        <v>225</v>
      </c>
      <c r="B71" s="19">
        <v>0.0</v>
      </c>
      <c r="C71" s="20">
        <v>1.3</v>
      </c>
      <c r="D71" s="20">
        <v>2818.77</v>
      </c>
      <c r="E71" s="20">
        <v>5729.64</v>
      </c>
      <c r="F71" s="20">
        <v>84.0</v>
      </c>
      <c r="G71" s="20">
        <v>90.5</v>
      </c>
      <c r="H71" s="20">
        <v>8662.5</v>
      </c>
      <c r="I71" s="20">
        <v>7968.62</v>
      </c>
      <c r="J71" s="7">
        <v>52.0</v>
      </c>
      <c r="L71" s="18"/>
    </row>
    <row r="72">
      <c r="A72" s="18" t="s">
        <v>226</v>
      </c>
      <c r="B72" s="19">
        <v>18.2</v>
      </c>
      <c r="C72" s="20">
        <v>0.0</v>
      </c>
      <c r="D72" s="20">
        <v>3160.49</v>
      </c>
      <c r="E72" s="20">
        <v>5716.287134</v>
      </c>
      <c r="F72" s="20">
        <v>27.3</v>
      </c>
      <c r="G72" s="20">
        <v>100.0</v>
      </c>
      <c r="H72" s="20">
        <v>6503.4</v>
      </c>
      <c r="I72" s="20">
        <v>5510.826912</v>
      </c>
      <c r="J72" s="7">
        <v>94.0</v>
      </c>
      <c r="L72" s="18"/>
    </row>
    <row r="73">
      <c r="A73" s="18" t="s">
        <v>227</v>
      </c>
      <c r="B73" s="19">
        <v>15.4</v>
      </c>
      <c r="C73" s="20">
        <v>7.7</v>
      </c>
      <c r="D73" s="20">
        <v>3612.96</v>
      </c>
      <c r="E73" s="20">
        <v>5566.32</v>
      </c>
      <c r="F73" s="20">
        <v>53.8</v>
      </c>
      <c r="G73" s="20">
        <v>78.6</v>
      </c>
      <c r="H73" s="20">
        <v>8314.6</v>
      </c>
      <c r="I73" s="20">
        <v>4326.01</v>
      </c>
      <c r="J73" s="7">
        <v>60.0</v>
      </c>
      <c r="L73" s="18"/>
    </row>
    <row r="74">
      <c r="A74" s="18" t="s">
        <v>228</v>
      </c>
      <c r="B74" s="19">
        <v>5.4</v>
      </c>
      <c r="C74" s="20">
        <v>5.4</v>
      </c>
      <c r="D74" s="20">
        <v>3062.9</v>
      </c>
      <c r="E74" s="20">
        <v>5539.778915</v>
      </c>
      <c r="F74" s="20">
        <v>78.4</v>
      </c>
      <c r="G74" s="20">
        <v>89.7</v>
      </c>
      <c r="H74" s="20">
        <v>6533.71</v>
      </c>
      <c r="I74" s="20">
        <v>5136.79</v>
      </c>
      <c r="J74" s="7">
        <v>69.0</v>
      </c>
      <c r="L74" s="18"/>
    </row>
    <row r="75">
      <c r="A75" s="18" t="s">
        <v>229</v>
      </c>
      <c r="B75" s="19">
        <v>14.9</v>
      </c>
      <c r="C75" s="20">
        <v>2.1</v>
      </c>
      <c r="D75" s="20">
        <v>3052.37</v>
      </c>
      <c r="E75" s="20">
        <v>5520.733608</v>
      </c>
      <c r="F75" s="20">
        <v>59.6</v>
      </c>
      <c r="G75" s="20">
        <v>89.3</v>
      </c>
      <c r="H75" s="20">
        <v>6876.11</v>
      </c>
      <c r="I75" s="20">
        <v>6716.17</v>
      </c>
      <c r="J75" s="7">
        <v>66.0</v>
      </c>
      <c r="L75" s="18"/>
    </row>
    <row r="76">
      <c r="A76" s="18" t="s">
        <v>230</v>
      </c>
      <c r="B76" s="19">
        <v>10.3</v>
      </c>
      <c r="C76" s="20">
        <v>6.9</v>
      </c>
      <c r="D76" s="20">
        <v>3750.03</v>
      </c>
      <c r="E76" s="20">
        <v>5486.53</v>
      </c>
      <c r="F76" s="20">
        <v>55.2</v>
      </c>
      <c r="G76" s="20">
        <v>93.8</v>
      </c>
      <c r="H76" s="20">
        <v>8061.13</v>
      </c>
      <c r="I76" s="20">
        <v>5486.53</v>
      </c>
      <c r="J76" s="7">
        <v>49.0</v>
      </c>
      <c r="L76" s="18"/>
    </row>
    <row r="77">
      <c r="A77" s="18" t="s">
        <v>231</v>
      </c>
      <c r="B77" s="19">
        <v>50.0</v>
      </c>
      <c r="C77" s="20">
        <v>5.6</v>
      </c>
      <c r="D77" s="20">
        <v>3011.45</v>
      </c>
      <c r="E77" s="20">
        <v>5446.722784</v>
      </c>
      <c r="F77" s="20">
        <v>55.6</v>
      </c>
      <c r="G77" s="20">
        <v>0.0</v>
      </c>
      <c r="H77" s="20">
        <v>5681.16</v>
      </c>
      <c r="I77" s="20">
        <v>4588.61</v>
      </c>
      <c r="J77" s="7">
        <v>84.0</v>
      </c>
      <c r="L77" s="18"/>
    </row>
    <row r="78">
      <c r="A78" s="18" t="s">
        <v>232</v>
      </c>
      <c r="B78" s="19">
        <v>4.3</v>
      </c>
      <c r="C78" s="20">
        <v>4.3</v>
      </c>
      <c r="D78" s="20">
        <v>2161.12</v>
      </c>
      <c r="E78" s="20">
        <v>5098.33</v>
      </c>
      <c r="F78" s="20">
        <v>78.3</v>
      </c>
      <c r="G78" s="20">
        <v>94.4</v>
      </c>
      <c r="H78" s="20">
        <v>4548.09</v>
      </c>
      <c r="I78" s="20">
        <v>4278.51</v>
      </c>
      <c r="J78" s="7">
        <v>101.0</v>
      </c>
      <c r="L78" s="18"/>
    </row>
    <row r="79">
      <c r="A79" s="18" t="s">
        <v>233</v>
      </c>
      <c r="B79" s="19">
        <v>7.3</v>
      </c>
      <c r="C79" s="20">
        <v>2.4</v>
      </c>
      <c r="D79" s="20">
        <v>2661.05</v>
      </c>
      <c r="E79" s="20">
        <v>5022.82</v>
      </c>
      <c r="F79" s="20">
        <v>65.9</v>
      </c>
      <c r="G79" s="20">
        <v>88.9</v>
      </c>
      <c r="H79" s="20">
        <v>6941.85</v>
      </c>
      <c r="I79" s="20">
        <v>5737.92</v>
      </c>
      <c r="J79" s="7">
        <v>89.0</v>
      </c>
      <c r="L79" s="18"/>
    </row>
    <row r="80">
      <c r="A80" s="18" t="s">
        <v>234</v>
      </c>
      <c r="B80" s="19">
        <v>9.8</v>
      </c>
      <c r="C80" s="20">
        <v>7.3</v>
      </c>
      <c r="D80" s="20">
        <v>1715.55</v>
      </c>
      <c r="E80" s="20">
        <v>4943.78</v>
      </c>
      <c r="F80" s="20">
        <v>75.6</v>
      </c>
      <c r="G80" s="20">
        <v>91.9</v>
      </c>
      <c r="H80" s="20">
        <v>6542.26</v>
      </c>
      <c r="I80" s="20">
        <v>5137.52</v>
      </c>
      <c r="J80" s="7">
        <v>77.0</v>
      </c>
      <c r="L80" s="18"/>
    </row>
    <row r="81">
      <c r="A81" s="18" t="s">
        <v>235</v>
      </c>
      <c r="B81" s="19">
        <v>5.3</v>
      </c>
      <c r="C81" s="20">
        <v>2.0</v>
      </c>
      <c r="D81" s="20">
        <v>2944.88</v>
      </c>
      <c r="E81" s="20">
        <v>4936.25</v>
      </c>
      <c r="F81" s="20">
        <v>81.5</v>
      </c>
      <c r="G81" s="20">
        <v>99.2</v>
      </c>
      <c r="H81" s="20">
        <v>6790.32</v>
      </c>
      <c r="I81" s="20">
        <v>6703.97</v>
      </c>
      <c r="J81" s="7">
        <v>65.0</v>
      </c>
      <c r="L81" s="18"/>
    </row>
    <row r="82">
      <c r="A82" s="18" t="s">
        <v>236</v>
      </c>
      <c r="B82" s="19">
        <v>0.0</v>
      </c>
      <c r="C82" s="20">
        <v>0.0</v>
      </c>
      <c r="D82" s="20">
        <v>2725.68</v>
      </c>
      <c r="E82" s="20">
        <v>4929.858825</v>
      </c>
      <c r="F82" s="20">
        <v>54.5</v>
      </c>
      <c r="G82" s="20">
        <v>75.0</v>
      </c>
      <c r="H82" s="20">
        <v>6979.17</v>
      </c>
      <c r="I82" s="20">
        <v>6253.24</v>
      </c>
      <c r="J82" s="7">
        <v>105.0</v>
      </c>
      <c r="L82" s="18"/>
    </row>
    <row r="83">
      <c r="A83" s="18" t="s">
        <v>237</v>
      </c>
      <c r="B83" s="19">
        <v>3.6</v>
      </c>
      <c r="C83" s="20">
        <v>14.3</v>
      </c>
      <c r="D83" s="20">
        <v>2609.16</v>
      </c>
      <c r="E83" s="20">
        <v>4904.19</v>
      </c>
      <c r="F83" s="20">
        <v>75.0</v>
      </c>
      <c r="G83" s="20">
        <v>85.7</v>
      </c>
      <c r="H83" s="20">
        <v>4614.3</v>
      </c>
      <c r="I83" s="20">
        <v>4928.25</v>
      </c>
      <c r="J83" s="7">
        <v>70.0</v>
      </c>
      <c r="L83" s="18"/>
    </row>
    <row r="84">
      <c r="A84" s="18" t="s">
        <v>238</v>
      </c>
      <c r="B84" s="19">
        <v>27.3</v>
      </c>
      <c r="C84" s="20">
        <v>0.0</v>
      </c>
      <c r="D84" s="20">
        <v>2642.82</v>
      </c>
      <c r="E84" s="20">
        <v>4779.992332</v>
      </c>
      <c r="F84" s="20">
        <v>31.8</v>
      </c>
      <c r="G84" s="20">
        <v>100.0</v>
      </c>
      <c r="H84" s="20">
        <v>8205.31</v>
      </c>
      <c r="I84" s="20">
        <v>4645.65</v>
      </c>
      <c r="J84" s="7">
        <v>85.0</v>
      </c>
      <c r="L84" s="18"/>
    </row>
    <row r="85">
      <c r="A85" s="18" t="s">
        <v>239</v>
      </c>
      <c r="B85" s="19">
        <v>9.3</v>
      </c>
      <c r="C85" s="20">
        <v>11.6</v>
      </c>
      <c r="D85" s="20">
        <v>2350.0</v>
      </c>
      <c r="E85" s="20">
        <v>4700.0</v>
      </c>
      <c r="F85" s="20">
        <v>88.4</v>
      </c>
      <c r="G85" s="20">
        <v>86.8</v>
      </c>
      <c r="H85" s="20">
        <v>8036.87</v>
      </c>
      <c r="I85" s="20">
        <v>5493.81</v>
      </c>
      <c r="J85" s="7">
        <v>40.0</v>
      </c>
      <c r="L85" s="18"/>
    </row>
    <row r="86">
      <c r="A86" s="18" t="s">
        <v>240</v>
      </c>
      <c r="B86" s="19">
        <v>9.9</v>
      </c>
      <c r="C86" s="20">
        <v>2.5</v>
      </c>
      <c r="D86" s="20">
        <v>2828.03</v>
      </c>
      <c r="E86" s="20">
        <v>4623.96</v>
      </c>
      <c r="F86" s="20">
        <v>90.1</v>
      </c>
      <c r="G86" s="20">
        <v>78.1</v>
      </c>
      <c r="H86" s="20">
        <v>5363.55</v>
      </c>
      <c r="I86" s="20">
        <v>5466.3</v>
      </c>
      <c r="J86" s="7">
        <v>87.0</v>
      </c>
      <c r="L86" s="18"/>
    </row>
    <row r="87">
      <c r="A87" s="18" t="s">
        <v>241</v>
      </c>
      <c r="B87" s="19">
        <v>12.0</v>
      </c>
      <c r="C87" s="20">
        <v>5.0</v>
      </c>
      <c r="D87" s="20">
        <v>4026.99</v>
      </c>
      <c r="E87" s="20">
        <v>4533.67</v>
      </c>
      <c r="F87" s="20">
        <v>63.5</v>
      </c>
      <c r="G87" s="20">
        <v>82.0</v>
      </c>
      <c r="H87" s="20">
        <v>7994.73</v>
      </c>
      <c r="I87" s="20">
        <v>5567.34</v>
      </c>
      <c r="J87" s="7">
        <v>58.0</v>
      </c>
      <c r="L87" s="18"/>
    </row>
    <row r="88">
      <c r="A88" s="18" t="s">
        <v>242</v>
      </c>
      <c r="B88" s="19">
        <v>6.2</v>
      </c>
      <c r="C88" s="20">
        <v>2.1</v>
      </c>
      <c r="D88" s="20">
        <v>2894.34</v>
      </c>
      <c r="E88" s="20">
        <v>4522.9</v>
      </c>
      <c r="F88" s="20">
        <v>68.0</v>
      </c>
      <c r="G88" s="20">
        <v>83.3</v>
      </c>
      <c r="H88" s="20">
        <v>7918.76</v>
      </c>
      <c r="I88" s="20">
        <v>5322.4</v>
      </c>
      <c r="J88" s="7">
        <v>92.0</v>
      </c>
      <c r="L88" s="18"/>
    </row>
    <row r="89">
      <c r="A89" s="18" t="s">
        <v>243</v>
      </c>
      <c r="B89" s="19">
        <v>2.3</v>
      </c>
      <c r="C89" s="20">
        <v>7.0</v>
      </c>
      <c r="D89" s="20">
        <v>3283.71</v>
      </c>
      <c r="E89" s="20">
        <v>4500.18</v>
      </c>
      <c r="F89" s="20">
        <v>62.8</v>
      </c>
      <c r="G89" s="20">
        <v>85.2</v>
      </c>
      <c r="H89" s="20">
        <v>5128.54</v>
      </c>
      <c r="I89" s="20">
        <v>5865.92</v>
      </c>
      <c r="J89" s="7">
        <v>90.0</v>
      </c>
      <c r="L89" s="18"/>
    </row>
    <row r="90">
      <c r="A90" s="18" t="s">
        <v>244</v>
      </c>
      <c r="B90" s="19">
        <v>3.1</v>
      </c>
      <c r="C90" s="20">
        <v>9.3</v>
      </c>
      <c r="D90" s="20">
        <v>3304.63</v>
      </c>
      <c r="E90" s="20">
        <v>4500.0</v>
      </c>
      <c r="F90" s="20">
        <v>91.8</v>
      </c>
      <c r="G90" s="20">
        <v>100.0</v>
      </c>
      <c r="H90" s="20">
        <v>4577.61</v>
      </c>
      <c r="I90" s="20">
        <v>5807.62</v>
      </c>
      <c r="J90" s="7">
        <v>55.0</v>
      </c>
      <c r="L90" s="18"/>
    </row>
    <row r="91">
      <c r="A91" s="18" t="s">
        <v>245</v>
      </c>
      <c r="B91" s="19">
        <v>7.9</v>
      </c>
      <c r="C91" s="20">
        <v>0.8</v>
      </c>
      <c r="D91" s="20">
        <v>2000.0</v>
      </c>
      <c r="E91" s="20">
        <v>4479.16</v>
      </c>
      <c r="F91" s="20">
        <v>91.3</v>
      </c>
      <c r="G91" s="20">
        <v>93.0</v>
      </c>
      <c r="H91" s="20">
        <v>6225.5</v>
      </c>
      <c r="I91" s="20">
        <v>4742.81</v>
      </c>
      <c r="J91" s="7">
        <v>97.0</v>
      </c>
      <c r="L91" s="18"/>
    </row>
    <row r="92">
      <c r="A92" s="18" t="s">
        <v>246</v>
      </c>
      <c r="B92" s="19">
        <v>25.7</v>
      </c>
      <c r="C92" s="20">
        <v>5.3</v>
      </c>
      <c r="D92" s="20">
        <v>2063.49</v>
      </c>
      <c r="E92" s="20">
        <v>4470.91</v>
      </c>
      <c r="F92" s="20">
        <v>61.1</v>
      </c>
      <c r="G92" s="20">
        <v>78.3</v>
      </c>
      <c r="H92" s="20">
        <v>5956.93</v>
      </c>
      <c r="I92" s="20">
        <v>4741.53</v>
      </c>
      <c r="J92" s="7">
        <v>86.0</v>
      </c>
      <c r="L92" s="18"/>
    </row>
    <row r="93">
      <c r="A93" s="18" t="s">
        <v>247</v>
      </c>
      <c r="B93" s="19">
        <v>4.4</v>
      </c>
      <c r="C93" s="20">
        <v>1.1</v>
      </c>
      <c r="D93" s="20">
        <v>2572.5</v>
      </c>
      <c r="E93" s="20">
        <v>4355.0</v>
      </c>
      <c r="F93" s="20">
        <v>83.5</v>
      </c>
      <c r="G93" s="20">
        <v>96.1</v>
      </c>
      <c r="H93" s="20">
        <v>8085.35</v>
      </c>
      <c r="I93" s="20">
        <v>6061.51</v>
      </c>
      <c r="J93" s="7">
        <v>73.0</v>
      </c>
      <c r="L93" s="18"/>
    </row>
    <row r="94">
      <c r="A94" s="18" t="s">
        <v>248</v>
      </c>
      <c r="B94" s="19">
        <v>17.0</v>
      </c>
      <c r="C94" s="20">
        <v>8.5</v>
      </c>
      <c r="D94" s="20">
        <v>3919.55</v>
      </c>
      <c r="E94" s="20">
        <v>4344.44</v>
      </c>
      <c r="F94" s="20">
        <v>38.3</v>
      </c>
      <c r="G94" s="20">
        <v>72.2</v>
      </c>
      <c r="H94" s="20">
        <v>4803.25</v>
      </c>
      <c r="I94" s="20">
        <v>6304.23</v>
      </c>
      <c r="J94" s="7">
        <v>76.0</v>
      </c>
      <c r="L94" s="18"/>
    </row>
    <row r="95">
      <c r="A95" s="18" t="s">
        <v>249</v>
      </c>
      <c r="B95" s="19">
        <v>9.3</v>
      </c>
      <c r="C95" s="20">
        <v>7.4</v>
      </c>
      <c r="D95" s="20">
        <v>1933.33</v>
      </c>
      <c r="E95" s="20">
        <v>4329.12</v>
      </c>
      <c r="F95" s="20">
        <v>88.9</v>
      </c>
      <c r="G95" s="20">
        <v>91.7</v>
      </c>
      <c r="H95" s="20">
        <v>2977.31</v>
      </c>
      <c r="I95" s="20">
        <v>4577.1</v>
      </c>
      <c r="J95" s="7">
        <v>99.0</v>
      </c>
      <c r="L95" s="18"/>
    </row>
    <row r="96">
      <c r="A96" s="18" t="s">
        <v>250</v>
      </c>
      <c r="B96" s="19">
        <v>0.0</v>
      </c>
      <c r="C96" s="20">
        <v>1.0</v>
      </c>
      <c r="D96" s="20">
        <v>3633.57</v>
      </c>
      <c r="E96" s="20">
        <v>4328.75</v>
      </c>
      <c r="F96" s="20">
        <v>82.7</v>
      </c>
      <c r="G96" s="20">
        <v>97.5</v>
      </c>
      <c r="H96" s="20">
        <v>7896.68</v>
      </c>
      <c r="I96" s="20">
        <v>12064.95</v>
      </c>
      <c r="J96" s="7">
        <v>30.0</v>
      </c>
      <c r="L96" s="18"/>
    </row>
    <row r="97">
      <c r="A97" s="18" t="s">
        <v>251</v>
      </c>
      <c r="B97" s="19">
        <v>16.0</v>
      </c>
      <c r="C97" s="20">
        <v>4.0</v>
      </c>
      <c r="D97" s="20">
        <v>1315.0</v>
      </c>
      <c r="E97" s="20">
        <v>4324.92</v>
      </c>
      <c r="F97" s="20">
        <v>64.0</v>
      </c>
      <c r="G97" s="20">
        <v>81.2</v>
      </c>
      <c r="H97" s="20">
        <v>4791.1</v>
      </c>
      <c r="I97" s="20">
        <v>4593.05</v>
      </c>
      <c r="J97" s="7">
        <v>106.0</v>
      </c>
      <c r="L97" s="18"/>
    </row>
    <row r="98">
      <c r="A98" s="18" t="s">
        <v>252</v>
      </c>
      <c r="B98" s="19">
        <v>7.6</v>
      </c>
      <c r="C98" s="20">
        <v>6.1</v>
      </c>
      <c r="D98" s="20">
        <v>2375.19</v>
      </c>
      <c r="E98" s="20">
        <v>4267.57</v>
      </c>
      <c r="F98" s="20">
        <v>74.2</v>
      </c>
      <c r="G98" s="20">
        <v>85.7</v>
      </c>
      <c r="H98" s="20">
        <v>4727.61</v>
      </c>
      <c r="I98" s="20">
        <v>5100.08</v>
      </c>
      <c r="J98" s="7">
        <v>98.0</v>
      </c>
      <c r="L98" s="18"/>
    </row>
    <row r="99">
      <c r="A99" s="18" t="s">
        <v>253</v>
      </c>
      <c r="B99" s="19">
        <v>7.7</v>
      </c>
      <c r="C99" s="20">
        <v>0.0</v>
      </c>
      <c r="D99" s="20">
        <v>2245.11</v>
      </c>
      <c r="E99" s="20">
        <v>4060.665722</v>
      </c>
      <c r="F99" s="20">
        <v>46.2</v>
      </c>
      <c r="G99" s="20">
        <v>66.7</v>
      </c>
      <c r="H99" s="20">
        <v>5405.41</v>
      </c>
      <c r="I99" s="20">
        <v>4580.416228</v>
      </c>
      <c r="J99" s="7">
        <v>110.0</v>
      </c>
      <c r="L99" s="18"/>
    </row>
    <row r="100">
      <c r="A100" s="18" t="s">
        <v>254</v>
      </c>
      <c r="B100" s="19">
        <v>45.7</v>
      </c>
      <c r="C100" s="20">
        <v>5.7</v>
      </c>
      <c r="D100" s="20">
        <v>2096.19</v>
      </c>
      <c r="E100" s="20">
        <v>4025.92</v>
      </c>
      <c r="F100" s="20">
        <v>42.9</v>
      </c>
      <c r="G100" s="20">
        <v>0.0</v>
      </c>
      <c r="H100" s="20">
        <v>3683.98</v>
      </c>
      <c r="I100" s="20">
        <v>3996.72</v>
      </c>
      <c r="J100" s="7">
        <v>107.0</v>
      </c>
      <c r="L100" s="18"/>
    </row>
    <row r="101">
      <c r="A101" s="18" t="s">
        <v>255</v>
      </c>
      <c r="B101" s="19">
        <v>65.7</v>
      </c>
      <c r="C101" s="20">
        <v>17.1</v>
      </c>
      <c r="D101" s="20">
        <v>2434.27</v>
      </c>
      <c r="E101" s="20">
        <v>3882.77</v>
      </c>
      <c r="F101" s="20">
        <v>34.3</v>
      </c>
      <c r="G101" s="20">
        <v>33.3</v>
      </c>
      <c r="H101" s="20">
        <v>3476.28</v>
      </c>
      <c r="I101" s="20">
        <v>3718.78</v>
      </c>
      <c r="J101" s="7">
        <v>56.0</v>
      </c>
      <c r="L101" s="18"/>
    </row>
    <row r="102">
      <c r="A102" s="18" t="s">
        <v>256</v>
      </c>
      <c r="B102" s="19">
        <v>7.4</v>
      </c>
      <c r="C102" s="20">
        <v>11.8</v>
      </c>
      <c r="D102" s="20">
        <v>1286.05</v>
      </c>
      <c r="E102" s="20">
        <v>3773.46</v>
      </c>
      <c r="F102" s="20">
        <v>76.5</v>
      </c>
      <c r="G102" s="20">
        <v>88.5</v>
      </c>
      <c r="H102" s="20">
        <v>5454.79</v>
      </c>
      <c r="I102" s="20">
        <v>4995.04</v>
      </c>
      <c r="J102" s="7">
        <v>91.0</v>
      </c>
      <c r="L102" s="18"/>
    </row>
    <row r="103">
      <c r="A103" s="18" t="s">
        <v>257</v>
      </c>
      <c r="B103" s="19">
        <v>18.0</v>
      </c>
      <c r="C103" s="20">
        <v>1.6</v>
      </c>
      <c r="D103" s="20">
        <v>3156.36</v>
      </c>
      <c r="E103" s="20">
        <v>3714.92</v>
      </c>
      <c r="F103" s="20">
        <v>70.5</v>
      </c>
      <c r="G103" s="20">
        <v>93.0</v>
      </c>
      <c r="H103" s="20">
        <v>5214.72</v>
      </c>
      <c r="I103" s="20">
        <v>5717.3</v>
      </c>
      <c r="J103" s="7">
        <v>82.0</v>
      </c>
      <c r="L103" s="18"/>
    </row>
    <row r="104">
      <c r="A104" s="18" t="s">
        <v>258</v>
      </c>
      <c r="B104" s="19">
        <v>6.2</v>
      </c>
      <c r="C104" s="20">
        <v>0.0</v>
      </c>
      <c r="D104" s="20">
        <v>2049.156347</v>
      </c>
      <c r="E104" s="20">
        <v>3706.25</v>
      </c>
      <c r="F104" s="20">
        <v>75.0</v>
      </c>
      <c r="G104" s="20">
        <v>66.7</v>
      </c>
      <c r="H104" s="20">
        <v>4655.45</v>
      </c>
      <c r="I104" s="20">
        <v>5195.98</v>
      </c>
      <c r="J104" s="7">
        <v>108.0</v>
      </c>
      <c r="L104" s="18"/>
    </row>
    <row r="105">
      <c r="A105" s="18" t="s">
        <v>259</v>
      </c>
      <c r="B105" s="19">
        <v>9.3</v>
      </c>
      <c r="C105" s="20">
        <v>6.2</v>
      </c>
      <c r="D105" s="20">
        <v>1966.92</v>
      </c>
      <c r="E105" s="20">
        <v>3557.51149</v>
      </c>
      <c r="F105" s="20">
        <v>57.5</v>
      </c>
      <c r="G105" s="20">
        <v>87.0</v>
      </c>
      <c r="H105" s="20">
        <v>2479.77</v>
      </c>
      <c r="I105" s="20">
        <v>3732.96</v>
      </c>
      <c r="J105" s="7">
        <v>109.0</v>
      </c>
      <c r="L105" s="18"/>
    </row>
    <row r="106">
      <c r="A106" s="18" t="s">
        <v>260</v>
      </c>
      <c r="B106" s="19">
        <v>12.9</v>
      </c>
      <c r="C106" s="20">
        <v>0.0</v>
      </c>
      <c r="D106" s="20">
        <v>1925.0</v>
      </c>
      <c r="E106" s="20">
        <v>3481.691995</v>
      </c>
      <c r="F106" s="20">
        <v>25.8</v>
      </c>
      <c r="G106" s="20">
        <v>25.0</v>
      </c>
      <c r="H106" s="20">
        <v>5137.61</v>
      </c>
      <c r="I106" s="20">
        <v>3890.98</v>
      </c>
      <c r="J106" s="7">
        <v>113.0</v>
      </c>
      <c r="L106" s="18"/>
    </row>
    <row r="107">
      <c r="A107" s="18" t="s">
        <v>261</v>
      </c>
      <c r="B107" s="19">
        <v>8.7</v>
      </c>
      <c r="C107" s="20">
        <v>13.0</v>
      </c>
      <c r="D107" s="20">
        <v>1813.707246</v>
      </c>
      <c r="E107" s="20">
        <v>3280.4</v>
      </c>
      <c r="F107" s="20">
        <v>26.1</v>
      </c>
      <c r="G107" s="20">
        <v>66.7</v>
      </c>
      <c r="H107" s="20">
        <v>6132.06</v>
      </c>
      <c r="I107" s="20">
        <v>5960.54</v>
      </c>
      <c r="J107" s="7">
        <v>104.0</v>
      </c>
      <c r="L107" s="18"/>
    </row>
    <row r="108">
      <c r="A108" s="18" t="s">
        <v>262</v>
      </c>
      <c r="B108" s="19">
        <v>11.4</v>
      </c>
      <c r="C108" s="20">
        <v>11.4</v>
      </c>
      <c r="D108" s="20">
        <v>2878.41</v>
      </c>
      <c r="E108" s="20">
        <v>3138.69</v>
      </c>
      <c r="F108" s="20">
        <v>70.5</v>
      </c>
      <c r="G108" s="20">
        <v>35.5</v>
      </c>
      <c r="H108" s="20">
        <v>8908.65</v>
      </c>
      <c r="I108" s="20">
        <v>4732.36</v>
      </c>
      <c r="J108" s="7">
        <v>81.0</v>
      </c>
      <c r="L108" s="18"/>
    </row>
    <row r="109">
      <c r="A109" s="18" t="s">
        <v>263</v>
      </c>
      <c r="B109" s="19">
        <v>25.9</v>
      </c>
      <c r="C109" s="20">
        <v>7.4</v>
      </c>
      <c r="D109" s="20">
        <v>1612.18</v>
      </c>
      <c r="E109" s="20">
        <v>2915.903481</v>
      </c>
      <c r="F109" s="20">
        <v>33.3</v>
      </c>
      <c r="G109" s="20">
        <v>0.0</v>
      </c>
      <c r="H109" s="20">
        <v>5327.13</v>
      </c>
      <c r="I109" s="20">
        <v>3564.08</v>
      </c>
      <c r="J109" s="7">
        <v>112.0</v>
      </c>
      <c r="L109" s="18"/>
    </row>
    <row r="110">
      <c r="A110" s="18" t="s">
        <v>264</v>
      </c>
      <c r="B110" s="19">
        <v>23.8</v>
      </c>
      <c r="C110" s="20">
        <v>19.0</v>
      </c>
      <c r="D110" s="20">
        <v>2046.6</v>
      </c>
      <c r="E110" s="20">
        <v>2800.0</v>
      </c>
      <c r="F110" s="20">
        <v>28.6</v>
      </c>
      <c r="G110" s="20">
        <v>50.0</v>
      </c>
      <c r="H110" s="20">
        <v>5750.0</v>
      </c>
      <c r="I110" s="20">
        <v>3209.65</v>
      </c>
      <c r="J110" s="7">
        <v>100.0</v>
      </c>
      <c r="L110" s="18"/>
    </row>
    <row r="111">
      <c r="A111" s="18" t="s">
        <v>265</v>
      </c>
      <c r="B111" s="19">
        <v>43.3</v>
      </c>
      <c r="C111" s="20">
        <v>26.7</v>
      </c>
      <c r="D111" s="20">
        <v>1499.13</v>
      </c>
      <c r="E111" s="20">
        <v>2711.433206</v>
      </c>
      <c r="F111" s="20">
        <v>30.0</v>
      </c>
      <c r="G111" s="20">
        <v>11.1</v>
      </c>
      <c r="H111" s="20">
        <v>9995.34</v>
      </c>
      <c r="I111" s="20">
        <v>3842.96</v>
      </c>
      <c r="J111" s="7">
        <v>46.0</v>
      </c>
      <c r="L111" s="18"/>
    </row>
    <row r="112">
      <c r="A112" s="18" t="s">
        <v>266</v>
      </c>
      <c r="B112" s="19">
        <v>2.1</v>
      </c>
      <c r="C112" s="20">
        <v>0.0</v>
      </c>
      <c r="D112" s="20">
        <v>4468.85</v>
      </c>
      <c r="E112" s="20">
        <v>2305.48</v>
      </c>
      <c r="F112" s="20">
        <v>62.5</v>
      </c>
      <c r="G112" s="20">
        <v>60.0</v>
      </c>
      <c r="H112" s="20">
        <v>7166.67</v>
      </c>
      <c r="I112" s="20">
        <v>6452.15</v>
      </c>
      <c r="J112" s="7">
        <v>103.0</v>
      </c>
      <c r="L112" s="18"/>
    </row>
    <row r="113">
      <c r="A113" s="18" t="s">
        <v>267</v>
      </c>
      <c r="B113" s="19">
        <v>26.1</v>
      </c>
      <c r="C113" s="20">
        <v>13.0</v>
      </c>
      <c r="D113" s="20">
        <v>1126.6</v>
      </c>
      <c r="E113" s="20">
        <v>2037.648936</v>
      </c>
      <c r="F113" s="20">
        <v>30.4</v>
      </c>
      <c r="G113" s="20">
        <v>71.4</v>
      </c>
      <c r="H113" s="20">
        <v>6595.54</v>
      </c>
      <c r="I113" s="20">
        <v>4400.68</v>
      </c>
      <c r="J113" s="7">
        <v>102.0</v>
      </c>
      <c r="L113" s="18"/>
    </row>
    <row r="114">
      <c r="A114" s="18" t="s">
        <v>268</v>
      </c>
      <c r="B114" s="19">
        <v>36.8</v>
      </c>
      <c r="C114" s="20">
        <v>5.3</v>
      </c>
      <c r="D114" s="20">
        <v>2305.21</v>
      </c>
      <c r="E114" s="20">
        <v>146.25</v>
      </c>
      <c r="F114" s="20">
        <v>36.8</v>
      </c>
      <c r="G114" s="20">
        <v>0.0</v>
      </c>
      <c r="H114" s="20">
        <v>5647.64</v>
      </c>
      <c r="I114" s="20">
        <v>4318.68</v>
      </c>
      <c r="J114" s="7">
        <v>111.0</v>
      </c>
      <c r="L114" s="18"/>
    </row>
    <row r="115">
      <c r="A115" s="21" t="s">
        <v>269</v>
      </c>
      <c r="B115" s="9">
        <f t="shared" ref="B115:I115" si="1">AVERAGE(B2:B114)</f>
        <v>10.41061947</v>
      </c>
      <c r="C115" s="9">
        <f t="shared" si="1"/>
        <v>4.569911504</v>
      </c>
      <c r="D115" s="9">
        <f t="shared" si="1"/>
        <v>3611.738704</v>
      </c>
      <c r="E115" s="9">
        <f t="shared" si="1"/>
        <v>6758.236557</v>
      </c>
      <c r="F115" s="9">
        <f t="shared" si="1"/>
        <v>62.14336283</v>
      </c>
      <c r="G115" s="9">
        <f t="shared" si="1"/>
        <v>75.88495575</v>
      </c>
      <c r="H115" s="9">
        <f t="shared" si="1"/>
        <v>7597.896283</v>
      </c>
      <c r="I115" s="9">
        <f t="shared" si="1"/>
        <v>6402.481771</v>
      </c>
      <c r="L115" s="22"/>
    </row>
    <row r="116">
      <c r="A116" s="23" t="s">
        <v>270</v>
      </c>
      <c r="B116" s="12">
        <f t="shared" ref="B116:I116" si="2">STDEV(B2:B114)</f>
        <v>11.815897</v>
      </c>
      <c r="C116" s="12">
        <f t="shared" si="2"/>
        <v>4.751651686</v>
      </c>
      <c r="D116" s="12">
        <f t="shared" si="2"/>
        <v>1297.645888</v>
      </c>
      <c r="E116" s="12">
        <f t="shared" si="2"/>
        <v>2641.320478</v>
      </c>
      <c r="F116" s="12">
        <f t="shared" si="2"/>
        <v>25.14283793</v>
      </c>
      <c r="G116" s="12">
        <f t="shared" si="2"/>
        <v>28.36562375</v>
      </c>
      <c r="H116" s="12">
        <f t="shared" si="2"/>
        <v>2535.586733</v>
      </c>
      <c r="I116" s="12">
        <f t="shared" si="2"/>
        <v>2080.222887</v>
      </c>
      <c r="L116" s="22"/>
    </row>
    <row r="117">
      <c r="A117" s="18" t="s">
        <v>271</v>
      </c>
      <c r="L117" s="22"/>
    </row>
    <row r="118">
      <c r="A118" s="18" t="s">
        <v>154</v>
      </c>
      <c r="B118" s="16" t="s">
        <v>4</v>
      </c>
      <c r="C118" s="16" t="s">
        <v>5</v>
      </c>
      <c r="D118" s="16" t="s">
        <v>6</v>
      </c>
      <c r="E118" s="16" t="s">
        <v>7</v>
      </c>
      <c r="F118" s="16" t="s">
        <v>8</v>
      </c>
      <c r="G118" s="16" t="s">
        <v>9</v>
      </c>
      <c r="H118" s="16" t="s">
        <v>10</v>
      </c>
      <c r="I118" s="16" t="s">
        <v>11</v>
      </c>
      <c r="J118" s="4" t="s">
        <v>272</v>
      </c>
      <c r="L118" s="22"/>
    </row>
    <row r="119">
      <c r="A119" s="18" t="s">
        <v>156</v>
      </c>
      <c r="B119" s="7">
        <f t="shared" ref="B119:I119" si="3">(B2-B$115)/B$116</f>
        <v>-0.542541922</v>
      </c>
      <c r="C119" s="7">
        <f t="shared" si="3"/>
        <v>-0.9617522089</v>
      </c>
      <c r="D119" s="7">
        <f t="shared" si="3"/>
        <v>3.229695663</v>
      </c>
      <c r="E119" s="7">
        <f t="shared" si="3"/>
        <v>2.784347589</v>
      </c>
      <c r="F119" s="7">
        <f t="shared" si="3"/>
        <v>-1.994339818</v>
      </c>
      <c r="G119" s="7">
        <f t="shared" si="3"/>
        <v>-1.501287478</v>
      </c>
      <c r="H119" s="7">
        <f t="shared" si="3"/>
        <v>-0.3923061555</v>
      </c>
      <c r="I119" s="7">
        <f t="shared" si="3"/>
        <v>-1.432818468</v>
      </c>
      <c r="J119" s="7">
        <f t="shared" ref="J119:J231" si="5">AVERAGE(B119:I119)</f>
        <v>-0.1013753499</v>
      </c>
      <c r="L119" s="22"/>
    </row>
    <row r="120">
      <c r="A120" s="18" t="s">
        <v>157</v>
      </c>
      <c r="B120" s="7">
        <f t="shared" ref="B120:I120" si="4">(B3-B$115)/B$116</f>
        <v>-0.6864158911</v>
      </c>
      <c r="C120" s="7">
        <f t="shared" si="4"/>
        <v>-0.4777099953</v>
      </c>
      <c r="D120" s="7">
        <f t="shared" si="4"/>
        <v>3.634351513</v>
      </c>
      <c r="E120" s="7">
        <f t="shared" si="4"/>
        <v>2.541438459</v>
      </c>
      <c r="F120" s="7">
        <f t="shared" si="4"/>
        <v>0.8573669061</v>
      </c>
      <c r="G120" s="7">
        <f t="shared" si="4"/>
        <v>0.7514392926</v>
      </c>
      <c r="H120" s="7">
        <f t="shared" si="4"/>
        <v>0.9741941321</v>
      </c>
      <c r="I120" s="7">
        <f t="shared" si="4"/>
        <v>2.857885213</v>
      </c>
      <c r="J120" s="7">
        <f t="shared" si="5"/>
        <v>1.306568704</v>
      </c>
      <c r="L120" s="22"/>
    </row>
    <row r="121">
      <c r="A121" s="18" t="s">
        <v>158</v>
      </c>
      <c r="B121" s="7">
        <f t="shared" ref="B121:I121" si="6">(B4-B$115)/B$116</f>
        <v>2.986601908</v>
      </c>
      <c r="C121" s="7">
        <f t="shared" si="6"/>
        <v>1.332186977</v>
      </c>
      <c r="D121" s="7">
        <f t="shared" si="6"/>
        <v>-0.5014223915</v>
      </c>
      <c r="E121" s="7">
        <f t="shared" si="6"/>
        <v>2.303962542</v>
      </c>
      <c r="F121" s="7">
        <f t="shared" si="6"/>
        <v>-1.433543935</v>
      </c>
      <c r="G121" s="7">
        <f t="shared" si="6"/>
        <v>-2.675243683</v>
      </c>
      <c r="H121" s="7">
        <f t="shared" si="6"/>
        <v>-0.9993569733</v>
      </c>
      <c r="I121" s="7">
        <f t="shared" si="6"/>
        <v>-0.594076615</v>
      </c>
      <c r="J121" s="7">
        <f t="shared" si="5"/>
        <v>0.05238847878</v>
      </c>
      <c r="L121" s="22"/>
    </row>
    <row r="122">
      <c r="A122" s="18" t="s">
        <v>159</v>
      </c>
      <c r="B122" s="7">
        <f t="shared" ref="B122:I122" si="7">(B5-B$115)/B$116</f>
        <v>-0.5848577953</v>
      </c>
      <c r="C122" s="7">
        <f t="shared" si="7"/>
        <v>-0.7092084453</v>
      </c>
      <c r="D122" s="7">
        <f t="shared" si="7"/>
        <v>0.9956963667</v>
      </c>
      <c r="E122" s="7">
        <f t="shared" si="7"/>
        <v>2.280353139</v>
      </c>
      <c r="F122" s="7">
        <f t="shared" si="7"/>
        <v>-1.453430314</v>
      </c>
      <c r="G122" s="7">
        <f t="shared" si="7"/>
        <v>-1.071189409</v>
      </c>
      <c r="H122" s="7">
        <f t="shared" si="7"/>
        <v>0.6981594018</v>
      </c>
      <c r="I122" s="7">
        <f t="shared" si="7"/>
        <v>0.3434671511</v>
      </c>
      <c r="J122" s="7">
        <f t="shared" si="5"/>
        <v>0.06237376189</v>
      </c>
      <c r="L122" s="22"/>
    </row>
    <row r="123">
      <c r="A123" s="18" t="s">
        <v>160</v>
      </c>
      <c r="B123" s="7">
        <f t="shared" ref="B123:I123" si="8">(B6-B$115)/B$116</f>
        <v>-0.3817416036</v>
      </c>
      <c r="C123" s="7">
        <f t="shared" si="8"/>
        <v>-0.9617522089</v>
      </c>
      <c r="D123" s="7">
        <f t="shared" si="8"/>
        <v>2.095094911</v>
      </c>
      <c r="E123" s="7">
        <f t="shared" si="8"/>
        <v>2.024200959</v>
      </c>
      <c r="F123" s="7">
        <f t="shared" si="8"/>
        <v>-1.652294102</v>
      </c>
      <c r="G123" s="7">
        <f t="shared" si="8"/>
        <v>-0.6622437044</v>
      </c>
      <c r="H123" s="7">
        <f t="shared" si="8"/>
        <v>1.19266822</v>
      </c>
      <c r="I123" s="7">
        <f t="shared" si="8"/>
        <v>-1.968131298</v>
      </c>
      <c r="J123" s="7">
        <f t="shared" si="5"/>
        <v>-0.0392748534</v>
      </c>
      <c r="L123" s="22"/>
    </row>
    <row r="124">
      <c r="A124" s="18" t="s">
        <v>161</v>
      </c>
      <c r="B124" s="7">
        <f t="shared" ref="B124:I124" si="9">(B7-B$115)/B$116</f>
        <v>-0.7456581137</v>
      </c>
      <c r="C124" s="7">
        <f t="shared" si="9"/>
        <v>-0.9617522089</v>
      </c>
      <c r="D124" s="7">
        <f t="shared" si="9"/>
        <v>0.5238881439</v>
      </c>
      <c r="E124" s="7">
        <f t="shared" si="9"/>
        <v>1.828427669</v>
      </c>
      <c r="F124" s="7">
        <f t="shared" si="9"/>
        <v>1.048276143</v>
      </c>
      <c r="G124" s="7">
        <f t="shared" si="9"/>
        <v>0.7514392926</v>
      </c>
      <c r="H124" s="7">
        <f t="shared" si="9"/>
        <v>1.790017142</v>
      </c>
      <c r="I124" s="7">
        <f t="shared" si="9"/>
        <v>2.149201538</v>
      </c>
      <c r="J124" s="7">
        <f t="shared" si="5"/>
        <v>0.7979799507</v>
      </c>
      <c r="L124" s="22"/>
    </row>
    <row r="125">
      <c r="A125" s="18" t="s">
        <v>162</v>
      </c>
      <c r="B125" s="7">
        <f t="shared" ref="B125:I125" si="10">(B8-B$115)/B$116</f>
        <v>-0.4240574769</v>
      </c>
      <c r="C125" s="7">
        <f t="shared" si="10"/>
        <v>0.1746947273</v>
      </c>
      <c r="D125" s="7">
        <f t="shared" si="10"/>
        <v>-1.158188623</v>
      </c>
      <c r="E125" s="7">
        <f t="shared" si="10"/>
        <v>1.579245487</v>
      </c>
      <c r="F125" s="7">
        <f t="shared" si="10"/>
        <v>0.8613441818</v>
      </c>
      <c r="G125" s="7">
        <f t="shared" si="10"/>
        <v>0.6209997143</v>
      </c>
      <c r="H125" s="7">
        <f t="shared" si="10"/>
        <v>-0.8734965577</v>
      </c>
      <c r="I125" s="7">
        <f t="shared" si="10"/>
        <v>-0.2013446606</v>
      </c>
      <c r="J125" s="7">
        <f t="shared" si="5"/>
        <v>0.07239959895</v>
      </c>
      <c r="L125" s="22"/>
    </row>
    <row r="126">
      <c r="A126" s="18" t="s">
        <v>163</v>
      </c>
      <c r="B126" s="7">
        <f t="shared" ref="B126:I126" si="11">(B9-B$115)/B$116</f>
        <v>-0.6779527165</v>
      </c>
      <c r="C126" s="7">
        <f t="shared" si="11"/>
        <v>-0.9617522089</v>
      </c>
      <c r="D126" s="7">
        <f t="shared" si="11"/>
        <v>1.377287373</v>
      </c>
      <c r="E126" s="7">
        <f t="shared" si="11"/>
        <v>1.539761448</v>
      </c>
      <c r="F126" s="7">
        <f t="shared" si="11"/>
        <v>0.9448669729</v>
      </c>
      <c r="G126" s="7">
        <f t="shared" si="11"/>
        <v>0.2719857076</v>
      </c>
      <c r="H126" s="7">
        <f t="shared" si="11"/>
        <v>1.767048099</v>
      </c>
      <c r="I126" s="7">
        <f t="shared" si="11"/>
        <v>1.353402198</v>
      </c>
      <c r="J126" s="7">
        <f t="shared" si="5"/>
        <v>0.7018308592</v>
      </c>
      <c r="L126" s="22"/>
    </row>
    <row r="127">
      <c r="A127" s="18" t="s">
        <v>164</v>
      </c>
      <c r="B127" s="7">
        <f t="shared" ref="B127:I127" si="12">(B10-B$115)/B$116</f>
        <v>-0.4325206515</v>
      </c>
      <c r="C127" s="7">
        <f t="shared" si="12"/>
        <v>-0.9617522089</v>
      </c>
      <c r="D127" s="7">
        <f t="shared" si="12"/>
        <v>1.818748333</v>
      </c>
      <c r="E127" s="7">
        <f t="shared" si="12"/>
        <v>1.53061327</v>
      </c>
      <c r="F127" s="7">
        <f t="shared" si="12"/>
        <v>-1.214793768</v>
      </c>
      <c r="G127" s="7">
        <f t="shared" si="12"/>
        <v>-0.3238058797</v>
      </c>
      <c r="H127" s="7">
        <f t="shared" si="12"/>
        <v>-0.1930781057</v>
      </c>
      <c r="I127" s="7">
        <f t="shared" si="12"/>
        <v>-0.1822167843</v>
      </c>
      <c r="J127" s="7">
        <f t="shared" si="5"/>
        <v>0.00514927564</v>
      </c>
      <c r="L127" s="22"/>
    </row>
    <row r="128">
      <c r="A128" s="18" t="s">
        <v>165</v>
      </c>
      <c r="B128" s="7">
        <f t="shared" ref="B128:I128" si="13">(B11-B$115)/B$116</f>
        <v>-0.4579101755</v>
      </c>
      <c r="C128" s="7">
        <f t="shared" si="13"/>
        <v>-0.435619368</v>
      </c>
      <c r="D128" s="7">
        <f t="shared" si="13"/>
        <v>0.7399100977</v>
      </c>
      <c r="E128" s="7">
        <f t="shared" si="13"/>
        <v>1.502526284</v>
      </c>
      <c r="F128" s="7">
        <f t="shared" si="13"/>
        <v>0.7102077027</v>
      </c>
      <c r="G128" s="7">
        <f t="shared" si="13"/>
        <v>0.8501503248</v>
      </c>
      <c r="H128" s="7">
        <f t="shared" si="13"/>
        <v>0.7590683811</v>
      </c>
      <c r="I128" s="7">
        <f t="shared" si="13"/>
        <v>0.8844861001</v>
      </c>
      <c r="J128" s="7">
        <f t="shared" si="5"/>
        <v>0.5691024184</v>
      </c>
      <c r="L128" s="22"/>
    </row>
    <row r="129">
      <c r="A129" s="18" t="s">
        <v>166</v>
      </c>
      <c r="B129" s="7">
        <f t="shared" ref="B129:I129" si="14">(B12-B$115)/B$116</f>
        <v>-0.8810689081</v>
      </c>
      <c r="C129" s="7">
        <f t="shared" si="14"/>
        <v>-0.9617522089</v>
      </c>
      <c r="D129" s="7">
        <f t="shared" si="14"/>
        <v>1.64505688</v>
      </c>
      <c r="E129" s="7">
        <f t="shared" si="14"/>
        <v>1.376275168</v>
      </c>
      <c r="F129" s="7">
        <f t="shared" si="14"/>
        <v>-1.27843018</v>
      </c>
      <c r="G129" s="7">
        <f t="shared" si="14"/>
        <v>0.8501503248</v>
      </c>
      <c r="H129" s="7">
        <f t="shared" si="14"/>
        <v>0.564143083</v>
      </c>
      <c r="I129" s="7">
        <f t="shared" si="14"/>
        <v>0.5998928978</v>
      </c>
      <c r="J129" s="7">
        <f t="shared" si="5"/>
        <v>0.239283382</v>
      </c>
      <c r="L129" s="22"/>
    </row>
    <row r="130">
      <c r="A130" s="18" t="s">
        <v>167</v>
      </c>
      <c r="B130" s="7">
        <f t="shared" ref="B130:I130" si="15">(B13-B$115)/B$116</f>
        <v>-0.8810689081</v>
      </c>
      <c r="C130" s="7">
        <f t="shared" si="15"/>
        <v>0.4482838046</v>
      </c>
      <c r="D130" s="7">
        <f t="shared" si="15"/>
        <v>1.630507456</v>
      </c>
      <c r="E130" s="7">
        <f t="shared" si="15"/>
        <v>1.363346895</v>
      </c>
      <c r="F130" s="7">
        <f t="shared" si="15"/>
        <v>-1.807407857</v>
      </c>
      <c r="G130" s="7">
        <f t="shared" si="15"/>
        <v>-0.5600072782</v>
      </c>
      <c r="H130" s="7">
        <f t="shared" si="15"/>
        <v>-0.4331251102</v>
      </c>
      <c r="I130" s="7">
        <f t="shared" si="15"/>
        <v>-0.4301537007</v>
      </c>
      <c r="J130" s="7">
        <f t="shared" si="5"/>
        <v>-0.08370308726</v>
      </c>
      <c r="L130" s="22"/>
    </row>
    <row r="131">
      <c r="A131" s="18" t="s">
        <v>168</v>
      </c>
      <c r="B131" s="7">
        <f t="shared" ref="B131:I131" si="16">(B14-B$115)/B$116</f>
        <v>-0.6694895418</v>
      </c>
      <c r="C131" s="7">
        <f t="shared" si="16"/>
        <v>-0.7092084453</v>
      </c>
      <c r="D131" s="7">
        <f t="shared" si="16"/>
        <v>1.33786984</v>
      </c>
      <c r="E131" s="7">
        <f t="shared" si="16"/>
        <v>1.326924723</v>
      </c>
      <c r="F131" s="7">
        <f t="shared" si="16"/>
        <v>1.354526377</v>
      </c>
      <c r="G131" s="7">
        <f t="shared" si="16"/>
        <v>0.8501503248</v>
      </c>
      <c r="H131" s="7">
        <f t="shared" si="16"/>
        <v>1.263886451</v>
      </c>
      <c r="I131" s="7">
        <f t="shared" si="16"/>
        <v>1.804171203</v>
      </c>
      <c r="J131" s="7">
        <f t="shared" si="5"/>
        <v>0.8198538664</v>
      </c>
      <c r="L131" s="22"/>
    </row>
    <row r="132">
      <c r="A132" s="18" t="s">
        <v>169</v>
      </c>
      <c r="B132" s="7">
        <f t="shared" ref="B132:I132" si="17">(B15-B$115)/B$116</f>
        <v>-0.5594682713</v>
      </c>
      <c r="C132" s="7">
        <f t="shared" si="17"/>
        <v>-0.5618912498</v>
      </c>
      <c r="D132" s="7">
        <f t="shared" si="17"/>
        <v>1.086699622</v>
      </c>
      <c r="E132" s="7">
        <f t="shared" si="17"/>
        <v>1.244113871</v>
      </c>
      <c r="F132" s="7">
        <f t="shared" si="17"/>
        <v>0.9687306275</v>
      </c>
      <c r="G132" s="7">
        <f t="shared" si="17"/>
        <v>-0.3238058797</v>
      </c>
      <c r="H132" s="7">
        <f t="shared" si="17"/>
        <v>1.325406728</v>
      </c>
      <c r="I132" s="7">
        <f t="shared" si="17"/>
        <v>0.7619559609</v>
      </c>
      <c r="J132" s="7">
        <f t="shared" si="5"/>
        <v>0.4927176761</v>
      </c>
      <c r="L132" s="22"/>
    </row>
    <row r="133">
      <c r="A133" s="18" t="s">
        <v>170</v>
      </c>
      <c r="B133" s="7">
        <f t="shared" ref="B133:I133" si="18">(B16-B$115)/B$116</f>
        <v>1.471693645</v>
      </c>
      <c r="C133" s="7">
        <f t="shared" si="18"/>
        <v>0.2167853546</v>
      </c>
      <c r="D133" s="7">
        <f t="shared" si="18"/>
        <v>1.487494635</v>
      </c>
      <c r="E133" s="7">
        <f t="shared" si="18"/>
        <v>1.236269094</v>
      </c>
      <c r="F133" s="7">
        <f t="shared" si="18"/>
        <v>-1.58865769</v>
      </c>
      <c r="G133" s="7">
        <f t="shared" si="18"/>
        <v>-2.675243683</v>
      </c>
      <c r="H133" s="7">
        <f t="shared" si="18"/>
        <v>-0.872329175</v>
      </c>
      <c r="I133" s="7">
        <f t="shared" si="18"/>
        <v>-1.012589461</v>
      </c>
      <c r="J133" s="7">
        <f t="shared" si="5"/>
        <v>-0.21707216</v>
      </c>
      <c r="L133" s="22"/>
    </row>
    <row r="134">
      <c r="A134" s="18" t="s">
        <v>171</v>
      </c>
      <c r="B134" s="7">
        <f t="shared" ref="B134:I134" si="19">(B17-B$115)/B$116</f>
        <v>-0.4071311276</v>
      </c>
      <c r="C134" s="7">
        <f t="shared" si="19"/>
        <v>1.374277604</v>
      </c>
      <c r="D134" s="7">
        <f t="shared" si="19"/>
        <v>1.424364931</v>
      </c>
      <c r="E134" s="7">
        <f t="shared" si="19"/>
        <v>1.180173537</v>
      </c>
      <c r="F134" s="7">
        <f t="shared" si="19"/>
        <v>0.399980193</v>
      </c>
      <c r="G134" s="7">
        <f t="shared" si="19"/>
        <v>0.5786949862</v>
      </c>
      <c r="H134" s="7">
        <f t="shared" si="19"/>
        <v>-1.16591014</v>
      </c>
      <c r="I134" s="7">
        <f t="shared" si="19"/>
        <v>0.222648367</v>
      </c>
      <c r="J134" s="7">
        <f t="shared" si="5"/>
        <v>0.4508872939</v>
      </c>
      <c r="L134" s="22"/>
    </row>
    <row r="135">
      <c r="A135" s="18" t="s">
        <v>172</v>
      </c>
      <c r="B135" s="7">
        <f t="shared" ref="B135:I135" si="20">(B18-B$115)/B$116</f>
        <v>0.8115660225</v>
      </c>
      <c r="C135" s="7">
        <f t="shared" si="20"/>
        <v>1.332186977</v>
      </c>
      <c r="D135" s="7">
        <f t="shared" si="20"/>
        <v>1.416473718</v>
      </c>
      <c r="E135" s="7">
        <f t="shared" si="20"/>
        <v>1.173161593</v>
      </c>
      <c r="F135" s="7">
        <f t="shared" si="20"/>
        <v>-1.819339685</v>
      </c>
      <c r="G135" s="7">
        <f t="shared" si="20"/>
        <v>-2.675243683</v>
      </c>
      <c r="H135" s="7">
        <f t="shared" si="20"/>
        <v>-0.8873473953</v>
      </c>
      <c r="I135" s="7">
        <f t="shared" si="20"/>
        <v>-1.399870076</v>
      </c>
      <c r="J135" s="7">
        <f t="shared" si="5"/>
        <v>-0.256051566</v>
      </c>
      <c r="L135" s="22"/>
    </row>
    <row r="136">
      <c r="A136" s="18" t="s">
        <v>173</v>
      </c>
      <c r="B136" s="7">
        <f t="shared" ref="B136:I136" si="21">(B19-B$115)/B$116</f>
        <v>-0.8810689081</v>
      </c>
      <c r="C136" s="7">
        <f t="shared" si="21"/>
        <v>-0.2041209181</v>
      </c>
      <c r="D136" s="7">
        <f t="shared" si="21"/>
        <v>1.33652895</v>
      </c>
      <c r="E136" s="7">
        <f t="shared" si="21"/>
        <v>1.102124569</v>
      </c>
      <c r="F136" s="7">
        <f t="shared" si="21"/>
        <v>0.228957335</v>
      </c>
      <c r="G136" s="7">
        <f t="shared" si="21"/>
        <v>0.1062921892</v>
      </c>
      <c r="H136" s="7">
        <f t="shared" si="21"/>
        <v>1.310897266</v>
      </c>
      <c r="I136" s="7">
        <f t="shared" si="21"/>
        <v>0.009219314381</v>
      </c>
      <c r="J136" s="7">
        <f t="shared" si="5"/>
        <v>0.3761037246</v>
      </c>
      <c r="L136" s="22"/>
    </row>
    <row r="137">
      <c r="A137" s="18" t="s">
        <v>174</v>
      </c>
      <c r="B137" s="7">
        <f t="shared" ref="B137:I137" si="22">(B20-B$115)/B$116</f>
        <v>-0.8810689081</v>
      </c>
      <c r="C137" s="7">
        <f t="shared" si="22"/>
        <v>-0.9617522089</v>
      </c>
      <c r="D137" s="7">
        <f t="shared" si="22"/>
        <v>0.2601721308</v>
      </c>
      <c r="E137" s="7">
        <f t="shared" si="22"/>
        <v>1.066043847</v>
      </c>
      <c r="F137" s="7">
        <f t="shared" si="22"/>
        <v>0.3960029172</v>
      </c>
      <c r="G137" s="7">
        <f t="shared" si="22"/>
        <v>0.6915075945</v>
      </c>
      <c r="H137" s="7">
        <f t="shared" si="22"/>
        <v>1.096047586</v>
      </c>
      <c r="I137" s="7">
        <f t="shared" si="22"/>
        <v>0.8284055711</v>
      </c>
      <c r="J137" s="7">
        <f t="shared" si="5"/>
        <v>0.3119198161</v>
      </c>
      <c r="L137" s="22"/>
    </row>
    <row r="138">
      <c r="A138" s="18" t="s">
        <v>175</v>
      </c>
      <c r="B138" s="7">
        <f t="shared" ref="B138:I138" si="23">(B21-B$115)/B$116</f>
        <v>0.8115660225</v>
      </c>
      <c r="C138" s="7">
        <f t="shared" si="23"/>
        <v>-0.9617522089</v>
      </c>
      <c r="D138" s="7">
        <f t="shared" si="23"/>
        <v>1.180908682</v>
      </c>
      <c r="E138" s="7">
        <f t="shared" si="23"/>
        <v>0.9638440918</v>
      </c>
      <c r="F138" s="7">
        <f t="shared" si="23"/>
        <v>-0.4829750271</v>
      </c>
      <c r="G138" s="7">
        <f t="shared" si="23"/>
        <v>0.1450715233</v>
      </c>
      <c r="H138" s="7">
        <f t="shared" si="23"/>
        <v>0.1503414227</v>
      </c>
      <c r="I138" s="7">
        <f t="shared" si="23"/>
        <v>2.578487268</v>
      </c>
      <c r="J138" s="7">
        <f t="shared" si="5"/>
        <v>0.5481864718</v>
      </c>
      <c r="L138" s="22"/>
    </row>
    <row r="139">
      <c r="A139" s="18" t="s">
        <v>176</v>
      </c>
      <c r="B139" s="7">
        <f t="shared" ref="B139:I139" si="24">(B22-B$115)/B$116</f>
        <v>-0.5848577953</v>
      </c>
      <c r="C139" s="7">
        <f t="shared" si="24"/>
        <v>-0.5829365635</v>
      </c>
      <c r="D139" s="7">
        <f t="shared" si="24"/>
        <v>0.3269777215</v>
      </c>
      <c r="E139" s="7">
        <f t="shared" si="24"/>
        <v>0.9097621676</v>
      </c>
      <c r="F139" s="7">
        <f t="shared" si="24"/>
        <v>0.9369124214</v>
      </c>
      <c r="G139" s="7">
        <f t="shared" si="24"/>
        <v>0.483509348</v>
      </c>
      <c r="H139" s="7">
        <f t="shared" si="24"/>
        <v>0.6625423989</v>
      </c>
      <c r="I139" s="7">
        <f t="shared" si="24"/>
        <v>1.090891867</v>
      </c>
      <c r="J139" s="7">
        <f t="shared" si="5"/>
        <v>0.4053501957</v>
      </c>
      <c r="L139" s="22"/>
    </row>
    <row r="140">
      <c r="A140" s="18" t="s">
        <v>177</v>
      </c>
      <c r="B140" s="7">
        <f t="shared" ref="B140:I140" si="25">(B23-B$115)/B$116</f>
        <v>-0.8810689081</v>
      </c>
      <c r="C140" s="7">
        <f t="shared" si="25"/>
        <v>-0.3935287408</v>
      </c>
      <c r="D140" s="7">
        <f t="shared" si="25"/>
        <v>0.6046035386</v>
      </c>
      <c r="E140" s="7">
        <f t="shared" si="25"/>
        <v>0.7299505907</v>
      </c>
      <c r="F140" s="7">
        <f t="shared" si="25"/>
        <v>0.960776076</v>
      </c>
      <c r="G140" s="7">
        <f t="shared" si="25"/>
        <v>0.5716441982</v>
      </c>
      <c r="H140" s="7">
        <f t="shared" si="25"/>
        <v>1.782760439</v>
      </c>
      <c r="I140" s="7">
        <f t="shared" si="25"/>
        <v>0.9638477882</v>
      </c>
      <c r="J140" s="7">
        <f t="shared" si="5"/>
        <v>0.5423731227</v>
      </c>
      <c r="L140" s="22"/>
    </row>
    <row r="141">
      <c r="A141" s="18" t="s">
        <v>178</v>
      </c>
      <c r="B141" s="7">
        <f t="shared" ref="B141:I141" si="26">(B24-B$115)/B$116</f>
        <v>-0.8810689081</v>
      </c>
      <c r="C141" s="7">
        <f t="shared" si="26"/>
        <v>-0.1830756044</v>
      </c>
      <c r="D141" s="7">
        <f t="shared" si="26"/>
        <v>0.7394168969</v>
      </c>
      <c r="E141" s="7">
        <f t="shared" si="26"/>
        <v>0.674966729</v>
      </c>
      <c r="F141" s="7">
        <f t="shared" si="26"/>
        <v>0.3403210565</v>
      </c>
      <c r="G141" s="7">
        <f t="shared" si="26"/>
        <v>0.1203937653</v>
      </c>
      <c r="H141" s="7">
        <f t="shared" si="26"/>
        <v>1.215688533</v>
      </c>
      <c r="I141" s="7">
        <f t="shared" si="26"/>
        <v>1.721526213</v>
      </c>
      <c r="J141" s="7">
        <f t="shared" si="5"/>
        <v>0.4685210852</v>
      </c>
      <c r="L141" s="22"/>
    </row>
    <row r="142">
      <c r="A142" s="18" t="s">
        <v>179</v>
      </c>
      <c r="B142" s="7">
        <f t="shared" ref="B142:I142" si="27">(B25-B$115)/B$116</f>
        <v>-0.8810689081</v>
      </c>
      <c r="C142" s="7">
        <f t="shared" si="27"/>
        <v>-0.9617522089</v>
      </c>
      <c r="D142" s="7">
        <f t="shared" si="27"/>
        <v>0.8463104657</v>
      </c>
      <c r="E142" s="7">
        <f t="shared" si="27"/>
        <v>0.6665280559</v>
      </c>
      <c r="F142" s="7">
        <f t="shared" si="27"/>
        <v>-1.023884531</v>
      </c>
      <c r="G142" s="7">
        <f t="shared" si="27"/>
        <v>0.8501503248</v>
      </c>
      <c r="H142" s="7">
        <f t="shared" si="27"/>
        <v>1.495966857</v>
      </c>
      <c r="I142" s="7">
        <f t="shared" si="27"/>
        <v>1.468731186</v>
      </c>
      <c r="J142" s="7">
        <f t="shared" si="5"/>
        <v>0.3076226552</v>
      </c>
      <c r="L142" s="22"/>
    </row>
    <row r="143">
      <c r="A143" s="18" t="s">
        <v>180</v>
      </c>
      <c r="B143" s="7">
        <f t="shared" ref="B143:I143" si="28">(B26-B$115)/B$116</f>
        <v>-0.8133635109</v>
      </c>
      <c r="C143" s="7">
        <f t="shared" si="28"/>
        <v>-0.6250271907</v>
      </c>
      <c r="D143" s="7">
        <f t="shared" si="28"/>
        <v>-0.04131227546</v>
      </c>
      <c r="E143" s="7">
        <f t="shared" si="28"/>
        <v>0.6535834851</v>
      </c>
      <c r="F143" s="7">
        <f t="shared" si="28"/>
        <v>1.159639864</v>
      </c>
      <c r="G143" s="7">
        <f t="shared" si="28"/>
        <v>0.7902186267</v>
      </c>
      <c r="H143" s="7">
        <f t="shared" si="28"/>
        <v>1.758872477</v>
      </c>
      <c r="I143" s="7">
        <f t="shared" si="28"/>
        <v>1.843080495</v>
      </c>
      <c r="J143" s="7">
        <f t="shared" si="5"/>
        <v>0.5907114963</v>
      </c>
      <c r="L143" s="22"/>
    </row>
    <row r="144">
      <c r="A144" s="18" t="s">
        <v>181</v>
      </c>
      <c r="B144" s="7">
        <f t="shared" ref="B144:I144" si="29">(B27-B$115)/B$116</f>
        <v>-0.6610263671</v>
      </c>
      <c r="C144" s="7">
        <f t="shared" si="29"/>
        <v>-0.9617522089</v>
      </c>
      <c r="D144" s="7">
        <f t="shared" si="29"/>
        <v>-0.009986317905</v>
      </c>
      <c r="E144" s="7">
        <f t="shared" si="29"/>
        <v>0.6267332787</v>
      </c>
      <c r="F144" s="7">
        <f t="shared" si="29"/>
        <v>1.402253686</v>
      </c>
      <c r="G144" s="7">
        <f t="shared" si="29"/>
        <v>0.6597790484</v>
      </c>
      <c r="H144" s="7">
        <f t="shared" si="29"/>
        <v>0.8341949771</v>
      </c>
      <c r="I144" s="7">
        <f t="shared" si="29"/>
        <v>-0.1260883018</v>
      </c>
      <c r="J144" s="7">
        <f t="shared" si="5"/>
        <v>0.2205134743</v>
      </c>
      <c r="L144" s="22"/>
    </row>
    <row r="145">
      <c r="A145" s="18" t="s">
        <v>182</v>
      </c>
      <c r="B145" s="7">
        <f t="shared" ref="B145:I145" si="30">(B28-B$115)/B$116</f>
        <v>-0.7879739869</v>
      </c>
      <c r="C145" s="7">
        <f t="shared" si="30"/>
        <v>-0.7302537589</v>
      </c>
      <c r="D145" s="7">
        <f t="shared" si="30"/>
        <v>1.284349846</v>
      </c>
      <c r="E145" s="7">
        <f t="shared" si="30"/>
        <v>0.5842658837</v>
      </c>
      <c r="F145" s="7">
        <f t="shared" si="30"/>
        <v>1.187480795</v>
      </c>
      <c r="G145" s="7">
        <f t="shared" si="30"/>
        <v>0.7620154746</v>
      </c>
      <c r="H145" s="7">
        <f t="shared" si="30"/>
        <v>2.539831761</v>
      </c>
      <c r="I145" s="7">
        <f t="shared" si="30"/>
        <v>1.360473556</v>
      </c>
      <c r="J145" s="7">
        <f t="shared" si="5"/>
        <v>0.7750236962</v>
      </c>
      <c r="L145" s="22"/>
    </row>
    <row r="146">
      <c r="A146" s="18" t="s">
        <v>183</v>
      </c>
      <c r="B146" s="7">
        <f t="shared" ref="B146:I146" si="31">(B29-B$115)/B$116</f>
        <v>-0.7287317644</v>
      </c>
      <c r="C146" s="7">
        <f t="shared" si="31"/>
        <v>-0.4566646817</v>
      </c>
      <c r="D146" s="7">
        <f t="shared" si="31"/>
        <v>0.3212288495</v>
      </c>
      <c r="E146" s="7">
        <f t="shared" si="31"/>
        <v>0.567645409</v>
      </c>
      <c r="F146" s="7">
        <f t="shared" si="31"/>
        <v>0.7300940816</v>
      </c>
      <c r="G146" s="7">
        <f t="shared" si="31"/>
        <v>0.7479138986</v>
      </c>
      <c r="H146" s="7">
        <f t="shared" si="31"/>
        <v>1.592307478</v>
      </c>
      <c r="I146" s="7">
        <f t="shared" si="31"/>
        <v>1.109913867</v>
      </c>
      <c r="J146" s="7">
        <f t="shared" si="5"/>
        <v>0.4854633922</v>
      </c>
      <c r="L146" s="22"/>
    </row>
    <row r="147">
      <c r="A147" s="18" t="s">
        <v>184</v>
      </c>
      <c r="B147" s="7">
        <f t="shared" ref="B147:I147" si="32">(B30-B$115)/B$116</f>
        <v>0.1175857009</v>
      </c>
      <c r="C147" s="7">
        <f t="shared" si="32"/>
        <v>0.2799212955</v>
      </c>
      <c r="D147" s="7">
        <f t="shared" si="32"/>
        <v>0.7030125123</v>
      </c>
      <c r="E147" s="7">
        <f t="shared" si="32"/>
        <v>0.5391968945</v>
      </c>
      <c r="F147" s="7">
        <f t="shared" si="32"/>
        <v>-1.536953105</v>
      </c>
      <c r="G147" s="7">
        <f t="shared" si="32"/>
        <v>0.8501503248</v>
      </c>
      <c r="H147" s="7">
        <f t="shared" si="32"/>
        <v>-0.5241651827</v>
      </c>
      <c r="I147" s="7">
        <f t="shared" si="32"/>
        <v>-0.5241860961</v>
      </c>
      <c r="J147" s="7">
        <f t="shared" si="5"/>
        <v>-0.01192970698</v>
      </c>
      <c r="L147" s="22"/>
    </row>
    <row r="148">
      <c r="A148" s="18" t="s">
        <v>185</v>
      </c>
      <c r="B148" s="7">
        <f t="shared" ref="B148:I148" si="33">(B31-B$115)/B$116</f>
        <v>-0.8810689081</v>
      </c>
      <c r="C148" s="7">
        <f t="shared" si="33"/>
        <v>-0.7092084453</v>
      </c>
      <c r="D148" s="7">
        <f t="shared" si="33"/>
        <v>0.462708125</v>
      </c>
      <c r="E148" s="7">
        <f t="shared" si="33"/>
        <v>0.5264955369</v>
      </c>
      <c r="F148" s="7">
        <f t="shared" si="33"/>
        <v>0.9687306275</v>
      </c>
      <c r="G148" s="7">
        <f t="shared" si="33"/>
        <v>0.6738806244</v>
      </c>
      <c r="H148" s="7">
        <f t="shared" si="33"/>
        <v>0.8847039967</v>
      </c>
      <c r="I148" s="7">
        <f t="shared" si="33"/>
        <v>1.173902202</v>
      </c>
      <c r="J148" s="7">
        <f t="shared" si="5"/>
        <v>0.3875179699</v>
      </c>
      <c r="L148" s="22"/>
    </row>
    <row r="149">
      <c r="A149" s="18" t="s">
        <v>186</v>
      </c>
      <c r="B149" s="7">
        <f t="shared" ref="B149:I149" si="34">(B32-B$115)/B$116</f>
        <v>-0.8810689081</v>
      </c>
      <c r="C149" s="7">
        <f t="shared" si="34"/>
        <v>-0.3935287408</v>
      </c>
      <c r="D149" s="7">
        <f t="shared" si="34"/>
        <v>0.4098431634</v>
      </c>
      <c r="E149" s="7">
        <f t="shared" si="34"/>
        <v>0.5152549471</v>
      </c>
      <c r="F149" s="7">
        <f t="shared" si="34"/>
        <v>0.5511166721</v>
      </c>
      <c r="G149" s="7">
        <f t="shared" si="34"/>
        <v>0.7866932327</v>
      </c>
      <c r="H149" s="7">
        <f t="shared" si="34"/>
        <v>-0.1405537734</v>
      </c>
      <c r="I149" s="7">
        <f t="shared" si="34"/>
        <v>1.061779602</v>
      </c>
      <c r="J149" s="7">
        <f t="shared" si="5"/>
        <v>0.2386920243</v>
      </c>
      <c r="L149" s="22"/>
    </row>
    <row r="150">
      <c r="A150" s="18" t="s">
        <v>187</v>
      </c>
      <c r="B150" s="7">
        <f t="shared" ref="B150:I150" si="35">(B33-B$115)/B$116</f>
        <v>-0.1109200147</v>
      </c>
      <c r="C150" s="7">
        <f t="shared" si="35"/>
        <v>-0.01471309537</v>
      </c>
      <c r="D150" s="7">
        <f t="shared" si="35"/>
        <v>0.6670936222</v>
      </c>
      <c r="E150" s="7">
        <f t="shared" si="35"/>
        <v>0.5072802211</v>
      </c>
      <c r="F150" s="7">
        <f t="shared" si="35"/>
        <v>-0.4829750271</v>
      </c>
      <c r="G150" s="7">
        <f t="shared" si="35"/>
        <v>0.5293394701</v>
      </c>
      <c r="H150" s="7">
        <f t="shared" si="35"/>
        <v>1.151245855</v>
      </c>
      <c r="I150" s="7">
        <f t="shared" si="35"/>
        <v>0.2794980444</v>
      </c>
      <c r="J150" s="7">
        <f t="shared" si="5"/>
        <v>0.3157311345</v>
      </c>
      <c r="L150" s="22"/>
    </row>
    <row r="151">
      <c r="A151" s="18" t="s">
        <v>188</v>
      </c>
      <c r="B151" s="7">
        <f t="shared" ref="B151:I151" si="36">(B34-B$115)/B$116</f>
        <v>1.073924437</v>
      </c>
      <c r="C151" s="7">
        <f t="shared" si="36"/>
        <v>0.6587369409</v>
      </c>
      <c r="D151" s="7">
        <f t="shared" si="36"/>
        <v>0.6476969592</v>
      </c>
      <c r="E151" s="7">
        <f t="shared" si="36"/>
        <v>0.4900448067</v>
      </c>
      <c r="F151" s="7">
        <f t="shared" si="36"/>
        <v>-0.6341115062</v>
      </c>
      <c r="G151" s="7">
        <f t="shared" si="36"/>
        <v>-0.3238058797</v>
      </c>
      <c r="H151" s="7">
        <f t="shared" si="36"/>
        <v>-0.2043890972</v>
      </c>
      <c r="I151" s="7">
        <f t="shared" si="36"/>
        <v>-0.534905071</v>
      </c>
      <c r="J151" s="7">
        <f t="shared" si="5"/>
        <v>0.1466489487</v>
      </c>
      <c r="L151" s="22"/>
    </row>
    <row r="152">
      <c r="A152" s="18" t="s">
        <v>189</v>
      </c>
      <c r="B152" s="7">
        <f t="shared" ref="B152:I152" si="37">(B35-B$115)/B$116</f>
        <v>-0.153235888</v>
      </c>
      <c r="C152" s="7">
        <f t="shared" si="37"/>
        <v>-0.9617522089</v>
      </c>
      <c r="D152" s="7">
        <f t="shared" si="37"/>
        <v>0.2922687146</v>
      </c>
      <c r="E152" s="7">
        <f t="shared" si="37"/>
        <v>0.4211202133</v>
      </c>
      <c r="F152" s="7">
        <f t="shared" si="37"/>
        <v>0.4079347445</v>
      </c>
      <c r="G152" s="7">
        <f t="shared" si="37"/>
        <v>0.5998473503</v>
      </c>
      <c r="H152" s="7">
        <f t="shared" si="37"/>
        <v>1.794505255</v>
      </c>
      <c r="I152" s="7">
        <f t="shared" si="37"/>
        <v>0.5374367505</v>
      </c>
      <c r="J152" s="7">
        <f t="shared" si="5"/>
        <v>0.3672656164</v>
      </c>
      <c r="L152" s="22"/>
    </row>
    <row r="153">
      <c r="A153" s="18" t="s">
        <v>190</v>
      </c>
      <c r="B153" s="7">
        <f t="shared" ref="B153:I153" si="38">(B36-B$115)/B$116</f>
        <v>-0.1870885866</v>
      </c>
      <c r="C153" s="7">
        <f t="shared" si="38"/>
        <v>0.4272384909</v>
      </c>
      <c r="D153" s="7">
        <f t="shared" si="38"/>
        <v>0.3775693356</v>
      </c>
      <c r="E153" s="7">
        <f t="shared" si="38"/>
        <v>0.4209839178</v>
      </c>
      <c r="F153" s="7">
        <f t="shared" si="38"/>
        <v>-1.688089584</v>
      </c>
      <c r="G153" s="7">
        <f t="shared" si="38"/>
        <v>-2.675243683</v>
      </c>
      <c r="H153" s="7">
        <f t="shared" si="38"/>
        <v>0.2588251895</v>
      </c>
      <c r="I153" s="7">
        <f t="shared" si="38"/>
        <v>0.8302515271</v>
      </c>
      <c r="J153" s="7">
        <f t="shared" si="5"/>
        <v>-0.2794441741</v>
      </c>
      <c r="L153" s="22"/>
    </row>
    <row r="154">
      <c r="A154" s="18" t="s">
        <v>191</v>
      </c>
      <c r="B154" s="7">
        <f t="shared" ref="B154:I154" si="39">(B37-B$115)/B$116</f>
        <v>-0.8810689081</v>
      </c>
      <c r="C154" s="7">
        <f t="shared" si="39"/>
        <v>-0.2462115453</v>
      </c>
      <c r="D154" s="7">
        <f t="shared" si="39"/>
        <v>0.5583043128</v>
      </c>
      <c r="E154" s="7">
        <f t="shared" si="39"/>
        <v>0.4106126224</v>
      </c>
      <c r="F154" s="7">
        <f t="shared" si="39"/>
        <v>1.099980728</v>
      </c>
      <c r="G154" s="7">
        <f t="shared" si="39"/>
        <v>0.2508333435</v>
      </c>
      <c r="H154" s="7">
        <f t="shared" si="39"/>
        <v>-0.4549701527</v>
      </c>
      <c r="I154" s="7">
        <f t="shared" si="39"/>
        <v>0.3425297516</v>
      </c>
      <c r="J154" s="7">
        <f t="shared" si="5"/>
        <v>0.135001269</v>
      </c>
      <c r="L154" s="22"/>
    </row>
    <row r="155">
      <c r="A155" s="18" t="s">
        <v>192</v>
      </c>
      <c r="B155" s="7">
        <f t="shared" ref="B155:I155" si="40">(B38-B$115)/B$116</f>
        <v>1.429377772</v>
      </c>
      <c r="C155" s="7">
        <f t="shared" si="40"/>
        <v>0.4693291182</v>
      </c>
      <c r="D155" s="7">
        <f t="shared" si="40"/>
        <v>0.5234565932</v>
      </c>
      <c r="E155" s="7">
        <f t="shared" si="40"/>
        <v>0.3796477657</v>
      </c>
      <c r="F155" s="7">
        <f t="shared" si="40"/>
        <v>-1.477293969</v>
      </c>
      <c r="G155" s="7">
        <f t="shared" si="40"/>
        <v>0.2085286155</v>
      </c>
      <c r="H155" s="7">
        <f t="shared" si="40"/>
        <v>-0.6974939015</v>
      </c>
      <c r="I155" s="7">
        <f t="shared" si="40"/>
        <v>-0.4144660539</v>
      </c>
      <c r="J155" s="7">
        <f t="shared" si="5"/>
        <v>0.05263574259</v>
      </c>
      <c r="L155" s="22"/>
    </row>
    <row r="156">
      <c r="A156" s="18" t="s">
        <v>193</v>
      </c>
      <c r="B156" s="7">
        <f t="shared" ref="B156:I156" si="41">(B39-B$115)/B$116</f>
        <v>-0.1109200147</v>
      </c>
      <c r="C156" s="7">
        <f t="shared" si="41"/>
        <v>0.4061931773</v>
      </c>
      <c r="D156" s="7">
        <f t="shared" si="41"/>
        <v>0.5187634793</v>
      </c>
      <c r="E156" s="7">
        <f t="shared" si="41"/>
        <v>0.3754775758</v>
      </c>
      <c r="F156" s="7">
        <f t="shared" si="41"/>
        <v>0.9369124214</v>
      </c>
      <c r="G156" s="7">
        <f t="shared" si="41"/>
        <v>0.7443885046</v>
      </c>
      <c r="H156" s="7">
        <f t="shared" si="41"/>
        <v>0.3973375092</v>
      </c>
      <c r="I156" s="7">
        <f t="shared" si="41"/>
        <v>0.007219528672</v>
      </c>
      <c r="J156" s="7">
        <f t="shared" si="5"/>
        <v>0.4094215227</v>
      </c>
      <c r="L156" s="22"/>
    </row>
    <row r="157">
      <c r="A157" s="18" t="s">
        <v>194</v>
      </c>
      <c r="B157" s="7">
        <f t="shared" ref="B157:I157" si="42">(B40-B$115)/B$116</f>
        <v>-0.8810689081</v>
      </c>
      <c r="C157" s="7">
        <f t="shared" si="42"/>
        <v>0.2167853546</v>
      </c>
      <c r="D157" s="7">
        <f t="shared" si="42"/>
        <v>-0.773715475</v>
      </c>
      <c r="E157" s="7">
        <f t="shared" si="42"/>
        <v>0.3553765819</v>
      </c>
      <c r="F157" s="7">
        <f t="shared" si="42"/>
        <v>1.064185246</v>
      </c>
      <c r="G157" s="7">
        <f t="shared" si="42"/>
        <v>0.6315758964</v>
      </c>
      <c r="H157" s="7">
        <f t="shared" si="42"/>
        <v>0.9829258389</v>
      </c>
      <c r="I157" s="7">
        <f t="shared" si="42"/>
        <v>0.7968560672</v>
      </c>
      <c r="J157" s="7">
        <f t="shared" si="5"/>
        <v>0.2991150752</v>
      </c>
      <c r="L157" s="22"/>
    </row>
    <row r="158">
      <c r="A158" s="18" t="s">
        <v>195</v>
      </c>
      <c r="B158" s="7">
        <f t="shared" ref="B158:I158" si="43">(B41-B$115)/B$116</f>
        <v>-0.7287317644</v>
      </c>
      <c r="C158" s="7">
        <f t="shared" si="43"/>
        <v>-0.5829365635</v>
      </c>
      <c r="D158" s="7">
        <f t="shared" si="43"/>
        <v>0.9741034188</v>
      </c>
      <c r="E158" s="7">
        <f t="shared" si="43"/>
        <v>0.3406339558</v>
      </c>
      <c r="F158" s="7">
        <f t="shared" si="43"/>
        <v>-1.966498888</v>
      </c>
      <c r="G158" s="7">
        <f t="shared" si="43"/>
        <v>-0.6622437044</v>
      </c>
      <c r="H158" s="7">
        <f t="shared" si="43"/>
        <v>0.792145538</v>
      </c>
      <c r="I158" s="7">
        <f t="shared" si="43"/>
        <v>1.352123489</v>
      </c>
      <c r="J158" s="7">
        <f t="shared" si="5"/>
        <v>-0.06017556477</v>
      </c>
      <c r="L158" s="22"/>
    </row>
    <row r="159">
      <c r="A159" s="18" t="s">
        <v>196</v>
      </c>
      <c r="B159" s="7">
        <f t="shared" ref="B159:I159" si="44">(B42-B$115)/B$116</f>
        <v>-0.6864158911</v>
      </c>
      <c r="C159" s="7">
        <f t="shared" si="44"/>
        <v>-0.4777099953</v>
      </c>
      <c r="D159" s="7">
        <f t="shared" si="44"/>
        <v>0.3878032523</v>
      </c>
      <c r="E159" s="7">
        <f t="shared" si="44"/>
        <v>0.3321798511</v>
      </c>
      <c r="F159" s="7">
        <f t="shared" si="44"/>
        <v>0.9050942153</v>
      </c>
      <c r="G159" s="7">
        <f t="shared" si="44"/>
        <v>0.6104235323</v>
      </c>
      <c r="H159" s="7">
        <f t="shared" si="44"/>
        <v>0.3500585112</v>
      </c>
      <c r="I159" s="7">
        <f t="shared" si="44"/>
        <v>0.6405314724</v>
      </c>
      <c r="J159" s="7">
        <f t="shared" si="5"/>
        <v>0.2577456185</v>
      </c>
      <c r="L159" s="22"/>
    </row>
    <row r="160">
      <c r="A160" s="18" t="s">
        <v>197</v>
      </c>
      <c r="B160" s="7">
        <f t="shared" ref="B160:I160" si="45">(B43-B$115)/B$116</f>
        <v>-0.09399366539</v>
      </c>
      <c r="C160" s="7">
        <f t="shared" si="45"/>
        <v>0.02737753189</v>
      </c>
      <c r="D160" s="7">
        <f t="shared" si="45"/>
        <v>-0.3943592849</v>
      </c>
      <c r="E160" s="7">
        <f t="shared" si="45"/>
        <v>0.3011574891</v>
      </c>
      <c r="F160" s="7">
        <f t="shared" si="45"/>
        <v>0.02611627096</v>
      </c>
      <c r="G160" s="7">
        <f t="shared" si="45"/>
        <v>-0.06292672312</v>
      </c>
      <c r="H160" s="7">
        <f t="shared" si="45"/>
        <v>-1.10207876</v>
      </c>
      <c r="I160" s="7">
        <f t="shared" si="45"/>
        <v>-0.312837521</v>
      </c>
      <c r="J160" s="7">
        <f t="shared" si="5"/>
        <v>-0.2014430828</v>
      </c>
      <c r="L160" s="22"/>
    </row>
    <row r="161">
      <c r="A161" s="18" t="s">
        <v>198</v>
      </c>
      <c r="B161" s="7">
        <f t="shared" ref="B161:I161" si="46">(B44-B$115)/B$116</f>
        <v>-0.6779527165</v>
      </c>
      <c r="C161" s="7">
        <f t="shared" si="46"/>
        <v>-0.9617522089</v>
      </c>
      <c r="D161" s="7">
        <f t="shared" si="46"/>
        <v>0.3815072358</v>
      </c>
      <c r="E161" s="7">
        <f t="shared" si="46"/>
        <v>0.2535149349</v>
      </c>
      <c r="F161" s="7">
        <f t="shared" si="46"/>
        <v>-0.9562708433</v>
      </c>
      <c r="G161" s="7">
        <f t="shared" si="46"/>
        <v>-0.03119817706</v>
      </c>
      <c r="H161" s="7">
        <f t="shared" si="46"/>
        <v>0.883027856</v>
      </c>
      <c r="I161" s="7">
        <f t="shared" si="46"/>
        <v>0.07063581008</v>
      </c>
      <c r="J161" s="7">
        <f t="shared" si="5"/>
        <v>-0.1298110136</v>
      </c>
      <c r="L161" s="22"/>
    </row>
    <row r="162">
      <c r="A162" s="18" t="s">
        <v>199</v>
      </c>
      <c r="B162" s="7">
        <f t="shared" ref="B162:I162" si="47">(B45-B$115)/B$116</f>
        <v>-0.5256155727</v>
      </c>
      <c r="C162" s="7">
        <f t="shared" si="47"/>
        <v>0.7850088227</v>
      </c>
      <c r="D162" s="7">
        <f t="shared" si="47"/>
        <v>0.1290269535</v>
      </c>
      <c r="E162" s="7">
        <f t="shared" si="47"/>
        <v>0.2281750541</v>
      </c>
      <c r="F162" s="7">
        <f t="shared" si="47"/>
        <v>0.3442983322</v>
      </c>
      <c r="G162" s="7">
        <f t="shared" si="47"/>
        <v>-1.222781352</v>
      </c>
      <c r="H162" s="7">
        <f t="shared" si="47"/>
        <v>-0.3666276807</v>
      </c>
      <c r="I162" s="7">
        <f t="shared" si="47"/>
        <v>-0.3226105122</v>
      </c>
      <c r="J162" s="7">
        <f t="shared" si="5"/>
        <v>-0.1188907443</v>
      </c>
      <c r="L162" s="22"/>
    </row>
    <row r="163">
      <c r="A163" s="18" t="s">
        <v>200</v>
      </c>
      <c r="B163" s="7">
        <f t="shared" ref="B163:I163" si="48">(B46-B$115)/B$116</f>
        <v>-0.6017841446</v>
      </c>
      <c r="C163" s="7">
        <f t="shared" si="48"/>
        <v>-0.267256859</v>
      </c>
      <c r="D163" s="7">
        <f t="shared" si="48"/>
        <v>0.2974010855</v>
      </c>
      <c r="E163" s="7">
        <f t="shared" si="48"/>
        <v>0.2051108328</v>
      </c>
      <c r="F163" s="7">
        <f t="shared" si="48"/>
        <v>1.23918538</v>
      </c>
      <c r="G163" s="7">
        <f t="shared" si="48"/>
        <v>0.6597790484</v>
      </c>
      <c r="H163" s="7">
        <f t="shared" si="48"/>
        <v>3.297549876</v>
      </c>
      <c r="I163" s="7">
        <f t="shared" si="48"/>
        <v>1.017039204</v>
      </c>
      <c r="J163" s="7">
        <f t="shared" si="5"/>
        <v>0.7308780528</v>
      </c>
      <c r="L163" s="22"/>
    </row>
    <row r="164">
      <c r="A164" s="18" t="s">
        <v>201</v>
      </c>
      <c r="B164" s="7">
        <f t="shared" ref="B164:I164" si="49">(B47-B$115)/B$116</f>
        <v>-0.8810689081</v>
      </c>
      <c r="C164" s="7">
        <f t="shared" si="49"/>
        <v>-0.9617522089</v>
      </c>
      <c r="D164" s="7">
        <f t="shared" si="49"/>
        <v>-0.375933611</v>
      </c>
      <c r="E164" s="7">
        <f t="shared" si="49"/>
        <v>0.1911367618</v>
      </c>
      <c r="F164" s="7">
        <f t="shared" si="49"/>
        <v>1.048276143</v>
      </c>
      <c r="G164" s="7">
        <f t="shared" si="49"/>
        <v>0.7831678387</v>
      </c>
      <c r="H164" s="7">
        <f t="shared" si="49"/>
        <v>0.1610687229</v>
      </c>
      <c r="I164" s="7">
        <f t="shared" si="49"/>
        <v>0.7547548094</v>
      </c>
      <c r="J164" s="7">
        <f t="shared" si="5"/>
        <v>0.08995619345</v>
      </c>
      <c r="L164" s="22"/>
    </row>
    <row r="165">
      <c r="A165" s="18" t="s">
        <v>202</v>
      </c>
      <c r="B165" s="7">
        <f t="shared" ref="B165:I165" si="50">(B48-B$115)/B$116</f>
        <v>0.0329539544</v>
      </c>
      <c r="C165" s="7">
        <f t="shared" si="50"/>
        <v>-0.3935287408</v>
      </c>
      <c r="D165" s="7">
        <f t="shared" si="50"/>
        <v>0.3018630116</v>
      </c>
      <c r="E165" s="7">
        <f t="shared" si="50"/>
        <v>0.1827449671</v>
      </c>
      <c r="F165" s="7">
        <f t="shared" si="50"/>
        <v>-1.505134899</v>
      </c>
      <c r="G165" s="7">
        <f t="shared" si="50"/>
        <v>0.06751285515</v>
      </c>
      <c r="H165" s="7">
        <f t="shared" si="50"/>
        <v>-0.1017067489</v>
      </c>
      <c r="I165" s="7">
        <f t="shared" si="50"/>
        <v>-1.073256037</v>
      </c>
      <c r="J165" s="7">
        <f t="shared" si="5"/>
        <v>-0.3110689546</v>
      </c>
      <c r="L165" s="22"/>
    </row>
    <row r="166">
      <c r="A166" s="18" t="s">
        <v>203</v>
      </c>
      <c r="B166" s="7">
        <f t="shared" ref="B166:I166" si="51">(B49-B$115)/B$116</f>
        <v>-0.1786254119</v>
      </c>
      <c r="C166" s="7">
        <f t="shared" si="51"/>
        <v>-0.9617522089</v>
      </c>
      <c r="D166" s="7">
        <f t="shared" si="51"/>
        <v>0.3657710475</v>
      </c>
      <c r="E166" s="7">
        <f t="shared" si="51"/>
        <v>0.1817550907</v>
      </c>
      <c r="F166" s="7">
        <f t="shared" si="51"/>
        <v>0.5113439144</v>
      </c>
      <c r="G166" s="7">
        <f t="shared" si="51"/>
        <v>0.8501503248</v>
      </c>
      <c r="H166" s="7">
        <f t="shared" si="51"/>
        <v>-1.263217007</v>
      </c>
      <c r="I166" s="7">
        <f t="shared" si="51"/>
        <v>0.09414290651</v>
      </c>
      <c r="J166" s="7">
        <f t="shared" si="5"/>
        <v>-0.05005391794</v>
      </c>
      <c r="L166" s="22"/>
    </row>
    <row r="167">
      <c r="A167" s="18" t="s">
        <v>204</v>
      </c>
      <c r="B167" s="7">
        <f t="shared" ref="B167:I167" si="52">(B50-B$115)/B$116</f>
        <v>1.268577454</v>
      </c>
      <c r="C167" s="7">
        <f t="shared" si="52"/>
        <v>1.711002623</v>
      </c>
      <c r="D167" s="7">
        <f t="shared" si="52"/>
        <v>0.276170332</v>
      </c>
      <c r="E167" s="7">
        <f t="shared" si="52"/>
        <v>0.1599150616</v>
      </c>
      <c r="F167" s="7">
        <f t="shared" si="52"/>
        <v>-1.572748587</v>
      </c>
      <c r="G167" s="7">
        <f t="shared" si="52"/>
        <v>-1.666980997</v>
      </c>
      <c r="H167" s="7">
        <f t="shared" si="52"/>
        <v>-0.9084115534</v>
      </c>
      <c r="I167" s="7">
        <f t="shared" si="52"/>
        <v>-1.114890998</v>
      </c>
      <c r="J167" s="7">
        <f t="shared" si="5"/>
        <v>-0.2309208332</v>
      </c>
      <c r="L167" s="22"/>
    </row>
    <row r="168">
      <c r="A168" s="18" t="s">
        <v>205</v>
      </c>
      <c r="B168" s="7">
        <f t="shared" ref="B168:I168" si="53">(B51-B$115)/B$116</f>
        <v>0.4222599884</v>
      </c>
      <c r="C168" s="7">
        <f t="shared" si="53"/>
        <v>0.6587369409</v>
      </c>
      <c r="D168" s="7">
        <f t="shared" si="53"/>
        <v>0.2713847429</v>
      </c>
      <c r="E168" s="7">
        <f t="shared" si="53"/>
        <v>0.1556627007</v>
      </c>
      <c r="F168" s="7">
        <f t="shared" si="53"/>
        <v>-0.025588314</v>
      </c>
      <c r="G168" s="7">
        <f t="shared" si="53"/>
        <v>-0.2497726055</v>
      </c>
      <c r="H168" s="7">
        <f t="shared" si="53"/>
        <v>-0.5295840468</v>
      </c>
      <c r="I168" s="7">
        <f t="shared" si="53"/>
        <v>-1.912045962</v>
      </c>
      <c r="J168" s="7">
        <f t="shared" si="5"/>
        <v>-0.1511183194</v>
      </c>
      <c r="L168" s="22"/>
    </row>
    <row r="169">
      <c r="A169" s="18" t="s">
        <v>206</v>
      </c>
      <c r="B169" s="7">
        <f t="shared" ref="B169:I169" si="54">(B52-B$115)/B$116</f>
        <v>0.9046609437</v>
      </c>
      <c r="C169" s="7">
        <f t="shared" si="54"/>
        <v>2.363407345</v>
      </c>
      <c r="D169" s="7">
        <f t="shared" si="54"/>
        <v>0.2654432144</v>
      </c>
      <c r="E169" s="7">
        <f t="shared" si="54"/>
        <v>0.1503831993</v>
      </c>
      <c r="F169" s="7">
        <f t="shared" si="54"/>
        <v>-1.425589384</v>
      </c>
      <c r="G169" s="7">
        <f t="shared" si="54"/>
        <v>-1.970164881</v>
      </c>
      <c r="H169" s="7">
        <f t="shared" si="54"/>
        <v>0.1783033926</v>
      </c>
      <c r="I169" s="7">
        <f t="shared" si="54"/>
        <v>-0.445751163</v>
      </c>
      <c r="J169" s="7">
        <f t="shared" si="5"/>
        <v>0.002586583423</v>
      </c>
      <c r="L169" s="22"/>
    </row>
    <row r="170">
      <c r="A170" s="18" t="s">
        <v>207</v>
      </c>
      <c r="B170" s="7">
        <f t="shared" ref="B170:I170" si="55">(B53-B$115)/B$116</f>
        <v>-0.7879739869</v>
      </c>
      <c r="C170" s="7">
        <f t="shared" si="55"/>
        <v>-0.4987553089</v>
      </c>
      <c r="D170" s="7">
        <f t="shared" si="55"/>
        <v>-0.2919430547</v>
      </c>
      <c r="E170" s="7">
        <f t="shared" si="55"/>
        <v>0.1401243984</v>
      </c>
      <c r="F170" s="7">
        <f t="shared" si="55"/>
        <v>0.893162388</v>
      </c>
      <c r="G170" s="7">
        <f t="shared" si="55"/>
        <v>0.7126599585</v>
      </c>
      <c r="H170" s="7">
        <f t="shared" si="55"/>
        <v>1.145823047</v>
      </c>
      <c r="I170" s="7">
        <f t="shared" si="55"/>
        <v>0.401739753</v>
      </c>
      <c r="J170" s="7">
        <f t="shared" si="5"/>
        <v>0.2143546493</v>
      </c>
      <c r="L170" s="22"/>
    </row>
    <row r="171">
      <c r="A171" s="18" t="s">
        <v>208</v>
      </c>
      <c r="B171" s="7">
        <f t="shared" ref="B171:I171" si="56">(B54-B$115)/B$116</f>
        <v>1.234724755</v>
      </c>
      <c r="C171" s="7">
        <f t="shared" si="56"/>
        <v>-0.9617522089</v>
      </c>
      <c r="D171" s="7">
        <f t="shared" si="56"/>
        <v>0.1566693175</v>
      </c>
      <c r="E171" s="7">
        <f t="shared" si="56"/>
        <v>0.05372929567</v>
      </c>
      <c r="F171" s="7">
        <f t="shared" si="56"/>
        <v>0.5113439144</v>
      </c>
      <c r="G171" s="7">
        <f t="shared" si="56"/>
        <v>0.1450715233</v>
      </c>
      <c r="H171" s="7">
        <f t="shared" si="56"/>
        <v>-0.1758237166</v>
      </c>
      <c r="I171" s="7">
        <f t="shared" si="56"/>
        <v>-0.5124459392</v>
      </c>
      <c r="J171" s="7">
        <f t="shared" si="5"/>
        <v>0.05643961767</v>
      </c>
      <c r="L171" s="22"/>
    </row>
    <row r="172">
      <c r="A172" s="18" t="s">
        <v>209</v>
      </c>
      <c r="B172" s="7">
        <f t="shared" ref="B172:I172" si="57">(B55-B$115)/B$116</f>
        <v>-0.6864158911</v>
      </c>
      <c r="C172" s="7">
        <f t="shared" si="57"/>
        <v>-0.4777099953</v>
      </c>
      <c r="D172" s="7">
        <f t="shared" si="57"/>
        <v>0.2536141013</v>
      </c>
      <c r="E172" s="7">
        <f t="shared" si="57"/>
        <v>0.0003874739557</v>
      </c>
      <c r="F172" s="7">
        <f t="shared" si="57"/>
        <v>1.227253552</v>
      </c>
      <c r="G172" s="7">
        <f t="shared" si="57"/>
        <v>-0.2956027276</v>
      </c>
      <c r="H172" s="7">
        <f t="shared" si="57"/>
        <v>1.748807745</v>
      </c>
      <c r="I172" s="7">
        <f t="shared" si="57"/>
        <v>1.04992991</v>
      </c>
      <c r="J172" s="7">
        <f t="shared" si="5"/>
        <v>0.3525330211</v>
      </c>
      <c r="L172" s="22"/>
    </row>
    <row r="173">
      <c r="A173" s="18" t="s">
        <v>210</v>
      </c>
      <c r="B173" s="7">
        <f t="shared" ref="B173:I173" si="58">(B56-B$115)/B$116</f>
        <v>0.2106806221</v>
      </c>
      <c r="C173" s="7">
        <f t="shared" si="58"/>
        <v>1.75309325</v>
      </c>
      <c r="D173" s="7">
        <f t="shared" si="58"/>
        <v>-0.6736188298</v>
      </c>
      <c r="E173" s="7">
        <f t="shared" si="58"/>
        <v>-0.0002788594237</v>
      </c>
      <c r="F173" s="7">
        <f t="shared" si="58"/>
        <v>-0.03354286553</v>
      </c>
      <c r="G173" s="7">
        <f t="shared" si="58"/>
        <v>0.2931380716</v>
      </c>
      <c r="H173" s="7">
        <f t="shared" si="58"/>
        <v>-0.212951218</v>
      </c>
      <c r="I173" s="7">
        <f t="shared" si="58"/>
        <v>-0.7954733031</v>
      </c>
      <c r="J173" s="7">
        <f t="shared" si="5"/>
        <v>0.06763085847</v>
      </c>
      <c r="L173" s="22"/>
    </row>
    <row r="174">
      <c r="A174" s="18" t="s">
        <v>211</v>
      </c>
      <c r="B174" s="7">
        <f t="shared" ref="B174:I174" si="59">(B57-B$115)/B$116</f>
        <v>-0.5256155727</v>
      </c>
      <c r="C174" s="7">
        <f t="shared" si="59"/>
        <v>-0.07784903627</v>
      </c>
      <c r="D174" s="7">
        <f t="shared" si="59"/>
        <v>0.4023989137</v>
      </c>
      <c r="E174" s="7">
        <f t="shared" si="59"/>
        <v>-0.02109420556</v>
      </c>
      <c r="F174" s="7">
        <f t="shared" si="59"/>
        <v>0.5113439144</v>
      </c>
      <c r="G174" s="7">
        <f t="shared" si="59"/>
        <v>0.6527282604</v>
      </c>
      <c r="H174" s="7">
        <f t="shared" si="59"/>
        <v>0.04033532574</v>
      </c>
      <c r="I174" s="7">
        <f t="shared" si="59"/>
        <v>0.3371120629</v>
      </c>
      <c r="J174" s="7">
        <f t="shared" si="5"/>
        <v>0.1649199578</v>
      </c>
      <c r="L174" s="22"/>
    </row>
    <row r="175">
      <c r="A175" s="18" t="s">
        <v>212</v>
      </c>
      <c r="B175" s="7">
        <f t="shared" ref="B175:I175" si="60">(B58-B$115)/B$116</f>
        <v>0.1345120502</v>
      </c>
      <c r="C175" s="7">
        <f t="shared" si="60"/>
        <v>-0.1199396635</v>
      </c>
      <c r="D175" s="7">
        <f t="shared" si="60"/>
        <v>0.03557310671</v>
      </c>
      <c r="E175" s="7">
        <f t="shared" si="60"/>
        <v>-0.05387392379</v>
      </c>
      <c r="F175" s="7">
        <f t="shared" si="60"/>
        <v>-0.8807026037</v>
      </c>
      <c r="G175" s="7">
        <f t="shared" si="60"/>
        <v>0.1450715233</v>
      </c>
      <c r="H175" s="7">
        <f t="shared" si="60"/>
        <v>-1.185578172</v>
      </c>
      <c r="I175" s="7">
        <f t="shared" si="60"/>
        <v>-0.6793895885</v>
      </c>
      <c r="J175" s="7">
        <f t="shared" si="5"/>
        <v>-0.3255409089</v>
      </c>
      <c r="L175" s="22"/>
    </row>
    <row r="176">
      <c r="A176" s="18" t="s">
        <v>213</v>
      </c>
      <c r="B176" s="7">
        <f t="shared" ref="B176:I176" si="61">(B59-B$115)/B$116</f>
        <v>-0.8810689081</v>
      </c>
      <c r="C176" s="7">
        <f t="shared" si="61"/>
        <v>-0.9617522089</v>
      </c>
      <c r="D176" s="7">
        <f t="shared" si="61"/>
        <v>0.006343252589</v>
      </c>
      <c r="E176" s="7">
        <f t="shared" si="61"/>
        <v>-0.07984687845</v>
      </c>
      <c r="F176" s="7">
        <f t="shared" si="61"/>
        <v>1.505662856</v>
      </c>
      <c r="G176" s="7">
        <f t="shared" si="61"/>
        <v>0.7197107465</v>
      </c>
      <c r="H176" s="7">
        <f t="shared" si="61"/>
        <v>0.3843819279</v>
      </c>
      <c r="I176" s="7">
        <f t="shared" si="61"/>
        <v>1.864059016</v>
      </c>
      <c r="J176" s="7">
        <f t="shared" si="5"/>
        <v>0.3196862255</v>
      </c>
      <c r="L176" s="22"/>
    </row>
    <row r="177">
      <c r="A177" s="18" t="s">
        <v>214</v>
      </c>
      <c r="B177" s="7">
        <f t="shared" ref="B177:I177" si="62">(B60-B$115)/B$116</f>
        <v>0.1345120502</v>
      </c>
      <c r="C177" s="7">
        <f t="shared" si="62"/>
        <v>-0.9617522089</v>
      </c>
      <c r="D177" s="7">
        <f t="shared" si="62"/>
        <v>0.9910880216</v>
      </c>
      <c r="E177" s="7">
        <f t="shared" si="62"/>
        <v>-0.09934673181</v>
      </c>
      <c r="F177" s="7">
        <f t="shared" si="62"/>
        <v>-0.7216115731</v>
      </c>
      <c r="G177" s="7">
        <f t="shared" si="62"/>
        <v>0.8501503248</v>
      </c>
      <c r="H177" s="7">
        <f t="shared" si="62"/>
        <v>-0.04403567889</v>
      </c>
      <c r="I177" s="7">
        <f t="shared" si="62"/>
        <v>1.215022796</v>
      </c>
      <c r="J177" s="7">
        <f t="shared" si="5"/>
        <v>0.170503375</v>
      </c>
      <c r="L177" s="22"/>
    </row>
    <row r="178">
      <c r="A178" s="18" t="s">
        <v>215</v>
      </c>
      <c r="B178" s="7">
        <f t="shared" ref="B178:I178" si="63">(B61-B$115)/B$116</f>
        <v>-0.4155943022</v>
      </c>
      <c r="C178" s="7">
        <f t="shared" si="63"/>
        <v>-0.0988943499</v>
      </c>
      <c r="D178" s="7">
        <f t="shared" si="63"/>
        <v>-0.1006042601</v>
      </c>
      <c r="E178" s="7">
        <f t="shared" si="63"/>
        <v>-0.1405609657</v>
      </c>
      <c r="F178" s="7">
        <f t="shared" si="63"/>
        <v>1.449980995</v>
      </c>
      <c r="G178" s="7">
        <f t="shared" si="63"/>
        <v>0.3601205578</v>
      </c>
      <c r="H178" s="7">
        <f t="shared" si="63"/>
        <v>-0.3668800878</v>
      </c>
      <c r="I178" s="7">
        <f t="shared" si="63"/>
        <v>0.3045290159</v>
      </c>
      <c r="J178" s="7">
        <f t="shared" si="5"/>
        <v>0.1240120754</v>
      </c>
      <c r="L178" s="22"/>
    </row>
    <row r="179">
      <c r="A179" s="18" t="s">
        <v>216</v>
      </c>
      <c r="B179" s="7">
        <f t="shared" ref="B179:I179" si="64">(B62-B$115)/B$116</f>
        <v>0.4222599884</v>
      </c>
      <c r="C179" s="7">
        <f t="shared" si="64"/>
        <v>-0.1620302908</v>
      </c>
      <c r="D179" s="7">
        <f t="shared" si="64"/>
        <v>-0.08610878007</v>
      </c>
      <c r="E179" s="7">
        <f t="shared" si="64"/>
        <v>-0.161997561</v>
      </c>
      <c r="F179" s="7">
        <f t="shared" si="64"/>
        <v>-1.246611974</v>
      </c>
      <c r="G179" s="7">
        <f t="shared" si="64"/>
        <v>0.4094760739</v>
      </c>
      <c r="H179" s="7">
        <f t="shared" si="64"/>
        <v>-0.9797283803</v>
      </c>
      <c r="I179" s="7">
        <f t="shared" si="64"/>
        <v>0.3155470661</v>
      </c>
      <c r="J179" s="7">
        <f t="shared" si="5"/>
        <v>-0.1861492322</v>
      </c>
      <c r="L179" s="22"/>
    </row>
    <row r="180">
      <c r="A180" s="18" t="s">
        <v>217</v>
      </c>
      <c r="B180" s="7">
        <f t="shared" ref="B180:I180" si="65">(B63-B$115)/B$116</f>
        <v>-0.09399366539</v>
      </c>
      <c r="C180" s="7">
        <f t="shared" si="65"/>
        <v>-0.4566646817</v>
      </c>
      <c r="D180" s="7">
        <f t="shared" si="65"/>
        <v>-0.1460326782</v>
      </c>
      <c r="E180" s="7">
        <f t="shared" si="65"/>
        <v>-0.215244515</v>
      </c>
      <c r="F180" s="7">
        <f t="shared" si="65"/>
        <v>0.6744122208</v>
      </c>
      <c r="G180" s="7">
        <f t="shared" si="65"/>
        <v>0.6421520784</v>
      </c>
      <c r="H180" s="7">
        <f t="shared" si="65"/>
        <v>2.058803057</v>
      </c>
      <c r="I180" s="7">
        <f t="shared" si="65"/>
        <v>1.718622678</v>
      </c>
      <c r="J180" s="7">
        <f t="shared" si="5"/>
        <v>0.5227568117</v>
      </c>
      <c r="L180" s="22"/>
    </row>
    <row r="181">
      <c r="A181" s="18" t="s">
        <v>218</v>
      </c>
      <c r="B181" s="7">
        <f t="shared" ref="B181:I181" si="66">(B64-B$115)/B$116</f>
        <v>0.26145967</v>
      </c>
      <c r="C181" s="7">
        <f t="shared" si="66"/>
        <v>-0.9617522089</v>
      </c>
      <c r="D181" s="7">
        <f t="shared" si="66"/>
        <v>-0.1544016794</v>
      </c>
      <c r="E181" s="7">
        <f t="shared" si="66"/>
        <v>-0.2226810109</v>
      </c>
      <c r="F181" s="7">
        <f t="shared" si="66"/>
        <v>0.7539577362</v>
      </c>
      <c r="G181" s="7">
        <f t="shared" si="66"/>
        <v>0.8501503248</v>
      </c>
      <c r="H181" s="7">
        <f t="shared" si="66"/>
        <v>-0.347752365</v>
      </c>
      <c r="I181" s="7">
        <f t="shared" si="66"/>
        <v>-0.2783075673</v>
      </c>
      <c r="J181" s="7">
        <f t="shared" si="5"/>
        <v>-0.01241588757</v>
      </c>
      <c r="L181" s="22"/>
    </row>
    <row r="182">
      <c r="A182" s="18" t="s">
        <v>219</v>
      </c>
      <c r="B182" s="7">
        <f t="shared" ref="B182:I182" si="67">(B65-B$115)/B$116</f>
        <v>-0.737194939</v>
      </c>
      <c r="C182" s="7">
        <f t="shared" si="67"/>
        <v>0.1326041001</v>
      </c>
      <c r="D182" s="7">
        <f t="shared" si="67"/>
        <v>-0.7584724875</v>
      </c>
      <c r="E182" s="7">
        <f t="shared" si="67"/>
        <v>-0.2230840832</v>
      </c>
      <c r="F182" s="7">
        <f t="shared" si="67"/>
        <v>1.088048901</v>
      </c>
      <c r="G182" s="7">
        <f t="shared" si="67"/>
        <v>0.2296809795</v>
      </c>
      <c r="H182" s="7">
        <f t="shared" si="67"/>
        <v>-0.223824441</v>
      </c>
      <c r="I182" s="7">
        <f t="shared" si="67"/>
        <v>-0.242811371</v>
      </c>
      <c r="J182" s="7">
        <f t="shared" si="5"/>
        <v>-0.0918816677</v>
      </c>
      <c r="L182" s="22"/>
    </row>
    <row r="183">
      <c r="A183" s="18" t="s">
        <v>220</v>
      </c>
      <c r="B183" s="7">
        <f t="shared" ref="B183:I183" si="68">(B66-B$115)/B$116</f>
        <v>-0.5510050967</v>
      </c>
      <c r="C183" s="7">
        <f t="shared" si="68"/>
        <v>-0.6250271907</v>
      </c>
      <c r="D183" s="7">
        <f t="shared" si="68"/>
        <v>0.1088981955</v>
      </c>
      <c r="E183" s="7">
        <f t="shared" si="68"/>
        <v>-0.2673195332</v>
      </c>
      <c r="F183" s="7">
        <f t="shared" si="68"/>
        <v>0.6903213239</v>
      </c>
      <c r="G183" s="7">
        <f t="shared" si="68"/>
        <v>0.7091345645</v>
      </c>
      <c r="H183" s="7">
        <f t="shared" si="68"/>
        <v>0.9508583103</v>
      </c>
      <c r="I183" s="7">
        <f t="shared" si="68"/>
        <v>0.8559506963</v>
      </c>
      <c r="J183" s="7">
        <f t="shared" si="5"/>
        <v>0.2339764088</v>
      </c>
      <c r="L183" s="22"/>
    </row>
    <row r="184">
      <c r="A184" s="18" t="s">
        <v>221</v>
      </c>
      <c r="B184" s="7">
        <f t="shared" ref="B184:I184" si="69">(B67-B$115)/B$116</f>
        <v>-0.02628826817</v>
      </c>
      <c r="C184" s="7">
        <f t="shared" si="69"/>
        <v>0.1115587864</v>
      </c>
      <c r="D184" s="7">
        <f t="shared" si="69"/>
        <v>-0.4939319042</v>
      </c>
      <c r="E184" s="7">
        <f t="shared" si="69"/>
        <v>-0.3032106721</v>
      </c>
      <c r="F184" s="7">
        <f t="shared" si="69"/>
        <v>-0.9125208098</v>
      </c>
      <c r="G184" s="7">
        <f t="shared" si="69"/>
        <v>0.5081871061</v>
      </c>
      <c r="H184" s="7">
        <f t="shared" si="69"/>
        <v>-0.1055362373</v>
      </c>
      <c r="I184" s="7">
        <f t="shared" si="69"/>
        <v>-0.165353325</v>
      </c>
      <c r="J184" s="7">
        <f t="shared" si="5"/>
        <v>-0.1733869155</v>
      </c>
      <c r="L184" s="22"/>
    </row>
    <row r="185">
      <c r="A185" s="18" t="s">
        <v>222</v>
      </c>
      <c r="B185" s="7">
        <f t="shared" ref="B185:I185" si="70">(B68-B$115)/B$116</f>
        <v>-0.3902047782</v>
      </c>
      <c r="C185" s="7">
        <f t="shared" si="70"/>
        <v>-0.5618912498</v>
      </c>
      <c r="D185" s="7">
        <f t="shared" si="70"/>
        <v>0.7608865446</v>
      </c>
      <c r="E185" s="7">
        <f t="shared" si="70"/>
        <v>-0.3180820216</v>
      </c>
      <c r="F185" s="7">
        <f t="shared" si="70"/>
        <v>0.8175941484</v>
      </c>
      <c r="G185" s="7">
        <f t="shared" si="70"/>
        <v>0.7690662626</v>
      </c>
      <c r="H185" s="7">
        <f t="shared" si="70"/>
        <v>-0.2889336317</v>
      </c>
      <c r="I185" s="7">
        <f t="shared" si="70"/>
        <v>0.6148178816</v>
      </c>
      <c r="J185" s="7">
        <f t="shared" si="5"/>
        <v>0.1754066445</v>
      </c>
      <c r="L185" s="22"/>
    </row>
    <row r="186">
      <c r="A186" s="18" t="s">
        <v>223</v>
      </c>
      <c r="B186" s="7">
        <f t="shared" ref="B186:I186" si="71">(B69-B$115)/B$116</f>
        <v>-0.4071311276</v>
      </c>
      <c r="C186" s="7">
        <f t="shared" si="71"/>
        <v>-0.035758409</v>
      </c>
      <c r="D186" s="7">
        <f t="shared" si="71"/>
        <v>-0.4698729523</v>
      </c>
      <c r="E186" s="7">
        <f t="shared" si="71"/>
        <v>-0.3289326549</v>
      </c>
      <c r="F186" s="7">
        <f t="shared" si="71"/>
        <v>0.7022531512</v>
      </c>
      <c r="G186" s="7">
        <f t="shared" si="71"/>
        <v>0.4306284379</v>
      </c>
      <c r="H186" s="7">
        <f t="shared" si="71"/>
        <v>-0.1851903849</v>
      </c>
      <c r="I186" s="7">
        <f t="shared" si="71"/>
        <v>0.03018341408</v>
      </c>
      <c r="J186" s="7">
        <f t="shared" si="5"/>
        <v>-0.03297756569</v>
      </c>
      <c r="L186" s="22"/>
    </row>
    <row r="187">
      <c r="A187" s="18" t="s">
        <v>224</v>
      </c>
      <c r="B187" s="7">
        <f t="shared" ref="B187:I187" si="72">(B70-B$115)/B$116</f>
        <v>0.007564430442</v>
      </c>
      <c r="C187" s="7">
        <f t="shared" si="72"/>
        <v>0.36410255</v>
      </c>
      <c r="D187" s="7">
        <f t="shared" si="72"/>
        <v>-1.317407715</v>
      </c>
      <c r="E187" s="7">
        <f t="shared" si="72"/>
        <v>-0.3697872202</v>
      </c>
      <c r="F187" s="7">
        <f t="shared" si="72"/>
        <v>0.8772532849</v>
      </c>
      <c r="G187" s="7">
        <f t="shared" si="72"/>
        <v>0.4094760739</v>
      </c>
      <c r="H187" s="7">
        <f t="shared" si="72"/>
        <v>-0.9495933433</v>
      </c>
      <c r="I187" s="7">
        <f t="shared" si="72"/>
        <v>-0.7749274278</v>
      </c>
      <c r="J187" s="7">
        <f t="shared" si="5"/>
        <v>-0.2191649209</v>
      </c>
      <c r="L187" s="22"/>
    </row>
    <row r="188">
      <c r="A188" s="18" t="s">
        <v>225</v>
      </c>
      <c r="B188" s="7">
        <f t="shared" ref="B188:I188" si="73">(B71-B$115)/B$116</f>
        <v>-0.8810689081</v>
      </c>
      <c r="C188" s="7">
        <f t="shared" si="73"/>
        <v>-0.6881631316</v>
      </c>
      <c r="D188" s="7">
        <f t="shared" si="73"/>
        <v>-0.6110825086</v>
      </c>
      <c r="E188" s="7">
        <f t="shared" si="73"/>
        <v>-0.389425125</v>
      </c>
      <c r="F188" s="7">
        <f t="shared" si="73"/>
        <v>0.8692987334</v>
      </c>
      <c r="G188" s="7">
        <f t="shared" si="73"/>
        <v>0.5152378941</v>
      </c>
      <c r="H188" s="7">
        <f t="shared" si="73"/>
        <v>0.4198648395</v>
      </c>
      <c r="I188" s="7">
        <f t="shared" si="73"/>
        <v>0.752870396</v>
      </c>
      <c r="J188" s="7">
        <f t="shared" si="5"/>
        <v>-0.001558476297</v>
      </c>
      <c r="L188" s="22"/>
    </row>
    <row r="189">
      <c r="A189" s="18" t="s">
        <v>226</v>
      </c>
      <c r="B189" s="7">
        <f t="shared" ref="B189:I189" si="74">(B72-B$115)/B$116</f>
        <v>0.6592288787</v>
      </c>
      <c r="C189" s="7">
        <f t="shared" si="74"/>
        <v>-0.9617522089</v>
      </c>
      <c r="D189" s="7">
        <f t="shared" si="74"/>
        <v>-0.3477441023</v>
      </c>
      <c r="E189" s="7">
        <f t="shared" si="74"/>
        <v>-0.3944805002</v>
      </c>
      <c r="F189" s="7">
        <f t="shared" si="74"/>
        <v>-1.385816626</v>
      </c>
      <c r="G189" s="7">
        <f t="shared" si="74"/>
        <v>0.8501503248</v>
      </c>
      <c r="H189" s="7">
        <f t="shared" si="74"/>
        <v>-0.4316540503</v>
      </c>
      <c r="I189" s="7">
        <f t="shared" si="74"/>
        <v>-0.4286342895</v>
      </c>
      <c r="J189" s="7">
        <f t="shared" si="5"/>
        <v>-0.3050878217</v>
      </c>
      <c r="L189" s="22"/>
    </row>
    <row r="190">
      <c r="A190" s="18" t="s">
        <v>227</v>
      </c>
      <c r="B190" s="7">
        <f t="shared" ref="B190:I190" si="75">(B73-B$115)/B$116</f>
        <v>0.4222599884</v>
      </c>
      <c r="C190" s="7">
        <f t="shared" si="75"/>
        <v>0.6587369409</v>
      </c>
      <c r="D190" s="7">
        <f t="shared" si="75"/>
        <v>0.0009411624918</v>
      </c>
      <c r="E190" s="7">
        <f t="shared" si="75"/>
        <v>-0.4512578338</v>
      </c>
      <c r="F190" s="7">
        <f t="shared" si="75"/>
        <v>-0.331838548</v>
      </c>
      <c r="G190" s="7">
        <f t="shared" si="75"/>
        <v>0.09571600721</v>
      </c>
      <c r="H190" s="7">
        <f t="shared" si="75"/>
        <v>0.2826579377</v>
      </c>
      <c r="I190" s="7">
        <f t="shared" si="75"/>
        <v>-0.9981967721</v>
      </c>
      <c r="J190" s="7">
        <f t="shared" si="5"/>
        <v>-0.04012263965</v>
      </c>
      <c r="L190" s="22"/>
    </row>
    <row r="191">
      <c r="A191" s="18" t="s">
        <v>228</v>
      </c>
      <c r="B191" s="7">
        <f t="shared" ref="B191:I191" si="76">(B74-B$115)/B$116</f>
        <v>-0.4240574769</v>
      </c>
      <c r="C191" s="7">
        <f t="shared" si="76"/>
        <v>0.1746947273</v>
      </c>
      <c r="D191" s="7">
        <f t="shared" si="76"/>
        <v>-0.4229495192</v>
      </c>
      <c r="E191" s="7">
        <f t="shared" si="76"/>
        <v>-0.4613062491</v>
      </c>
      <c r="F191" s="7">
        <f t="shared" si="76"/>
        <v>0.6465712905</v>
      </c>
      <c r="G191" s="7">
        <f t="shared" si="76"/>
        <v>0.487034742</v>
      </c>
      <c r="H191" s="7">
        <f t="shared" si="76"/>
        <v>-0.4197002095</v>
      </c>
      <c r="I191" s="7">
        <f t="shared" si="76"/>
        <v>-0.6084404604</v>
      </c>
      <c r="J191" s="7">
        <f t="shared" si="5"/>
        <v>-0.1285191444</v>
      </c>
      <c r="L191" s="22"/>
    </row>
    <row r="192">
      <c r="A192" s="18" t="s">
        <v>229</v>
      </c>
      <c r="B192" s="7">
        <f t="shared" ref="B192:I192" si="77">(B75-B$115)/B$116</f>
        <v>0.3799441152</v>
      </c>
      <c r="C192" s="7">
        <f t="shared" si="77"/>
        <v>-0.5198006226</v>
      </c>
      <c r="D192" s="7">
        <f t="shared" si="77"/>
        <v>-0.4310642138</v>
      </c>
      <c r="E192" s="7">
        <f t="shared" si="77"/>
        <v>-0.468516774</v>
      </c>
      <c r="F192" s="7">
        <f t="shared" si="77"/>
        <v>-0.1011565536</v>
      </c>
      <c r="G192" s="7">
        <f t="shared" si="77"/>
        <v>0.472933166</v>
      </c>
      <c r="H192" s="7">
        <f t="shared" si="77"/>
        <v>-0.2846624309</v>
      </c>
      <c r="I192" s="7">
        <f t="shared" si="77"/>
        <v>0.1507954896</v>
      </c>
      <c r="J192" s="7">
        <f t="shared" si="5"/>
        <v>-0.100190978</v>
      </c>
      <c r="L192" s="22"/>
    </row>
    <row r="193">
      <c r="A193" s="18" t="s">
        <v>230</v>
      </c>
      <c r="B193" s="7">
        <f t="shared" ref="B193:I193" si="78">(B76-B$115)/B$116</f>
        <v>-0.009361918864</v>
      </c>
      <c r="C193" s="7">
        <f t="shared" si="78"/>
        <v>0.4903744318</v>
      </c>
      <c r="D193" s="7">
        <f t="shared" si="78"/>
        <v>0.1065709042</v>
      </c>
      <c r="E193" s="7">
        <f t="shared" si="78"/>
        <v>-0.481466209</v>
      </c>
      <c r="F193" s="7">
        <f t="shared" si="78"/>
        <v>-0.2761566873</v>
      </c>
      <c r="G193" s="7">
        <f t="shared" si="78"/>
        <v>0.6315758964</v>
      </c>
      <c r="H193" s="7">
        <f t="shared" si="78"/>
        <v>0.1826929092</v>
      </c>
      <c r="I193" s="7">
        <f t="shared" si="78"/>
        <v>-0.4403142456</v>
      </c>
      <c r="J193" s="7">
        <f t="shared" si="5"/>
        <v>0.02548938511</v>
      </c>
      <c r="L193" s="22"/>
    </row>
    <row r="194">
      <c r="A194" s="18" t="s">
        <v>231</v>
      </c>
      <c r="B194" s="7">
        <f t="shared" ref="B194:I194" si="79">(B77-B$115)/B$116</f>
        <v>3.350518418</v>
      </c>
      <c r="C194" s="7">
        <f t="shared" si="79"/>
        <v>0.2167853546</v>
      </c>
      <c r="D194" s="7">
        <f t="shared" si="79"/>
        <v>-0.4625982404</v>
      </c>
      <c r="E194" s="7">
        <f t="shared" si="79"/>
        <v>-0.4965371617</v>
      </c>
      <c r="F194" s="7">
        <f t="shared" si="79"/>
        <v>-0.2602475842</v>
      </c>
      <c r="G194" s="7">
        <f t="shared" si="79"/>
        <v>-2.675243683</v>
      </c>
      <c r="H194" s="7">
        <f t="shared" si="79"/>
        <v>-0.7559340243</v>
      </c>
      <c r="I194" s="7">
        <f t="shared" si="79"/>
        <v>-0.8719602993</v>
      </c>
      <c r="J194" s="7">
        <f t="shared" si="5"/>
        <v>-0.2444021525</v>
      </c>
      <c r="L194" s="22"/>
    </row>
    <row r="195">
      <c r="A195" s="18" t="s">
        <v>232</v>
      </c>
      <c r="B195" s="7">
        <f t="shared" ref="B195:I195" si="80">(B78-B$115)/B$116</f>
        <v>-0.517152398</v>
      </c>
      <c r="C195" s="7">
        <f t="shared" si="80"/>
        <v>-0.05680372264</v>
      </c>
      <c r="D195" s="7">
        <f t="shared" si="80"/>
        <v>-1.11788487</v>
      </c>
      <c r="E195" s="7">
        <f t="shared" si="80"/>
        <v>-0.628438151</v>
      </c>
      <c r="F195" s="7">
        <f t="shared" si="80"/>
        <v>0.6425940147</v>
      </c>
      <c r="G195" s="7">
        <f t="shared" si="80"/>
        <v>0.6527282604</v>
      </c>
      <c r="H195" s="7">
        <f t="shared" si="80"/>
        <v>-1.20280101</v>
      </c>
      <c r="I195" s="7">
        <f t="shared" si="80"/>
        <v>-1.021030864</v>
      </c>
      <c r="J195" s="7">
        <f t="shared" si="5"/>
        <v>-0.4060985925</v>
      </c>
      <c r="L195" s="22"/>
    </row>
    <row r="196">
      <c r="A196" s="18" t="s">
        <v>233</v>
      </c>
      <c r="B196" s="7">
        <f t="shared" ref="B196:I196" si="81">(B79-B$115)/B$116</f>
        <v>-0.2632571585</v>
      </c>
      <c r="C196" s="7">
        <f t="shared" si="81"/>
        <v>-0.4566646817</v>
      </c>
      <c r="D196" s="7">
        <f t="shared" si="81"/>
        <v>-0.7326256827</v>
      </c>
      <c r="E196" s="7">
        <f t="shared" si="81"/>
        <v>-0.6570261246</v>
      </c>
      <c r="F196" s="7">
        <f t="shared" si="81"/>
        <v>0.1494118197</v>
      </c>
      <c r="G196" s="7">
        <f t="shared" si="81"/>
        <v>0.45883159</v>
      </c>
      <c r="H196" s="7">
        <f t="shared" si="81"/>
        <v>-0.2587354929</v>
      </c>
      <c r="I196" s="7">
        <f t="shared" si="81"/>
        <v>-0.3194666184</v>
      </c>
      <c r="J196" s="7">
        <f t="shared" si="5"/>
        <v>-0.2599415436</v>
      </c>
      <c r="L196" s="22"/>
    </row>
    <row r="197">
      <c r="A197" s="18" t="s">
        <v>234</v>
      </c>
      <c r="B197" s="7">
        <f t="shared" ref="B197:I197" si="82">(B80-B$115)/B$116</f>
        <v>-0.05167779213</v>
      </c>
      <c r="C197" s="7">
        <f t="shared" si="82"/>
        <v>0.5745556864</v>
      </c>
      <c r="D197" s="7">
        <f t="shared" si="82"/>
        <v>-1.461252813</v>
      </c>
      <c r="E197" s="7">
        <f t="shared" si="82"/>
        <v>-0.6869505509</v>
      </c>
      <c r="F197" s="7">
        <f t="shared" si="82"/>
        <v>0.535207569</v>
      </c>
      <c r="G197" s="7">
        <f t="shared" si="82"/>
        <v>0.5645934102</v>
      </c>
      <c r="H197" s="7">
        <f t="shared" si="82"/>
        <v>-0.4163282089</v>
      </c>
      <c r="I197" s="7">
        <f t="shared" si="82"/>
        <v>-0.6080895365</v>
      </c>
      <c r="J197" s="7">
        <f t="shared" si="5"/>
        <v>-0.1937427795</v>
      </c>
      <c r="L197" s="22"/>
    </row>
    <row r="198">
      <c r="A198" s="18" t="s">
        <v>235</v>
      </c>
      <c r="B198" s="7">
        <f t="shared" ref="B198:I198" si="83">(B81-B$115)/B$116</f>
        <v>-0.4325206515</v>
      </c>
      <c r="C198" s="7">
        <f t="shared" si="83"/>
        <v>-0.5408459362</v>
      </c>
      <c r="D198" s="7">
        <f t="shared" si="83"/>
        <v>-0.5138988307</v>
      </c>
      <c r="E198" s="7">
        <f t="shared" si="83"/>
        <v>-0.6898013977</v>
      </c>
      <c r="F198" s="7">
        <f t="shared" si="83"/>
        <v>0.7698668392</v>
      </c>
      <c r="G198" s="7">
        <f t="shared" si="83"/>
        <v>0.8219471728</v>
      </c>
      <c r="H198" s="7">
        <f t="shared" si="83"/>
        <v>-0.3184968089</v>
      </c>
      <c r="I198" s="7">
        <f t="shared" si="83"/>
        <v>0.1449307335</v>
      </c>
      <c r="J198" s="7">
        <f t="shared" si="5"/>
        <v>-0.09485235994</v>
      </c>
      <c r="L198" s="22"/>
    </row>
    <row r="199">
      <c r="A199" s="18" t="s">
        <v>236</v>
      </c>
      <c r="B199" s="7">
        <f t="shared" ref="B199:I199" si="84">(B82-B$115)/B$116</f>
        <v>-0.8810689081</v>
      </c>
      <c r="C199" s="7">
        <f t="shared" si="84"/>
        <v>-0.9617522089</v>
      </c>
      <c r="D199" s="7">
        <f t="shared" si="84"/>
        <v>-0.6828201073</v>
      </c>
      <c r="E199" s="7">
        <f t="shared" si="84"/>
        <v>-0.692221087</v>
      </c>
      <c r="F199" s="7">
        <f t="shared" si="84"/>
        <v>-0.3039976176</v>
      </c>
      <c r="G199" s="7">
        <f t="shared" si="84"/>
        <v>-0.03119817706</v>
      </c>
      <c r="H199" s="7">
        <f t="shared" si="84"/>
        <v>-0.244017006</v>
      </c>
      <c r="I199" s="7">
        <f t="shared" si="84"/>
        <v>-0.07174316375</v>
      </c>
      <c r="J199" s="7">
        <f t="shared" si="5"/>
        <v>-0.4836022845</v>
      </c>
      <c r="L199" s="22"/>
    </row>
    <row r="200">
      <c r="A200" s="18" t="s">
        <v>237</v>
      </c>
      <c r="B200" s="7">
        <f t="shared" ref="B200:I200" si="85">(B83-B$115)/B$116</f>
        <v>-0.5763946206</v>
      </c>
      <c r="C200" s="7">
        <f t="shared" si="85"/>
        <v>2.047727641</v>
      </c>
      <c r="D200" s="7">
        <f t="shared" si="85"/>
        <v>-0.7726134794</v>
      </c>
      <c r="E200" s="7">
        <f t="shared" si="85"/>
        <v>-0.7019392659</v>
      </c>
      <c r="F200" s="7">
        <f t="shared" si="85"/>
        <v>0.5113439144</v>
      </c>
      <c r="G200" s="7">
        <f t="shared" si="85"/>
        <v>0.3460189817</v>
      </c>
      <c r="H200" s="7">
        <f t="shared" si="85"/>
        <v>-1.17668871</v>
      </c>
      <c r="I200" s="7">
        <f t="shared" si="85"/>
        <v>-0.7086893334</v>
      </c>
      <c r="J200" s="7">
        <f t="shared" si="5"/>
        <v>-0.1289043591</v>
      </c>
      <c r="L200" s="22"/>
    </row>
    <row r="201">
      <c r="A201" s="18" t="s">
        <v>238</v>
      </c>
      <c r="B201" s="7">
        <f t="shared" ref="B201:I201" si="86">(B84-B$115)/B$116</f>
        <v>1.429377772</v>
      </c>
      <c r="C201" s="7">
        <f t="shared" si="86"/>
        <v>-0.9617522089</v>
      </c>
      <c r="D201" s="7">
        <f t="shared" si="86"/>
        <v>-0.7466741994</v>
      </c>
      <c r="E201" s="7">
        <f t="shared" si="86"/>
        <v>-0.7489603181</v>
      </c>
      <c r="F201" s="7">
        <f t="shared" si="86"/>
        <v>-1.206839217</v>
      </c>
      <c r="G201" s="7">
        <f t="shared" si="86"/>
        <v>0.8501503248</v>
      </c>
      <c r="H201" s="7">
        <f t="shared" si="86"/>
        <v>0.2395554878</v>
      </c>
      <c r="I201" s="7">
        <f t="shared" si="86"/>
        <v>-0.8445401606</v>
      </c>
      <c r="J201" s="7">
        <f t="shared" si="5"/>
        <v>-0.2487103148</v>
      </c>
      <c r="L201" s="22"/>
    </row>
    <row r="202">
      <c r="A202" s="18" t="s">
        <v>239</v>
      </c>
      <c r="B202" s="7">
        <f t="shared" ref="B202:I202" si="87">(B85-B$115)/B$116</f>
        <v>-0.09399366539</v>
      </c>
      <c r="C202" s="7">
        <f t="shared" si="87"/>
        <v>1.479504173</v>
      </c>
      <c r="D202" s="7">
        <f t="shared" si="87"/>
        <v>-0.9723289815</v>
      </c>
      <c r="E202" s="7">
        <f t="shared" si="87"/>
        <v>-0.7792452959</v>
      </c>
      <c r="F202" s="7">
        <f t="shared" si="87"/>
        <v>1.044298867</v>
      </c>
      <c r="G202" s="7">
        <f t="shared" si="87"/>
        <v>0.3847983158</v>
      </c>
      <c r="H202" s="7">
        <f t="shared" si="87"/>
        <v>0.173125104</v>
      </c>
      <c r="I202" s="7">
        <f t="shared" si="87"/>
        <v>-0.4368146206</v>
      </c>
      <c r="J202" s="7">
        <f t="shared" si="5"/>
        <v>0.09991798701</v>
      </c>
      <c r="L202" s="22"/>
    </row>
    <row r="203">
      <c r="A203" s="18" t="s">
        <v>240</v>
      </c>
      <c r="B203" s="7">
        <f t="shared" ref="B203:I203" si="88">(B86-B$115)/B$116</f>
        <v>-0.04321461748</v>
      </c>
      <c r="C203" s="7">
        <f t="shared" si="88"/>
        <v>-0.435619368</v>
      </c>
      <c r="D203" s="7">
        <f t="shared" si="88"/>
        <v>-0.6039465094</v>
      </c>
      <c r="E203" s="7">
        <f t="shared" si="88"/>
        <v>-0.8080339267</v>
      </c>
      <c r="F203" s="7">
        <f t="shared" si="88"/>
        <v>1.111912555</v>
      </c>
      <c r="G203" s="7">
        <f t="shared" si="88"/>
        <v>0.07808903717</v>
      </c>
      <c r="H203" s="7">
        <f t="shared" si="88"/>
        <v>-0.8811949731</v>
      </c>
      <c r="I203" s="7">
        <f t="shared" si="88"/>
        <v>-0.450039165</v>
      </c>
      <c r="J203" s="7">
        <f t="shared" si="5"/>
        <v>-0.2540058709</v>
      </c>
      <c r="L203" s="22"/>
    </row>
    <row r="204">
      <c r="A204" s="18" t="s">
        <v>241</v>
      </c>
      <c r="B204" s="7">
        <f t="shared" ref="B204:I204" si="89">(B87-B$115)/B$116</f>
        <v>0.1345120502</v>
      </c>
      <c r="C204" s="7">
        <f t="shared" si="89"/>
        <v>0.09051347279</v>
      </c>
      <c r="D204" s="7">
        <f t="shared" si="89"/>
        <v>0.3200035538</v>
      </c>
      <c r="E204" s="7">
        <f t="shared" si="89"/>
        <v>-0.8422175863</v>
      </c>
      <c r="F204" s="7">
        <f t="shared" si="89"/>
        <v>0.05395720132</v>
      </c>
      <c r="G204" s="7">
        <f t="shared" si="89"/>
        <v>0.2155794035</v>
      </c>
      <c r="H204" s="7">
        <f t="shared" si="89"/>
        <v>0.1565056764</v>
      </c>
      <c r="I204" s="7">
        <f t="shared" si="89"/>
        <v>-0.4014674468</v>
      </c>
      <c r="J204" s="7">
        <f t="shared" si="5"/>
        <v>-0.03407670937</v>
      </c>
      <c r="L204" s="22"/>
    </row>
    <row r="205">
      <c r="A205" s="18" t="s">
        <v>242</v>
      </c>
      <c r="B205" s="7">
        <f t="shared" ref="B205:I205" si="90">(B88-B$115)/B$116</f>
        <v>-0.3563520796</v>
      </c>
      <c r="C205" s="7">
        <f t="shared" si="90"/>
        <v>-0.5198006226</v>
      </c>
      <c r="D205" s="7">
        <f t="shared" si="90"/>
        <v>-0.552846282</v>
      </c>
      <c r="E205" s="7">
        <f t="shared" si="90"/>
        <v>-0.8462950922</v>
      </c>
      <c r="F205" s="7">
        <f t="shared" si="90"/>
        <v>0.2329346108</v>
      </c>
      <c r="G205" s="7">
        <f t="shared" si="90"/>
        <v>0.2614095256</v>
      </c>
      <c r="H205" s="7">
        <f t="shared" si="90"/>
        <v>0.1265441693</v>
      </c>
      <c r="I205" s="7">
        <f t="shared" si="90"/>
        <v>-0.5192144447</v>
      </c>
      <c r="J205" s="7">
        <f t="shared" si="5"/>
        <v>-0.2717025269</v>
      </c>
      <c r="L205" s="22"/>
    </row>
    <row r="206">
      <c r="A206" s="18" t="s">
        <v>243</v>
      </c>
      <c r="B206" s="7">
        <f t="shared" ref="B206:I206" si="91">(B89-B$115)/B$116</f>
        <v>-0.6864158911</v>
      </c>
      <c r="C206" s="7">
        <f t="shared" si="91"/>
        <v>0.5114197455</v>
      </c>
      <c r="D206" s="7">
        <f t="shared" si="91"/>
        <v>-0.2527875343</v>
      </c>
      <c r="E206" s="7">
        <f t="shared" si="91"/>
        <v>-0.8548968504</v>
      </c>
      <c r="F206" s="7">
        <f t="shared" si="91"/>
        <v>0.02611627096</v>
      </c>
      <c r="G206" s="7">
        <f t="shared" si="91"/>
        <v>0.3283920117</v>
      </c>
      <c r="H206" s="7">
        <f t="shared" si="91"/>
        <v>-0.9738796354</v>
      </c>
      <c r="I206" s="7">
        <f t="shared" si="91"/>
        <v>-0.2579347504</v>
      </c>
      <c r="J206" s="7">
        <f t="shared" si="5"/>
        <v>-0.2699983292</v>
      </c>
      <c r="L206" s="22"/>
    </row>
    <row r="207">
      <c r="A207" s="18" t="s">
        <v>244</v>
      </c>
      <c r="B207" s="7">
        <f t="shared" ref="B207:I207" si="92">(B90-B$115)/B$116</f>
        <v>-0.6187104939</v>
      </c>
      <c r="C207" s="7">
        <f t="shared" si="92"/>
        <v>0.995461959</v>
      </c>
      <c r="D207" s="7">
        <f t="shared" si="92"/>
        <v>-0.2366660329</v>
      </c>
      <c r="E207" s="7">
        <f t="shared" si="92"/>
        <v>-0.8549649981</v>
      </c>
      <c r="F207" s="7">
        <f t="shared" si="92"/>
        <v>1.179526243</v>
      </c>
      <c r="G207" s="7">
        <f t="shared" si="92"/>
        <v>0.8501503248</v>
      </c>
      <c r="H207" s="7">
        <f t="shared" si="92"/>
        <v>-1.191158734</v>
      </c>
      <c r="I207" s="7">
        <f t="shared" si="92"/>
        <v>-0.2859605934</v>
      </c>
      <c r="J207" s="7">
        <f t="shared" si="5"/>
        <v>-0.02029029068</v>
      </c>
      <c r="L207" s="22"/>
    </row>
    <row r="208">
      <c r="A208" s="18" t="s">
        <v>245</v>
      </c>
      <c r="B208" s="7">
        <f t="shared" ref="B208:I208" si="93">(B91-B$115)/B$116</f>
        <v>-0.2124781105</v>
      </c>
      <c r="C208" s="7">
        <f t="shared" si="93"/>
        <v>-0.7933896998</v>
      </c>
      <c r="D208" s="7">
        <f t="shared" si="93"/>
        <v>-1.242048173</v>
      </c>
      <c r="E208" s="7">
        <f t="shared" si="93"/>
        <v>-0.8628549911</v>
      </c>
      <c r="F208" s="7">
        <f t="shared" si="93"/>
        <v>1.159639864</v>
      </c>
      <c r="G208" s="7">
        <f t="shared" si="93"/>
        <v>0.6033727443</v>
      </c>
      <c r="H208" s="7">
        <f t="shared" si="93"/>
        <v>-0.5412539296</v>
      </c>
      <c r="I208" s="7">
        <f t="shared" si="93"/>
        <v>-0.7978336271</v>
      </c>
      <c r="J208" s="7">
        <f t="shared" si="5"/>
        <v>-0.3358557403</v>
      </c>
      <c r="L208" s="22"/>
    </row>
    <row r="209">
      <c r="A209" s="18" t="s">
        <v>246</v>
      </c>
      <c r="B209" s="7">
        <f t="shared" ref="B209:I209" si="94">(B92-B$115)/B$116</f>
        <v>1.293966978</v>
      </c>
      <c r="C209" s="7">
        <f t="shared" si="94"/>
        <v>0.1536494137</v>
      </c>
      <c r="D209" s="7">
        <f t="shared" si="94"/>
        <v>-1.193121112</v>
      </c>
      <c r="E209" s="7">
        <f t="shared" si="94"/>
        <v>-0.8659784288</v>
      </c>
      <c r="F209" s="7">
        <f t="shared" si="94"/>
        <v>-0.04149741706</v>
      </c>
      <c r="G209" s="7">
        <f t="shared" si="94"/>
        <v>0.08513982519</v>
      </c>
      <c r="H209" s="7">
        <f t="shared" si="94"/>
        <v>-0.6471741872</v>
      </c>
      <c r="I209" s="7">
        <f t="shared" si="94"/>
        <v>-0.7984489458</v>
      </c>
      <c r="J209" s="7">
        <f t="shared" si="5"/>
        <v>-0.2516829843</v>
      </c>
      <c r="L209" s="22"/>
    </row>
    <row r="210">
      <c r="A210" s="18" t="s">
        <v>247</v>
      </c>
      <c r="B210" s="7">
        <f t="shared" ref="B210:I210" si="95">(B93-B$115)/B$116</f>
        <v>-0.5086892234</v>
      </c>
      <c r="C210" s="7">
        <f t="shared" si="95"/>
        <v>-0.7302537589</v>
      </c>
      <c r="D210" s="7">
        <f t="shared" si="95"/>
        <v>-0.8008646382</v>
      </c>
      <c r="E210" s="7">
        <f t="shared" si="95"/>
        <v>-0.9098617822</v>
      </c>
      <c r="F210" s="7">
        <f t="shared" si="95"/>
        <v>0.8494123545</v>
      </c>
      <c r="G210" s="7">
        <f t="shared" si="95"/>
        <v>0.7126599585</v>
      </c>
      <c r="H210" s="7">
        <f t="shared" si="95"/>
        <v>0.192244939</v>
      </c>
      <c r="I210" s="7">
        <f t="shared" si="95"/>
        <v>-0.1639111719</v>
      </c>
      <c r="J210" s="7">
        <f t="shared" si="5"/>
        <v>-0.1699079153</v>
      </c>
      <c r="L210" s="22"/>
    </row>
    <row r="211">
      <c r="A211" s="18" t="s">
        <v>248</v>
      </c>
      <c r="B211" s="7">
        <f t="shared" ref="B211:I211" si="96">(B94-B$115)/B$116</f>
        <v>0.5576707829</v>
      </c>
      <c r="C211" s="7">
        <f t="shared" si="96"/>
        <v>0.8270994499</v>
      </c>
      <c r="D211" s="7">
        <f t="shared" si="96"/>
        <v>0.2372074682</v>
      </c>
      <c r="E211" s="7">
        <f t="shared" si="96"/>
        <v>-0.9138597825</v>
      </c>
      <c r="F211" s="7">
        <f t="shared" si="96"/>
        <v>-0.9483162917</v>
      </c>
      <c r="G211" s="7">
        <f t="shared" si="96"/>
        <v>-0.1299092093</v>
      </c>
      <c r="H211" s="7">
        <f t="shared" si="96"/>
        <v>-1.102169469</v>
      </c>
      <c r="I211" s="7">
        <f t="shared" si="96"/>
        <v>-0.04723136729</v>
      </c>
      <c r="J211" s="7">
        <f t="shared" si="5"/>
        <v>-0.1899385523</v>
      </c>
      <c r="L211" s="22"/>
    </row>
    <row r="212">
      <c r="A212" s="18" t="s">
        <v>249</v>
      </c>
      <c r="B212" s="7">
        <f t="shared" ref="B212:I212" si="97">(B95-B$115)/B$116</f>
        <v>-0.09399366539</v>
      </c>
      <c r="C212" s="7">
        <f t="shared" si="97"/>
        <v>0.595601</v>
      </c>
      <c r="D212" s="7">
        <f t="shared" si="97"/>
        <v>-1.293425826</v>
      </c>
      <c r="E212" s="7">
        <f t="shared" si="97"/>
        <v>-0.9196599117</v>
      </c>
      <c r="F212" s="7">
        <f t="shared" si="97"/>
        <v>1.064185246</v>
      </c>
      <c r="G212" s="7">
        <f t="shared" si="97"/>
        <v>0.5575426222</v>
      </c>
      <c r="H212" s="7">
        <f t="shared" si="97"/>
        <v>-1.822294707</v>
      </c>
      <c r="I212" s="7">
        <f t="shared" si="97"/>
        <v>-0.8774933602</v>
      </c>
      <c r="J212" s="7">
        <f t="shared" si="5"/>
        <v>-0.3486923253</v>
      </c>
      <c r="L212" s="22"/>
    </row>
    <row r="213">
      <c r="A213" s="18" t="s">
        <v>250</v>
      </c>
      <c r="B213" s="7">
        <f t="shared" ref="B213:I213" si="98">(B96-B$115)/B$116</f>
        <v>-0.8810689081</v>
      </c>
      <c r="C213" s="7">
        <f t="shared" si="98"/>
        <v>-0.7512990725</v>
      </c>
      <c r="D213" s="7">
        <f t="shared" si="98"/>
        <v>0.01682376975</v>
      </c>
      <c r="E213" s="7">
        <f t="shared" si="98"/>
        <v>-0.9197999931</v>
      </c>
      <c r="F213" s="7">
        <f t="shared" si="98"/>
        <v>0.8175941484</v>
      </c>
      <c r="G213" s="7">
        <f t="shared" si="98"/>
        <v>0.7620154746</v>
      </c>
      <c r="H213" s="7">
        <f t="shared" si="98"/>
        <v>0.1178361256</v>
      </c>
      <c r="I213" s="7">
        <f t="shared" si="98"/>
        <v>2.722048807</v>
      </c>
      <c r="J213" s="7">
        <f t="shared" si="5"/>
        <v>0.235518794</v>
      </c>
      <c r="L213" s="22"/>
    </row>
    <row r="214">
      <c r="A214" s="18" t="s">
        <v>251</v>
      </c>
      <c r="B214" s="7">
        <f t="shared" ref="B214:I214" si="99">(B97-B$115)/B$116</f>
        <v>0.4730390364</v>
      </c>
      <c r="C214" s="7">
        <f t="shared" si="99"/>
        <v>-0.1199396635</v>
      </c>
      <c r="D214" s="7">
        <f t="shared" si="99"/>
        <v>-1.769927163</v>
      </c>
      <c r="E214" s="7">
        <f t="shared" si="99"/>
        <v>-0.9212500254</v>
      </c>
      <c r="F214" s="7">
        <f t="shared" si="99"/>
        <v>0.07384358015</v>
      </c>
      <c r="G214" s="7">
        <f t="shared" si="99"/>
        <v>0.1873762514</v>
      </c>
      <c r="H214" s="7">
        <f t="shared" si="99"/>
        <v>-1.106961259</v>
      </c>
      <c r="I214" s="7">
        <f t="shared" si="99"/>
        <v>-0.8698259126</v>
      </c>
      <c r="J214" s="7">
        <f t="shared" si="5"/>
        <v>-0.5067056445</v>
      </c>
      <c r="L214" s="22"/>
    </row>
    <row r="215">
      <c r="A215" s="18" t="s">
        <v>252</v>
      </c>
      <c r="B215" s="7">
        <f t="shared" ref="B215:I215" si="100">(B98-B$115)/B$116</f>
        <v>-0.2378676345</v>
      </c>
      <c r="C215" s="7">
        <f t="shared" si="100"/>
        <v>0.3220119228</v>
      </c>
      <c r="D215" s="7">
        <f t="shared" si="100"/>
        <v>-0.9529169059</v>
      </c>
      <c r="E215" s="7">
        <f t="shared" si="100"/>
        <v>-0.94296265</v>
      </c>
      <c r="F215" s="7">
        <f t="shared" si="100"/>
        <v>0.4795257083</v>
      </c>
      <c r="G215" s="7">
        <f t="shared" si="100"/>
        <v>0.3460189817</v>
      </c>
      <c r="H215" s="7">
        <f t="shared" si="100"/>
        <v>-1.132000829</v>
      </c>
      <c r="I215" s="7">
        <f t="shared" si="100"/>
        <v>-0.6260876079</v>
      </c>
      <c r="J215" s="7">
        <f t="shared" si="5"/>
        <v>-0.3430348768</v>
      </c>
      <c r="L215" s="22"/>
    </row>
    <row r="216">
      <c r="A216" s="18" t="s">
        <v>253</v>
      </c>
      <c r="B216" s="7">
        <f t="shared" ref="B216:I216" si="101">(B99-B$115)/B$116</f>
        <v>-0.2294044598</v>
      </c>
      <c r="C216" s="7">
        <f t="shared" si="101"/>
        <v>-0.9617522089</v>
      </c>
      <c r="D216" s="7">
        <f t="shared" si="101"/>
        <v>-1.05315997</v>
      </c>
      <c r="E216" s="7">
        <f t="shared" si="101"/>
        <v>-1.021296302</v>
      </c>
      <c r="F216" s="7">
        <f t="shared" si="101"/>
        <v>-0.6341115062</v>
      </c>
      <c r="G216" s="7">
        <f t="shared" si="101"/>
        <v>-0.3238058797</v>
      </c>
      <c r="H216" s="7">
        <f t="shared" si="101"/>
        <v>-0.8646859737</v>
      </c>
      <c r="I216" s="7">
        <f t="shared" si="101"/>
        <v>-0.8758991906</v>
      </c>
      <c r="J216" s="7">
        <f t="shared" si="5"/>
        <v>-0.7455144363</v>
      </c>
      <c r="L216" s="22"/>
    </row>
    <row r="217">
      <c r="A217" s="18" t="s">
        <v>254</v>
      </c>
      <c r="B217" s="7">
        <f t="shared" ref="B217:I217" si="102">(B100-B$115)/B$116</f>
        <v>2.986601908</v>
      </c>
      <c r="C217" s="7">
        <f t="shared" si="102"/>
        <v>0.2378306682</v>
      </c>
      <c r="D217" s="7">
        <f t="shared" si="102"/>
        <v>-1.167921633</v>
      </c>
      <c r="E217" s="7">
        <f t="shared" si="102"/>
        <v>-1.03445098</v>
      </c>
      <c r="F217" s="7">
        <f t="shared" si="102"/>
        <v>-0.7653616065</v>
      </c>
      <c r="G217" s="7">
        <f t="shared" si="102"/>
        <v>-2.675243683</v>
      </c>
      <c r="H217" s="7">
        <f t="shared" si="102"/>
        <v>-1.543593927</v>
      </c>
      <c r="I217" s="7">
        <f t="shared" si="102"/>
        <v>-1.15649231</v>
      </c>
      <c r="J217" s="7">
        <f t="shared" si="5"/>
        <v>-0.6398289453</v>
      </c>
      <c r="L217" s="22"/>
    </row>
    <row r="218">
      <c r="A218" s="18" t="s">
        <v>255</v>
      </c>
      <c r="B218" s="7">
        <f t="shared" ref="B218:I218" si="103">(B101-B$115)/B$116</f>
        <v>4.679236839</v>
      </c>
      <c r="C218" s="7">
        <f t="shared" si="103"/>
        <v>2.636996422</v>
      </c>
      <c r="D218" s="7">
        <f t="shared" si="103"/>
        <v>-0.9073883064</v>
      </c>
      <c r="E218" s="7">
        <f t="shared" si="103"/>
        <v>-1.088647357</v>
      </c>
      <c r="F218" s="7">
        <f t="shared" si="103"/>
        <v>-1.107407322</v>
      </c>
      <c r="G218" s="7">
        <f t="shared" si="103"/>
        <v>-1.501287478</v>
      </c>
      <c r="H218" s="7">
        <f t="shared" si="103"/>
        <v>-1.625507907</v>
      </c>
      <c r="I218" s="7">
        <f t="shared" si="103"/>
        <v>-1.290102992</v>
      </c>
      <c r="J218" s="7">
        <f t="shared" si="5"/>
        <v>-0.02551351272</v>
      </c>
      <c r="L218" s="22"/>
    </row>
    <row r="219">
      <c r="A219" s="18" t="s">
        <v>256</v>
      </c>
      <c r="B219" s="7">
        <f t="shared" ref="B219:I219" si="104">(B102-B$115)/B$116</f>
        <v>-0.2547939838</v>
      </c>
      <c r="C219" s="7">
        <f t="shared" si="104"/>
        <v>1.5215948</v>
      </c>
      <c r="D219" s="7">
        <f t="shared" si="104"/>
        <v>-1.792236793</v>
      </c>
      <c r="E219" s="7">
        <f t="shared" si="104"/>
        <v>-1.13003196</v>
      </c>
      <c r="F219" s="7">
        <f t="shared" si="104"/>
        <v>0.5710030509</v>
      </c>
      <c r="G219" s="7">
        <f t="shared" si="104"/>
        <v>0.444730014</v>
      </c>
      <c r="H219" s="7">
        <f t="shared" si="104"/>
        <v>-0.8452111912</v>
      </c>
      <c r="I219" s="7">
        <f t="shared" si="104"/>
        <v>-0.676582197</v>
      </c>
      <c r="J219" s="7">
        <f t="shared" si="5"/>
        <v>-0.2701910326</v>
      </c>
      <c r="L219" s="22"/>
    </row>
    <row r="220">
      <c r="A220" s="18" t="s">
        <v>257</v>
      </c>
      <c r="B220" s="7">
        <f t="shared" ref="B220:I220" si="105">(B103-B$115)/B$116</f>
        <v>0.6423025294</v>
      </c>
      <c r="C220" s="7">
        <f t="shared" si="105"/>
        <v>-0.6250271907</v>
      </c>
      <c r="D220" s="7">
        <f t="shared" si="105"/>
        <v>-0.3509267888</v>
      </c>
      <c r="E220" s="7">
        <f t="shared" si="105"/>
        <v>-1.152195117</v>
      </c>
      <c r="F220" s="7">
        <f t="shared" si="105"/>
        <v>0.3323665049</v>
      </c>
      <c r="G220" s="7">
        <f t="shared" si="105"/>
        <v>0.6033727443</v>
      </c>
      <c r="H220" s="7">
        <f t="shared" si="105"/>
        <v>-0.9398914468</v>
      </c>
      <c r="I220" s="7">
        <f t="shared" si="105"/>
        <v>-0.3293790177</v>
      </c>
      <c r="J220" s="7">
        <f t="shared" si="5"/>
        <v>-0.2274222228</v>
      </c>
      <c r="L220" s="22"/>
    </row>
    <row r="221">
      <c r="A221" s="18" t="s">
        <v>258</v>
      </c>
      <c r="B221" s="7">
        <f t="shared" ref="B221:I221" si="106">(B104-B$115)/B$116</f>
        <v>-0.3563520796</v>
      </c>
      <c r="C221" s="7">
        <f t="shared" si="106"/>
        <v>-0.9617522089</v>
      </c>
      <c r="D221" s="7">
        <f t="shared" si="106"/>
        <v>-1.204167001</v>
      </c>
      <c r="E221" s="7">
        <f t="shared" si="106"/>
        <v>-1.155477566</v>
      </c>
      <c r="F221" s="7">
        <f t="shared" si="106"/>
        <v>0.5113439144</v>
      </c>
      <c r="G221" s="7">
        <f t="shared" si="106"/>
        <v>-0.3238058797</v>
      </c>
      <c r="H221" s="7">
        <f t="shared" si="106"/>
        <v>-1.160459725</v>
      </c>
      <c r="I221" s="7">
        <f t="shared" si="106"/>
        <v>-0.5799867787</v>
      </c>
      <c r="J221" s="7">
        <f t="shared" si="5"/>
        <v>-0.6538321656</v>
      </c>
      <c r="L221" s="22"/>
    </row>
    <row r="222">
      <c r="A222" s="18" t="s">
        <v>259</v>
      </c>
      <c r="B222" s="7">
        <f t="shared" ref="B222:I222" si="107">(B105-B$115)/B$116</f>
        <v>-0.09399366539</v>
      </c>
      <c r="C222" s="7">
        <f t="shared" si="107"/>
        <v>0.3430572364</v>
      </c>
      <c r="D222" s="7">
        <f t="shared" si="107"/>
        <v>-1.26754049</v>
      </c>
      <c r="E222" s="7">
        <f t="shared" si="107"/>
        <v>-1.211789745</v>
      </c>
      <c r="F222" s="7">
        <f t="shared" si="107"/>
        <v>-0.1846793446</v>
      </c>
      <c r="G222" s="7">
        <f t="shared" si="107"/>
        <v>0.3918491038</v>
      </c>
      <c r="H222" s="7">
        <f t="shared" si="107"/>
        <v>-2.018517535</v>
      </c>
      <c r="I222" s="7">
        <f t="shared" si="107"/>
        <v>-1.283286415</v>
      </c>
      <c r="J222" s="7">
        <f t="shared" si="5"/>
        <v>-0.6656126068</v>
      </c>
      <c r="L222" s="22"/>
    </row>
    <row r="223">
      <c r="A223" s="18" t="s">
        <v>260</v>
      </c>
      <c r="B223" s="7">
        <f t="shared" ref="B223:I223" si="108">(B106-B$115)/B$116</f>
        <v>0.2106806221</v>
      </c>
      <c r="C223" s="7">
        <f t="shared" si="108"/>
        <v>-0.9617522089</v>
      </c>
      <c r="D223" s="7">
        <f t="shared" si="108"/>
        <v>-1.299845143</v>
      </c>
      <c r="E223" s="7">
        <f t="shared" si="108"/>
        <v>-1.240494893</v>
      </c>
      <c r="F223" s="7">
        <f t="shared" si="108"/>
        <v>-1.445475762</v>
      </c>
      <c r="G223" s="7">
        <f t="shared" si="108"/>
        <v>-1.793895181</v>
      </c>
      <c r="H223" s="7">
        <f t="shared" si="108"/>
        <v>-0.970302554</v>
      </c>
      <c r="I223" s="7">
        <f t="shared" si="108"/>
        <v>-1.207323401</v>
      </c>
      <c r="J223" s="7">
        <f t="shared" si="5"/>
        <v>-1.088551065</v>
      </c>
      <c r="L223" s="22"/>
    </row>
    <row r="224">
      <c r="A224" s="18" t="s">
        <v>261</v>
      </c>
      <c r="B224" s="7">
        <f t="shared" ref="B224:I224" si="109">(B107-B$115)/B$116</f>
        <v>-0.1447727133</v>
      </c>
      <c r="C224" s="7">
        <f t="shared" si="109"/>
        <v>1.774138563</v>
      </c>
      <c r="D224" s="7">
        <f t="shared" si="109"/>
        <v>-1.385610262</v>
      </c>
      <c r="E224" s="7">
        <f t="shared" si="109"/>
        <v>-1.316703742</v>
      </c>
      <c r="F224" s="7">
        <f t="shared" si="109"/>
        <v>-1.433543935</v>
      </c>
      <c r="G224" s="7">
        <f t="shared" si="109"/>
        <v>-0.3238058797</v>
      </c>
      <c r="H224" s="7">
        <f t="shared" si="109"/>
        <v>-0.5781053608</v>
      </c>
      <c r="I224" s="7">
        <f t="shared" si="109"/>
        <v>-0.2124492399</v>
      </c>
      <c r="J224" s="7">
        <f t="shared" si="5"/>
        <v>-0.4526065712</v>
      </c>
      <c r="L224" s="22"/>
    </row>
    <row r="225">
      <c r="A225" s="18" t="s">
        <v>262</v>
      </c>
      <c r="B225" s="7">
        <f t="shared" ref="B225:I225" si="110">(B108-B$115)/B$116</f>
        <v>0.08373300232</v>
      </c>
      <c r="C225" s="7">
        <f t="shared" si="110"/>
        <v>1.437413545</v>
      </c>
      <c r="D225" s="7">
        <f t="shared" si="110"/>
        <v>-0.5651223583</v>
      </c>
      <c r="E225" s="7">
        <f t="shared" si="110"/>
        <v>-1.370354937</v>
      </c>
      <c r="F225" s="7">
        <f t="shared" si="110"/>
        <v>0.3323665049</v>
      </c>
      <c r="G225" s="7">
        <f t="shared" si="110"/>
        <v>-1.42372881</v>
      </c>
      <c r="H225" s="7">
        <f t="shared" si="110"/>
        <v>0.5169429622</v>
      </c>
      <c r="I225" s="7">
        <f t="shared" si="110"/>
        <v>-0.8028571272</v>
      </c>
      <c r="J225" s="7">
        <f t="shared" si="5"/>
        <v>-0.2239509023</v>
      </c>
      <c r="L225" s="22"/>
    </row>
    <row r="226">
      <c r="A226" s="18" t="s">
        <v>263</v>
      </c>
      <c r="B226" s="7">
        <f t="shared" ref="B226:I226" si="111">(B109-B$115)/B$116</f>
        <v>1.310893327</v>
      </c>
      <c r="C226" s="7">
        <f t="shared" si="111"/>
        <v>0.595601</v>
      </c>
      <c r="D226" s="7">
        <f t="shared" si="111"/>
        <v>-1.54091245</v>
      </c>
      <c r="E226" s="7">
        <f t="shared" si="111"/>
        <v>-1.454701582</v>
      </c>
      <c r="F226" s="7">
        <f t="shared" si="111"/>
        <v>-1.14718008</v>
      </c>
      <c r="G226" s="7">
        <f t="shared" si="111"/>
        <v>-2.675243683</v>
      </c>
      <c r="H226" s="7">
        <f t="shared" si="111"/>
        <v>-0.8955585125</v>
      </c>
      <c r="I226" s="7">
        <f t="shared" si="111"/>
        <v>-1.364470023</v>
      </c>
      <c r="J226" s="7">
        <f t="shared" si="5"/>
        <v>-0.8964465004</v>
      </c>
      <c r="L226" s="22"/>
    </row>
    <row r="227">
      <c r="A227" s="18" t="s">
        <v>264</v>
      </c>
      <c r="B227" s="7">
        <f t="shared" ref="B227:I227" si="112">(B110-B$115)/B$116</f>
        <v>1.133166659</v>
      </c>
      <c r="C227" s="7">
        <f t="shared" si="112"/>
        <v>3.036857381</v>
      </c>
      <c r="D227" s="7">
        <f t="shared" si="112"/>
        <v>-1.206136989</v>
      </c>
      <c r="E227" s="7">
        <f t="shared" si="112"/>
        <v>-1.498582467</v>
      </c>
      <c r="F227" s="7">
        <f t="shared" si="112"/>
        <v>-1.334112041</v>
      </c>
      <c r="G227" s="7">
        <f t="shared" si="112"/>
        <v>-0.9125466789</v>
      </c>
      <c r="H227" s="7">
        <f t="shared" si="112"/>
        <v>-0.7287844896</v>
      </c>
      <c r="I227" s="7">
        <f t="shared" si="112"/>
        <v>-1.534850804</v>
      </c>
      <c r="J227" s="7">
        <f t="shared" si="5"/>
        <v>-0.3806236787</v>
      </c>
      <c r="L227" s="22"/>
    </row>
    <row r="228">
      <c r="A228" s="18" t="s">
        <v>265</v>
      </c>
      <c r="B228" s="7">
        <f t="shared" ref="B228:I228" si="113">(B111-B$115)/B$116</f>
        <v>2.783485717</v>
      </c>
      <c r="C228" s="7">
        <f t="shared" si="113"/>
        <v>4.657346531</v>
      </c>
      <c r="D228" s="7">
        <f t="shared" si="113"/>
        <v>-1.628031749</v>
      </c>
      <c r="E228" s="7">
        <f t="shared" si="113"/>
        <v>-1.532113723</v>
      </c>
      <c r="F228" s="7">
        <f t="shared" si="113"/>
        <v>-1.27843018</v>
      </c>
      <c r="G228" s="7">
        <f t="shared" si="113"/>
        <v>-2.283924948</v>
      </c>
      <c r="H228" s="7">
        <f t="shared" si="113"/>
        <v>0.9455183234</v>
      </c>
      <c r="I228" s="7">
        <f t="shared" si="113"/>
        <v>-1.230407466</v>
      </c>
      <c r="J228" s="7">
        <f t="shared" si="5"/>
        <v>0.05418031309</v>
      </c>
      <c r="L228" s="22"/>
    </row>
    <row r="229">
      <c r="A229" s="18" t="s">
        <v>266</v>
      </c>
      <c r="B229" s="7">
        <f t="shared" ref="B229:I229" si="114">(B112-B$115)/B$116</f>
        <v>-0.7033422404</v>
      </c>
      <c r="C229" s="7">
        <f t="shared" si="114"/>
        <v>-0.9617522089</v>
      </c>
      <c r="D229" s="7">
        <f t="shared" si="114"/>
        <v>0.660512474</v>
      </c>
      <c r="E229" s="7">
        <f t="shared" si="114"/>
        <v>-1.685807003</v>
      </c>
      <c r="F229" s="7">
        <f t="shared" si="114"/>
        <v>0.01418444366</v>
      </c>
      <c r="G229" s="7">
        <f t="shared" si="114"/>
        <v>-0.5600072782</v>
      </c>
      <c r="H229" s="7">
        <f t="shared" si="114"/>
        <v>-0.1700696243</v>
      </c>
      <c r="I229" s="7">
        <f t="shared" si="114"/>
        <v>0.02387639761</v>
      </c>
      <c r="J229" s="7">
        <f t="shared" si="5"/>
        <v>-0.4228006299</v>
      </c>
      <c r="L229" s="22"/>
    </row>
    <row r="230">
      <c r="A230" s="18" t="s">
        <v>267</v>
      </c>
      <c r="B230" s="7">
        <f t="shared" ref="B230:I230" si="115">(B113-B$115)/B$116</f>
        <v>1.327819676</v>
      </c>
      <c r="C230" s="7">
        <f t="shared" si="115"/>
        <v>1.774138563</v>
      </c>
      <c r="D230" s="7">
        <f t="shared" si="115"/>
        <v>-1.915113151</v>
      </c>
      <c r="E230" s="7">
        <f t="shared" si="115"/>
        <v>-1.787207445</v>
      </c>
      <c r="F230" s="7">
        <f t="shared" si="115"/>
        <v>-1.262521077</v>
      </c>
      <c r="G230" s="7">
        <f t="shared" si="115"/>
        <v>-0.1581123613</v>
      </c>
      <c r="H230" s="7">
        <f t="shared" si="115"/>
        <v>-0.3953153209</v>
      </c>
      <c r="I230" s="7">
        <f t="shared" si="115"/>
        <v>-0.9623015801</v>
      </c>
      <c r="J230" s="7">
        <f t="shared" si="5"/>
        <v>-0.4223265869</v>
      </c>
      <c r="L230" s="22"/>
    </row>
    <row r="231">
      <c r="A231" s="18" t="s">
        <v>268</v>
      </c>
      <c r="B231" s="7">
        <f t="shared" ref="B231:I231" si="116">(B114-B$115)/B$116</f>
        <v>2.233379364</v>
      </c>
      <c r="C231" s="7">
        <f t="shared" si="116"/>
        <v>0.1536494137</v>
      </c>
      <c r="D231" s="7">
        <f t="shared" si="116"/>
        <v>-1.006845332</v>
      </c>
      <c r="E231" s="7">
        <f t="shared" si="116"/>
        <v>-2.503288266</v>
      </c>
      <c r="F231" s="7">
        <f t="shared" si="116"/>
        <v>-1.007975428</v>
      </c>
      <c r="G231" s="7">
        <f t="shared" si="116"/>
        <v>-2.675243683</v>
      </c>
      <c r="H231" s="7">
        <f t="shared" si="116"/>
        <v>-0.7691538442</v>
      </c>
      <c r="I231" s="7">
        <f t="shared" si="116"/>
        <v>-1.001720433</v>
      </c>
      <c r="J231" s="7">
        <f t="shared" si="5"/>
        <v>-0.8221497759</v>
      </c>
      <c r="L231" s="22"/>
    </row>
    <row r="232">
      <c r="A232" s="22"/>
      <c r="L232" s="22"/>
    </row>
    <row r="233">
      <c r="A233" s="22"/>
      <c r="L233" s="22"/>
    </row>
    <row r="234">
      <c r="A234" s="22"/>
      <c r="L234" s="22"/>
    </row>
    <row r="235">
      <c r="A235" s="22"/>
      <c r="L235" s="22"/>
    </row>
    <row r="236">
      <c r="A236" s="22"/>
      <c r="L236" s="22"/>
    </row>
    <row r="237">
      <c r="A237" s="22"/>
      <c r="L237" s="22"/>
    </row>
    <row r="238">
      <c r="A238" s="22"/>
      <c r="L238" s="22"/>
    </row>
    <row r="239">
      <c r="A239" s="22"/>
      <c r="L239" s="22"/>
    </row>
    <row r="240">
      <c r="A240" s="22"/>
      <c r="L240" s="22"/>
    </row>
    <row r="241">
      <c r="A241" s="22"/>
      <c r="L241" s="22"/>
    </row>
    <row r="242">
      <c r="A242" s="22"/>
      <c r="L242" s="22"/>
    </row>
    <row r="243">
      <c r="A243" s="22"/>
      <c r="L243" s="22"/>
    </row>
    <row r="244">
      <c r="A244" s="22"/>
      <c r="L244" s="22"/>
    </row>
    <row r="245">
      <c r="A245" s="22"/>
      <c r="L245" s="22"/>
    </row>
    <row r="246">
      <c r="A246" s="22"/>
      <c r="L246" s="22"/>
    </row>
    <row r="247">
      <c r="A247" s="22"/>
      <c r="L247" s="22"/>
    </row>
    <row r="248">
      <c r="A248" s="22"/>
      <c r="L248" s="22"/>
    </row>
    <row r="249">
      <c r="A249" s="22"/>
      <c r="L249" s="22"/>
    </row>
    <row r="250">
      <c r="A250" s="22"/>
      <c r="L250" s="22"/>
    </row>
    <row r="251">
      <c r="A251" s="22"/>
      <c r="L251" s="22"/>
    </row>
    <row r="252">
      <c r="A252" s="22"/>
      <c r="L252" s="22"/>
    </row>
    <row r="253">
      <c r="A253" s="22"/>
      <c r="L253" s="22"/>
    </row>
    <row r="254">
      <c r="A254" s="22"/>
      <c r="L254" s="22"/>
    </row>
    <row r="255">
      <c r="A255" s="22"/>
      <c r="L255" s="22"/>
    </row>
    <row r="256">
      <c r="A256" s="22"/>
      <c r="L256" s="22"/>
    </row>
    <row r="257">
      <c r="A257" s="22"/>
      <c r="L257" s="22"/>
    </row>
    <row r="258">
      <c r="A258" s="22"/>
      <c r="L258" s="22"/>
    </row>
    <row r="259">
      <c r="A259" s="22"/>
      <c r="L259" s="22"/>
    </row>
    <row r="260">
      <c r="A260" s="22"/>
      <c r="L260" s="22"/>
    </row>
    <row r="261">
      <c r="A261" s="22"/>
      <c r="L261" s="22"/>
    </row>
    <row r="262">
      <c r="A262" s="22"/>
      <c r="L262" s="22"/>
    </row>
    <row r="263">
      <c r="A263" s="22"/>
      <c r="L263" s="22"/>
    </row>
    <row r="264">
      <c r="A264" s="22"/>
      <c r="L264" s="22"/>
    </row>
    <row r="265">
      <c r="A265" s="22"/>
      <c r="L265" s="22"/>
    </row>
    <row r="266">
      <c r="A266" s="22"/>
      <c r="L266" s="22"/>
    </row>
    <row r="267">
      <c r="A267" s="22"/>
      <c r="L267" s="22"/>
    </row>
    <row r="268">
      <c r="A268" s="22"/>
      <c r="L268" s="22"/>
    </row>
    <row r="269">
      <c r="A269" s="22"/>
      <c r="L269" s="22"/>
    </row>
    <row r="270">
      <c r="A270" s="22"/>
      <c r="L270" s="22"/>
    </row>
    <row r="271">
      <c r="A271" s="22"/>
      <c r="L271" s="22"/>
    </row>
    <row r="272">
      <c r="A272" s="22"/>
      <c r="L272" s="22"/>
    </row>
    <row r="273">
      <c r="A273" s="22"/>
      <c r="L273" s="22"/>
    </row>
    <row r="274">
      <c r="A274" s="22"/>
      <c r="L274" s="22"/>
    </row>
    <row r="275">
      <c r="A275" s="22"/>
      <c r="L275" s="22"/>
    </row>
    <row r="276">
      <c r="A276" s="22"/>
      <c r="L276" s="22"/>
    </row>
    <row r="277">
      <c r="A277" s="22"/>
      <c r="L277" s="22"/>
    </row>
    <row r="278">
      <c r="A278" s="22"/>
      <c r="L278" s="22"/>
    </row>
    <row r="279">
      <c r="A279" s="22"/>
      <c r="L279" s="22"/>
    </row>
    <row r="280">
      <c r="A280" s="22"/>
      <c r="L280" s="22"/>
    </row>
    <row r="281">
      <c r="A281" s="22"/>
      <c r="L281" s="22"/>
    </row>
    <row r="282">
      <c r="A282" s="22"/>
      <c r="L282" s="22"/>
    </row>
    <row r="283">
      <c r="A283" s="22"/>
      <c r="L283" s="22"/>
    </row>
    <row r="284">
      <c r="A284" s="22"/>
      <c r="L284" s="22"/>
    </row>
    <row r="285">
      <c r="A285" s="22"/>
      <c r="L285" s="22"/>
    </row>
    <row r="286">
      <c r="A286" s="22"/>
      <c r="L286" s="22"/>
    </row>
    <row r="287">
      <c r="A287" s="22"/>
      <c r="L287" s="22"/>
    </row>
    <row r="288">
      <c r="A288" s="22"/>
      <c r="L288" s="22"/>
    </row>
    <row r="289">
      <c r="A289" s="22"/>
      <c r="L289" s="22"/>
    </row>
    <row r="290">
      <c r="A290" s="22"/>
      <c r="L290" s="22"/>
    </row>
    <row r="291">
      <c r="A291" s="22"/>
      <c r="L291" s="22"/>
    </row>
    <row r="292">
      <c r="A292" s="22"/>
      <c r="L292" s="22"/>
    </row>
    <row r="293">
      <c r="A293" s="22"/>
      <c r="L293" s="22"/>
    </row>
    <row r="294">
      <c r="A294" s="22"/>
      <c r="L294" s="22"/>
    </row>
    <row r="295">
      <c r="A295" s="22"/>
      <c r="L295" s="22"/>
    </row>
    <row r="296">
      <c r="A296" s="22"/>
      <c r="L296" s="22"/>
    </row>
    <row r="297">
      <c r="A297" s="22"/>
      <c r="L297" s="22"/>
    </row>
    <row r="298">
      <c r="A298" s="22"/>
      <c r="L298" s="22"/>
    </row>
    <row r="299">
      <c r="A299" s="22"/>
      <c r="L299" s="22"/>
    </row>
    <row r="300">
      <c r="A300" s="22"/>
      <c r="L300" s="22"/>
    </row>
    <row r="301">
      <c r="A301" s="22"/>
      <c r="L301" s="22"/>
    </row>
    <row r="302">
      <c r="A302" s="22"/>
      <c r="L302" s="22"/>
    </row>
    <row r="303">
      <c r="A303" s="22"/>
      <c r="L303" s="22"/>
    </row>
    <row r="304">
      <c r="A304" s="22"/>
      <c r="L304" s="22"/>
    </row>
    <row r="305">
      <c r="A305" s="22"/>
      <c r="L305" s="22"/>
    </row>
    <row r="306">
      <c r="A306" s="22"/>
      <c r="L306" s="22"/>
    </row>
    <row r="307">
      <c r="A307" s="22"/>
      <c r="L307" s="22"/>
    </row>
    <row r="308">
      <c r="A308" s="22"/>
      <c r="L308" s="22"/>
    </row>
    <row r="309">
      <c r="A309" s="22"/>
      <c r="L309" s="22"/>
    </row>
    <row r="310">
      <c r="A310" s="22"/>
      <c r="L310" s="22"/>
    </row>
    <row r="311">
      <c r="A311" s="22"/>
      <c r="L311" s="22"/>
    </row>
    <row r="312">
      <c r="A312" s="22"/>
      <c r="L312" s="22"/>
    </row>
    <row r="313">
      <c r="A313" s="22"/>
      <c r="L313" s="22"/>
    </row>
    <row r="314">
      <c r="A314" s="22"/>
      <c r="L314" s="22"/>
    </row>
    <row r="315">
      <c r="A315" s="22"/>
      <c r="L315" s="22"/>
    </row>
    <row r="316">
      <c r="A316" s="22"/>
      <c r="L316" s="22"/>
    </row>
    <row r="317">
      <c r="A317" s="22"/>
      <c r="L317" s="22"/>
    </row>
    <row r="318">
      <c r="A318" s="22"/>
      <c r="L318" s="22"/>
    </row>
    <row r="319">
      <c r="A319" s="22"/>
      <c r="L319" s="22"/>
    </row>
    <row r="320">
      <c r="A320" s="22"/>
      <c r="L320" s="22"/>
    </row>
    <row r="321">
      <c r="A321" s="22"/>
      <c r="L321" s="22"/>
    </row>
    <row r="322">
      <c r="A322" s="22"/>
      <c r="L322" s="22"/>
    </row>
    <row r="323">
      <c r="A323" s="22"/>
      <c r="L323" s="22"/>
    </row>
    <row r="324">
      <c r="A324" s="22"/>
      <c r="L324" s="22"/>
    </row>
    <row r="325">
      <c r="A325" s="22"/>
      <c r="L325" s="22"/>
    </row>
    <row r="326">
      <c r="A326" s="22"/>
      <c r="L326" s="22"/>
    </row>
    <row r="327">
      <c r="A327" s="22"/>
      <c r="L327" s="22"/>
    </row>
    <row r="328">
      <c r="A328" s="22"/>
      <c r="L328" s="22"/>
    </row>
    <row r="329">
      <c r="A329" s="22"/>
      <c r="L329" s="22"/>
    </row>
    <row r="330">
      <c r="A330" s="22"/>
      <c r="L330" s="22"/>
    </row>
    <row r="331">
      <c r="A331" s="22"/>
      <c r="L331" s="22"/>
    </row>
    <row r="332">
      <c r="A332" s="22"/>
      <c r="L332" s="22"/>
    </row>
    <row r="333">
      <c r="A333" s="22"/>
      <c r="L333" s="22"/>
    </row>
    <row r="334">
      <c r="A334" s="22"/>
      <c r="L334" s="22"/>
    </row>
    <row r="335">
      <c r="A335" s="22"/>
      <c r="L335" s="22"/>
    </row>
    <row r="336">
      <c r="A336" s="22"/>
      <c r="L336" s="22"/>
    </row>
    <row r="337">
      <c r="A337" s="22"/>
      <c r="L337" s="22"/>
    </row>
    <row r="338">
      <c r="A338" s="22"/>
      <c r="L338" s="22"/>
    </row>
    <row r="339">
      <c r="A339" s="22"/>
      <c r="L339" s="22"/>
    </row>
    <row r="340">
      <c r="A340" s="22"/>
      <c r="L340" s="22"/>
    </row>
    <row r="341">
      <c r="A341" s="22"/>
      <c r="L341" s="22"/>
    </row>
    <row r="342">
      <c r="A342" s="22"/>
      <c r="L342" s="22"/>
    </row>
    <row r="343">
      <c r="A343" s="22"/>
      <c r="L343" s="22"/>
    </row>
    <row r="344">
      <c r="A344" s="22"/>
      <c r="L344" s="22"/>
    </row>
    <row r="345">
      <c r="A345" s="22"/>
      <c r="L345" s="22"/>
    </row>
    <row r="346">
      <c r="A346" s="22"/>
      <c r="L346" s="22"/>
    </row>
    <row r="347">
      <c r="A347" s="22"/>
      <c r="L347" s="22"/>
    </row>
    <row r="348">
      <c r="A348" s="22"/>
      <c r="L348" s="22"/>
    </row>
    <row r="349">
      <c r="A349" s="22"/>
      <c r="L349" s="22"/>
    </row>
    <row r="350">
      <c r="A350" s="22"/>
      <c r="L350" s="22"/>
    </row>
    <row r="351">
      <c r="A351" s="22"/>
      <c r="L351" s="22"/>
    </row>
    <row r="352">
      <c r="A352" s="22"/>
      <c r="L352" s="22"/>
    </row>
    <row r="353">
      <c r="A353" s="22"/>
      <c r="L353" s="22"/>
    </row>
    <row r="354">
      <c r="A354" s="22"/>
      <c r="L354" s="22"/>
    </row>
    <row r="355">
      <c r="A355" s="22"/>
      <c r="L355" s="22"/>
    </row>
    <row r="356">
      <c r="A356" s="22"/>
      <c r="L356" s="22"/>
    </row>
    <row r="357">
      <c r="A357" s="22"/>
      <c r="L357" s="22"/>
    </row>
    <row r="358">
      <c r="A358" s="22"/>
      <c r="L358" s="22"/>
    </row>
    <row r="359">
      <c r="A359" s="22"/>
      <c r="L359" s="22"/>
    </row>
    <row r="360">
      <c r="A360" s="22"/>
      <c r="L360" s="22"/>
    </row>
    <row r="361">
      <c r="A361" s="22"/>
      <c r="L361" s="22"/>
    </row>
    <row r="362">
      <c r="A362" s="22"/>
      <c r="L362" s="22"/>
    </row>
    <row r="363">
      <c r="A363" s="22"/>
      <c r="L363" s="22"/>
    </row>
    <row r="364">
      <c r="A364" s="22"/>
      <c r="L364" s="22"/>
    </row>
    <row r="365">
      <c r="A365" s="22"/>
      <c r="L365" s="22"/>
    </row>
    <row r="366">
      <c r="A366" s="22"/>
      <c r="L366" s="22"/>
    </row>
    <row r="367">
      <c r="A367" s="22"/>
      <c r="L367" s="22"/>
    </row>
    <row r="368">
      <c r="A368" s="22"/>
      <c r="L368" s="22"/>
    </row>
    <row r="369">
      <c r="A369" s="22"/>
      <c r="L369" s="22"/>
    </row>
    <row r="370">
      <c r="A370" s="22"/>
      <c r="L370" s="22"/>
    </row>
    <row r="371">
      <c r="A371" s="22"/>
      <c r="L371" s="22"/>
    </row>
    <row r="372">
      <c r="A372" s="22"/>
      <c r="L372" s="22"/>
    </row>
    <row r="373">
      <c r="A373" s="22"/>
      <c r="L373" s="22"/>
    </row>
    <row r="374">
      <c r="A374" s="22"/>
      <c r="L374" s="22"/>
    </row>
    <row r="375">
      <c r="A375" s="22"/>
      <c r="L375" s="22"/>
    </row>
    <row r="376">
      <c r="A376" s="22"/>
      <c r="L376" s="22"/>
    </row>
    <row r="377">
      <c r="A377" s="22"/>
      <c r="L377" s="22"/>
    </row>
    <row r="378">
      <c r="A378" s="22"/>
      <c r="L378" s="22"/>
    </row>
    <row r="379">
      <c r="A379" s="22"/>
      <c r="L379" s="22"/>
    </row>
    <row r="380">
      <c r="A380" s="22"/>
      <c r="L380" s="22"/>
    </row>
    <row r="381">
      <c r="A381" s="22"/>
      <c r="L381" s="22"/>
    </row>
    <row r="382">
      <c r="A382" s="22"/>
      <c r="L382" s="22"/>
    </row>
    <row r="383">
      <c r="A383" s="22"/>
      <c r="L383" s="22"/>
    </row>
    <row r="384">
      <c r="A384" s="22"/>
      <c r="L384" s="22"/>
    </row>
    <row r="385">
      <c r="A385" s="22"/>
      <c r="L385" s="22"/>
    </row>
    <row r="386">
      <c r="A386" s="22"/>
      <c r="L386" s="22"/>
    </row>
    <row r="387">
      <c r="A387" s="22"/>
      <c r="L387" s="22"/>
    </row>
    <row r="388">
      <c r="A388" s="22"/>
      <c r="L388" s="22"/>
    </row>
    <row r="389">
      <c r="A389" s="22"/>
      <c r="L389" s="22"/>
    </row>
    <row r="390">
      <c r="A390" s="22"/>
      <c r="L390" s="22"/>
    </row>
    <row r="391">
      <c r="A391" s="22"/>
      <c r="L391" s="22"/>
    </row>
    <row r="392">
      <c r="A392" s="22"/>
      <c r="L392" s="22"/>
    </row>
    <row r="393">
      <c r="A393" s="22"/>
      <c r="L393" s="22"/>
    </row>
    <row r="394">
      <c r="A394" s="22"/>
      <c r="L394" s="22"/>
    </row>
    <row r="395">
      <c r="A395" s="22"/>
      <c r="L395" s="22"/>
    </row>
    <row r="396">
      <c r="A396" s="22"/>
      <c r="L396" s="22"/>
    </row>
    <row r="397">
      <c r="A397" s="22"/>
      <c r="L397" s="22"/>
    </row>
    <row r="398">
      <c r="A398" s="22"/>
      <c r="L398" s="22"/>
    </row>
    <row r="399">
      <c r="A399" s="22"/>
      <c r="L399" s="22"/>
    </row>
    <row r="400">
      <c r="A400" s="22"/>
      <c r="L400" s="22"/>
    </row>
    <row r="401">
      <c r="A401" s="22"/>
      <c r="L401" s="22"/>
    </row>
    <row r="402">
      <c r="A402" s="22"/>
      <c r="L402" s="22"/>
    </row>
    <row r="403">
      <c r="A403" s="22"/>
      <c r="L403" s="22"/>
    </row>
    <row r="404">
      <c r="A404" s="22"/>
      <c r="L404" s="22"/>
    </row>
    <row r="405">
      <c r="A405" s="22"/>
      <c r="L405" s="22"/>
    </row>
    <row r="406">
      <c r="A406" s="22"/>
      <c r="L406" s="22"/>
    </row>
    <row r="407">
      <c r="A407" s="22"/>
      <c r="L407" s="22"/>
    </row>
    <row r="408">
      <c r="A408" s="22"/>
      <c r="L408" s="22"/>
    </row>
    <row r="409">
      <c r="A409" s="22"/>
      <c r="L409" s="22"/>
    </row>
    <row r="410">
      <c r="A410" s="22"/>
      <c r="L410" s="22"/>
    </row>
    <row r="411">
      <c r="A411" s="22"/>
      <c r="L411" s="22"/>
    </row>
    <row r="412">
      <c r="A412" s="22"/>
      <c r="L412" s="22"/>
    </row>
    <row r="413">
      <c r="A413" s="22"/>
      <c r="L413" s="22"/>
    </row>
    <row r="414">
      <c r="A414" s="22"/>
      <c r="L414" s="22"/>
    </row>
    <row r="415">
      <c r="A415" s="22"/>
      <c r="L415" s="22"/>
    </row>
    <row r="416">
      <c r="A416" s="22"/>
      <c r="L416" s="22"/>
    </row>
    <row r="417">
      <c r="A417" s="22"/>
      <c r="L417" s="22"/>
    </row>
    <row r="418">
      <c r="A418" s="22"/>
      <c r="L418" s="22"/>
    </row>
    <row r="419">
      <c r="A419" s="22"/>
      <c r="L419" s="22"/>
    </row>
    <row r="420">
      <c r="A420" s="22"/>
      <c r="L420" s="22"/>
    </row>
    <row r="421">
      <c r="A421" s="22"/>
      <c r="L421" s="22"/>
    </row>
    <row r="422">
      <c r="A422" s="22"/>
      <c r="L422" s="22"/>
    </row>
    <row r="423">
      <c r="A423" s="22"/>
      <c r="L423" s="22"/>
    </row>
    <row r="424">
      <c r="A424" s="22"/>
      <c r="L424" s="22"/>
    </row>
    <row r="425">
      <c r="A425" s="22"/>
      <c r="L425" s="22"/>
    </row>
    <row r="426">
      <c r="A426" s="22"/>
      <c r="L426" s="22"/>
    </row>
    <row r="427">
      <c r="A427" s="22"/>
      <c r="L427" s="22"/>
    </row>
    <row r="428">
      <c r="A428" s="22"/>
      <c r="L428" s="22"/>
    </row>
    <row r="429">
      <c r="A429" s="22"/>
      <c r="L429" s="22"/>
    </row>
    <row r="430">
      <c r="A430" s="22"/>
      <c r="L430" s="22"/>
    </row>
    <row r="431">
      <c r="A431" s="22"/>
      <c r="L431" s="22"/>
    </row>
    <row r="432">
      <c r="A432" s="22"/>
      <c r="L432" s="22"/>
    </row>
    <row r="433">
      <c r="A433" s="22"/>
      <c r="L433" s="22"/>
    </row>
    <row r="434">
      <c r="A434" s="22"/>
      <c r="L434" s="22"/>
    </row>
    <row r="435">
      <c r="A435" s="22"/>
      <c r="L435" s="22"/>
    </row>
    <row r="436">
      <c r="A436" s="22"/>
      <c r="L436" s="22"/>
    </row>
    <row r="437">
      <c r="A437" s="22"/>
      <c r="L437" s="22"/>
    </row>
    <row r="438">
      <c r="A438" s="22"/>
      <c r="L438" s="22"/>
    </row>
    <row r="439">
      <c r="A439" s="22"/>
      <c r="L439" s="22"/>
    </row>
    <row r="440">
      <c r="A440" s="22"/>
      <c r="L440" s="22"/>
    </row>
    <row r="441">
      <c r="A441" s="22"/>
      <c r="L441" s="22"/>
    </row>
    <row r="442">
      <c r="A442" s="22"/>
      <c r="L442" s="22"/>
    </row>
    <row r="443">
      <c r="A443" s="22"/>
      <c r="L443" s="22"/>
    </row>
    <row r="444">
      <c r="A444" s="22"/>
      <c r="L444" s="22"/>
    </row>
    <row r="445">
      <c r="A445" s="22"/>
      <c r="L445" s="22"/>
    </row>
    <row r="446">
      <c r="A446" s="22"/>
      <c r="L446" s="22"/>
    </row>
    <row r="447">
      <c r="A447" s="22"/>
      <c r="L447" s="22"/>
    </row>
    <row r="448">
      <c r="A448" s="22"/>
      <c r="L448" s="22"/>
    </row>
    <row r="449">
      <c r="A449" s="22"/>
      <c r="L449" s="22"/>
    </row>
    <row r="450">
      <c r="A450" s="22"/>
      <c r="L450" s="22"/>
    </row>
    <row r="451">
      <c r="A451" s="22"/>
      <c r="L451" s="22"/>
    </row>
    <row r="452">
      <c r="A452" s="22"/>
      <c r="L452" s="22"/>
    </row>
    <row r="453">
      <c r="A453" s="22"/>
      <c r="L453" s="22"/>
    </row>
    <row r="454">
      <c r="A454" s="22"/>
      <c r="L454" s="22"/>
    </row>
    <row r="455">
      <c r="A455" s="22"/>
      <c r="L455" s="22"/>
    </row>
    <row r="456">
      <c r="A456" s="22"/>
      <c r="L456" s="22"/>
    </row>
    <row r="457">
      <c r="A457" s="22"/>
      <c r="L457" s="22"/>
    </row>
    <row r="458">
      <c r="A458" s="22"/>
      <c r="L458" s="22"/>
    </row>
    <row r="459">
      <c r="A459" s="22"/>
      <c r="L459" s="22"/>
    </row>
    <row r="460">
      <c r="A460" s="22"/>
      <c r="L460" s="22"/>
    </row>
    <row r="461">
      <c r="A461" s="22"/>
      <c r="L461" s="22"/>
    </row>
    <row r="462">
      <c r="A462" s="22"/>
      <c r="L462" s="22"/>
    </row>
    <row r="463">
      <c r="A463" s="22"/>
      <c r="L463" s="22"/>
    </row>
    <row r="464">
      <c r="A464" s="22"/>
      <c r="L464" s="22"/>
    </row>
    <row r="465">
      <c r="A465" s="22"/>
      <c r="L465" s="22"/>
    </row>
    <row r="466">
      <c r="A466" s="22"/>
      <c r="L466" s="22"/>
    </row>
    <row r="467">
      <c r="A467" s="22"/>
      <c r="L467" s="22"/>
    </row>
    <row r="468">
      <c r="A468" s="22"/>
      <c r="L468" s="22"/>
    </row>
    <row r="469">
      <c r="A469" s="22"/>
      <c r="L469" s="22"/>
    </row>
    <row r="470">
      <c r="A470" s="22"/>
      <c r="L470" s="22"/>
    </row>
    <row r="471">
      <c r="A471" s="22"/>
      <c r="L471" s="22"/>
    </row>
    <row r="472">
      <c r="A472" s="22"/>
      <c r="L472" s="22"/>
    </row>
    <row r="473">
      <c r="A473" s="22"/>
      <c r="L473" s="22"/>
    </row>
    <row r="474">
      <c r="A474" s="22"/>
      <c r="L474" s="22"/>
    </row>
    <row r="475">
      <c r="A475" s="22"/>
      <c r="L475" s="22"/>
    </row>
    <row r="476">
      <c r="A476" s="22"/>
      <c r="L476" s="22"/>
    </row>
    <row r="477">
      <c r="A477" s="22"/>
      <c r="L477" s="22"/>
    </row>
    <row r="478">
      <c r="A478" s="22"/>
      <c r="L478" s="22"/>
    </row>
    <row r="479">
      <c r="A479" s="22"/>
      <c r="L479" s="22"/>
    </row>
    <row r="480">
      <c r="A480" s="22"/>
      <c r="L480" s="22"/>
    </row>
    <row r="481">
      <c r="A481" s="22"/>
      <c r="L481" s="22"/>
    </row>
    <row r="482">
      <c r="A482" s="22"/>
      <c r="L482" s="22"/>
    </row>
    <row r="483">
      <c r="A483" s="22"/>
      <c r="L483" s="22"/>
    </row>
    <row r="484">
      <c r="A484" s="22"/>
      <c r="L484" s="22"/>
    </row>
    <row r="485">
      <c r="A485" s="22"/>
      <c r="L485" s="22"/>
    </row>
    <row r="486">
      <c r="A486" s="22"/>
      <c r="L486" s="22"/>
    </row>
    <row r="487">
      <c r="A487" s="22"/>
      <c r="L487" s="22"/>
    </row>
    <row r="488">
      <c r="A488" s="22"/>
      <c r="L488" s="22"/>
    </row>
    <row r="489">
      <c r="A489" s="22"/>
      <c r="L489" s="22"/>
    </row>
    <row r="490">
      <c r="A490" s="22"/>
      <c r="L490" s="22"/>
    </row>
    <row r="491">
      <c r="A491" s="22"/>
      <c r="L491" s="22"/>
    </row>
    <row r="492">
      <c r="A492" s="22"/>
      <c r="L492" s="22"/>
    </row>
    <row r="493">
      <c r="A493" s="22"/>
      <c r="L493" s="22"/>
    </row>
    <row r="494">
      <c r="A494" s="22"/>
      <c r="L494" s="22"/>
    </row>
    <row r="495">
      <c r="A495" s="22"/>
      <c r="L495" s="22"/>
    </row>
    <row r="496">
      <c r="A496" s="22"/>
      <c r="L496" s="22"/>
    </row>
    <row r="497">
      <c r="A497" s="22"/>
      <c r="L497" s="22"/>
    </row>
    <row r="498">
      <c r="A498" s="22"/>
      <c r="L498" s="22"/>
    </row>
    <row r="499">
      <c r="A499" s="22"/>
      <c r="L499" s="22"/>
    </row>
    <row r="500">
      <c r="A500" s="22"/>
      <c r="L500" s="22"/>
    </row>
    <row r="501">
      <c r="A501" s="22"/>
      <c r="L501" s="22"/>
    </row>
    <row r="502">
      <c r="A502" s="22"/>
      <c r="L502" s="22"/>
    </row>
    <row r="503">
      <c r="A503" s="22"/>
      <c r="L503" s="22"/>
    </row>
    <row r="504">
      <c r="A504" s="22"/>
      <c r="L504" s="22"/>
    </row>
    <row r="505">
      <c r="A505" s="22"/>
      <c r="L505" s="22"/>
    </row>
    <row r="506">
      <c r="A506" s="22"/>
      <c r="L506" s="22"/>
    </row>
    <row r="507">
      <c r="A507" s="22"/>
      <c r="L507" s="22"/>
    </row>
    <row r="508">
      <c r="A508" s="22"/>
      <c r="L508" s="22"/>
    </row>
    <row r="509">
      <c r="A509" s="22"/>
      <c r="L509" s="22"/>
    </row>
    <row r="510">
      <c r="A510" s="22"/>
      <c r="L510" s="22"/>
    </row>
    <row r="511">
      <c r="A511" s="22"/>
      <c r="L511" s="22"/>
    </row>
    <row r="512">
      <c r="A512" s="22"/>
      <c r="L512" s="22"/>
    </row>
    <row r="513">
      <c r="A513" s="22"/>
      <c r="L513" s="22"/>
    </row>
    <row r="514">
      <c r="A514" s="22"/>
      <c r="L514" s="22"/>
    </row>
    <row r="515">
      <c r="A515" s="22"/>
      <c r="L515" s="22"/>
    </row>
    <row r="516">
      <c r="A516" s="22"/>
      <c r="L516" s="22"/>
    </row>
    <row r="517">
      <c r="A517" s="22"/>
      <c r="L517" s="22"/>
    </row>
    <row r="518">
      <c r="A518" s="22"/>
      <c r="L518" s="22"/>
    </row>
    <row r="519">
      <c r="A519" s="22"/>
      <c r="L519" s="22"/>
    </row>
    <row r="520">
      <c r="A520" s="22"/>
      <c r="L520" s="22"/>
    </row>
    <row r="521">
      <c r="A521" s="22"/>
      <c r="L521" s="22"/>
    </row>
    <row r="522">
      <c r="A522" s="22"/>
      <c r="L522" s="22"/>
    </row>
    <row r="523">
      <c r="A523" s="22"/>
      <c r="L523" s="22"/>
    </row>
    <row r="524">
      <c r="A524" s="22"/>
      <c r="L524" s="22"/>
    </row>
    <row r="525">
      <c r="A525" s="22"/>
      <c r="L525" s="22"/>
    </row>
    <row r="526">
      <c r="A526" s="22"/>
      <c r="L526" s="22"/>
    </row>
    <row r="527">
      <c r="A527" s="22"/>
      <c r="L527" s="22"/>
    </row>
    <row r="528">
      <c r="A528" s="22"/>
      <c r="L528" s="22"/>
    </row>
    <row r="529">
      <c r="A529" s="22"/>
      <c r="L529" s="22"/>
    </row>
    <row r="530">
      <c r="A530" s="22"/>
      <c r="L530" s="22"/>
    </row>
    <row r="531">
      <c r="A531" s="22"/>
      <c r="L531" s="22"/>
    </row>
    <row r="532">
      <c r="A532" s="22"/>
      <c r="L532" s="22"/>
    </row>
    <row r="533">
      <c r="A533" s="22"/>
      <c r="L533" s="22"/>
    </row>
    <row r="534">
      <c r="A534" s="22"/>
      <c r="L534" s="22"/>
    </row>
    <row r="535">
      <c r="A535" s="22"/>
      <c r="L535" s="22"/>
    </row>
    <row r="536">
      <c r="A536" s="22"/>
      <c r="L536" s="22"/>
    </row>
    <row r="537">
      <c r="A537" s="22"/>
      <c r="L537" s="22"/>
    </row>
    <row r="538">
      <c r="A538" s="22"/>
      <c r="L538" s="22"/>
    </row>
    <row r="539">
      <c r="A539" s="22"/>
      <c r="L539" s="22"/>
    </row>
    <row r="540">
      <c r="A540" s="22"/>
      <c r="L540" s="22"/>
    </row>
    <row r="541">
      <c r="A541" s="22"/>
      <c r="L541" s="22"/>
    </row>
    <row r="542">
      <c r="A542" s="22"/>
      <c r="L542" s="22"/>
    </row>
    <row r="543">
      <c r="A543" s="22"/>
      <c r="L543" s="22"/>
    </row>
    <row r="544">
      <c r="A544" s="22"/>
      <c r="L544" s="22"/>
    </row>
    <row r="545">
      <c r="A545" s="22"/>
      <c r="L545" s="22"/>
    </row>
    <row r="546">
      <c r="A546" s="22"/>
      <c r="L546" s="22"/>
    </row>
    <row r="547">
      <c r="A547" s="22"/>
      <c r="L547" s="22"/>
    </row>
    <row r="548">
      <c r="A548" s="22"/>
      <c r="L548" s="22"/>
    </row>
    <row r="549">
      <c r="A549" s="22"/>
      <c r="L549" s="22"/>
    </row>
    <row r="550">
      <c r="A550" s="22"/>
      <c r="L550" s="22"/>
    </row>
    <row r="551">
      <c r="A551" s="22"/>
      <c r="L551" s="22"/>
    </row>
    <row r="552">
      <c r="A552" s="22"/>
      <c r="L552" s="22"/>
    </row>
    <row r="553">
      <c r="A553" s="22"/>
      <c r="L553" s="22"/>
    </row>
    <row r="554">
      <c r="A554" s="22"/>
      <c r="L554" s="22"/>
    </row>
    <row r="555">
      <c r="A555" s="22"/>
      <c r="L555" s="22"/>
    </row>
    <row r="556">
      <c r="A556" s="22"/>
      <c r="L556" s="22"/>
    </row>
    <row r="557">
      <c r="A557" s="22"/>
      <c r="L557" s="22"/>
    </row>
    <row r="558">
      <c r="A558" s="22"/>
      <c r="L558" s="22"/>
    </row>
    <row r="559">
      <c r="A559" s="22"/>
      <c r="L559" s="22"/>
    </row>
    <row r="560">
      <c r="A560" s="22"/>
      <c r="L560" s="22"/>
    </row>
    <row r="561">
      <c r="A561" s="22"/>
      <c r="L561" s="22"/>
    </row>
    <row r="562">
      <c r="A562" s="22"/>
      <c r="L562" s="22"/>
    </row>
    <row r="563">
      <c r="A563" s="22"/>
      <c r="L563" s="22"/>
    </row>
    <row r="564">
      <c r="A564" s="22"/>
      <c r="L564" s="22"/>
    </row>
    <row r="565">
      <c r="A565" s="22"/>
      <c r="L565" s="22"/>
    </row>
    <row r="566">
      <c r="A566" s="22"/>
      <c r="L566" s="22"/>
    </row>
    <row r="567">
      <c r="A567" s="22"/>
      <c r="L567" s="22"/>
    </row>
    <row r="568">
      <c r="A568" s="22"/>
      <c r="L568" s="22"/>
    </row>
    <row r="569">
      <c r="A569" s="22"/>
      <c r="L569" s="22"/>
    </row>
    <row r="570">
      <c r="A570" s="22"/>
      <c r="L570" s="22"/>
    </row>
    <row r="571">
      <c r="A571" s="22"/>
      <c r="L571" s="22"/>
    </row>
    <row r="572">
      <c r="A572" s="22"/>
      <c r="L572" s="22"/>
    </row>
    <row r="573">
      <c r="A573" s="22"/>
      <c r="L573" s="22"/>
    </row>
    <row r="574">
      <c r="A574" s="22"/>
      <c r="L574" s="22"/>
    </row>
    <row r="575">
      <c r="A575" s="22"/>
      <c r="L575" s="22"/>
    </row>
    <row r="576">
      <c r="A576" s="22"/>
      <c r="L576" s="22"/>
    </row>
    <row r="577">
      <c r="A577" s="22"/>
      <c r="L577" s="22"/>
    </row>
    <row r="578">
      <c r="A578" s="22"/>
      <c r="L578" s="22"/>
    </row>
    <row r="579">
      <c r="A579" s="22"/>
      <c r="L579" s="22"/>
    </row>
    <row r="580">
      <c r="A580" s="22"/>
      <c r="L580" s="22"/>
    </row>
    <row r="581">
      <c r="A581" s="22"/>
      <c r="L581" s="22"/>
    </row>
    <row r="582">
      <c r="A582" s="22"/>
      <c r="L582" s="22"/>
    </row>
    <row r="583">
      <c r="A583" s="22"/>
      <c r="L583" s="22"/>
    </row>
    <row r="584">
      <c r="A584" s="22"/>
      <c r="L584" s="22"/>
    </row>
    <row r="585">
      <c r="A585" s="22"/>
      <c r="L585" s="22"/>
    </row>
    <row r="586">
      <c r="A586" s="22"/>
      <c r="L586" s="22"/>
    </row>
    <row r="587">
      <c r="A587" s="22"/>
      <c r="L587" s="22"/>
    </row>
    <row r="588">
      <c r="A588" s="22"/>
      <c r="L588" s="22"/>
    </row>
    <row r="589">
      <c r="A589" s="22"/>
      <c r="L589" s="22"/>
    </row>
    <row r="590">
      <c r="A590" s="22"/>
      <c r="L590" s="22"/>
    </row>
    <row r="591">
      <c r="A591" s="22"/>
      <c r="L591" s="22"/>
    </row>
    <row r="592">
      <c r="A592" s="22"/>
      <c r="L592" s="22"/>
    </row>
    <row r="593">
      <c r="A593" s="22"/>
      <c r="L593" s="22"/>
    </row>
    <row r="594">
      <c r="A594" s="22"/>
      <c r="L594" s="22"/>
    </row>
    <row r="595">
      <c r="A595" s="22"/>
      <c r="L595" s="22"/>
    </row>
    <row r="596">
      <c r="A596" s="22"/>
      <c r="L596" s="22"/>
    </row>
    <row r="597">
      <c r="A597" s="22"/>
      <c r="L597" s="22"/>
    </row>
    <row r="598">
      <c r="A598" s="22"/>
      <c r="L598" s="22"/>
    </row>
    <row r="599">
      <c r="A599" s="22"/>
      <c r="L599" s="22"/>
    </row>
    <row r="600">
      <c r="A600" s="22"/>
      <c r="L600" s="22"/>
    </row>
    <row r="601">
      <c r="A601" s="22"/>
      <c r="L601" s="22"/>
    </row>
    <row r="602">
      <c r="A602" s="22"/>
      <c r="L602" s="22"/>
    </row>
    <row r="603">
      <c r="A603" s="22"/>
      <c r="L603" s="22"/>
    </row>
    <row r="604">
      <c r="A604" s="22"/>
      <c r="L604" s="22"/>
    </row>
    <row r="605">
      <c r="A605" s="22"/>
      <c r="L605" s="22"/>
    </row>
    <row r="606">
      <c r="A606" s="22"/>
      <c r="L606" s="22"/>
    </row>
    <row r="607">
      <c r="A607" s="22"/>
      <c r="L607" s="22"/>
    </row>
    <row r="608">
      <c r="A608" s="22"/>
      <c r="L608" s="22"/>
    </row>
    <row r="609">
      <c r="A609" s="22"/>
      <c r="L609" s="22"/>
    </row>
    <row r="610">
      <c r="A610" s="22"/>
      <c r="L610" s="22"/>
    </row>
    <row r="611">
      <c r="A611" s="22"/>
      <c r="L611" s="22"/>
    </row>
    <row r="612">
      <c r="A612" s="22"/>
      <c r="L612" s="22"/>
    </row>
    <row r="613">
      <c r="A613" s="22"/>
      <c r="L613" s="22"/>
    </row>
    <row r="614">
      <c r="A614" s="22"/>
      <c r="L614" s="22"/>
    </row>
    <row r="615">
      <c r="A615" s="22"/>
      <c r="L615" s="22"/>
    </row>
    <row r="616">
      <c r="A616" s="22"/>
      <c r="L616" s="22"/>
    </row>
    <row r="617">
      <c r="A617" s="22"/>
      <c r="L617" s="22"/>
    </row>
    <row r="618">
      <c r="A618" s="22"/>
      <c r="L618" s="22"/>
    </row>
    <row r="619">
      <c r="A619" s="22"/>
      <c r="L619" s="22"/>
    </row>
    <row r="620">
      <c r="A620" s="22"/>
      <c r="L620" s="22"/>
    </row>
    <row r="621">
      <c r="A621" s="22"/>
      <c r="L621" s="22"/>
    </row>
    <row r="622">
      <c r="A622" s="22"/>
      <c r="L622" s="22"/>
    </row>
    <row r="623">
      <c r="A623" s="22"/>
      <c r="L623" s="22"/>
    </row>
    <row r="624">
      <c r="A624" s="22"/>
      <c r="L624" s="22"/>
    </row>
    <row r="625">
      <c r="A625" s="22"/>
      <c r="L625" s="22"/>
    </row>
    <row r="626">
      <c r="A626" s="22"/>
      <c r="L626" s="22"/>
    </row>
    <row r="627">
      <c r="A627" s="22"/>
      <c r="L627" s="22"/>
    </row>
    <row r="628">
      <c r="A628" s="22"/>
      <c r="L628" s="22"/>
    </row>
    <row r="629">
      <c r="A629" s="22"/>
      <c r="L629" s="22"/>
    </row>
    <row r="630">
      <c r="A630" s="22"/>
      <c r="L630" s="22"/>
    </row>
    <row r="631">
      <c r="A631" s="22"/>
      <c r="L631" s="22"/>
    </row>
    <row r="632">
      <c r="A632" s="22"/>
      <c r="L632" s="22"/>
    </row>
    <row r="633">
      <c r="A633" s="22"/>
      <c r="L633" s="22"/>
    </row>
    <row r="634">
      <c r="A634" s="22"/>
      <c r="L634" s="22"/>
    </row>
    <row r="635">
      <c r="A635" s="22"/>
      <c r="L635" s="22"/>
    </row>
    <row r="636">
      <c r="A636" s="22"/>
      <c r="L636" s="22"/>
    </row>
    <row r="637">
      <c r="A637" s="22"/>
      <c r="L637" s="22"/>
    </row>
    <row r="638">
      <c r="A638" s="22"/>
      <c r="L638" s="22"/>
    </row>
    <row r="639">
      <c r="A639" s="22"/>
      <c r="L639" s="22"/>
    </row>
    <row r="640">
      <c r="A640" s="22"/>
      <c r="L640" s="22"/>
    </row>
    <row r="641">
      <c r="A641" s="22"/>
      <c r="L641" s="22"/>
    </row>
    <row r="642">
      <c r="A642" s="22"/>
      <c r="L642" s="22"/>
    </row>
    <row r="643">
      <c r="A643" s="22"/>
      <c r="L643" s="22"/>
    </row>
    <row r="644">
      <c r="A644" s="22"/>
      <c r="L644" s="22"/>
    </row>
    <row r="645">
      <c r="A645" s="22"/>
      <c r="L645" s="22"/>
    </row>
    <row r="646">
      <c r="A646" s="22"/>
      <c r="L646" s="22"/>
    </row>
    <row r="647">
      <c r="A647" s="22"/>
      <c r="L647" s="22"/>
    </row>
    <row r="648">
      <c r="A648" s="22"/>
      <c r="L648" s="22"/>
    </row>
    <row r="649">
      <c r="A649" s="22"/>
      <c r="L649" s="22"/>
    </row>
    <row r="650">
      <c r="A650" s="22"/>
      <c r="L650" s="22"/>
    </row>
    <row r="651">
      <c r="A651" s="22"/>
      <c r="L651" s="22"/>
    </row>
    <row r="652">
      <c r="A652" s="22"/>
      <c r="L652" s="22"/>
    </row>
    <row r="653">
      <c r="A653" s="22"/>
      <c r="L653" s="22"/>
    </row>
    <row r="654">
      <c r="A654" s="22"/>
      <c r="L654" s="22"/>
    </row>
    <row r="655">
      <c r="A655" s="22"/>
      <c r="L655" s="22"/>
    </row>
    <row r="656">
      <c r="A656" s="22"/>
      <c r="L656" s="22"/>
    </row>
    <row r="657">
      <c r="A657" s="22"/>
      <c r="L657" s="22"/>
    </row>
    <row r="658">
      <c r="A658" s="22"/>
      <c r="L658" s="22"/>
    </row>
    <row r="659">
      <c r="A659" s="22"/>
      <c r="L659" s="22"/>
    </row>
    <row r="660">
      <c r="A660" s="22"/>
      <c r="L660" s="22"/>
    </row>
    <row r="661">
      <c r="A661" s="22"/>
      <c r="L661" s="22"/>
    </row>
    <row r="662">
      <c r="A662" s="22"/>
      <c r="L662" s="22"/>
    </row>
    <row r="663">
      <c r="A663" s="22"/>
      <c r="L663" s="22"/>
    </row>
    <row r="664">
      <c r="A664" s="22"/>
      <c r="L664" s="22"/>
    </row>
    <row r="665">
      <c r="A665" s="22"/>
      <c r="L665" s="22"/>
    </row>
    <row r="666">
      <c r="A666" s="22"/>
      <c r="L666" s="22"/>
    </row>
    <row r="667">
      <c r="A667" s="22"/>
      <c r="L667" s="22"/>
    </row>
    <row r="668">
      <c r="A668" s="22"/>
      <c r="L668" s="22"/>
    </row>
    <row r="669">
      <c r="A669" s="22"/>
      <c r="L669" s="22"/>
    </row>
    <row r="670">
      <c r="A670" s="22"/>
      <c r="L670" s="22"/>
    </row>
    <row r="671">
      <c r="A671" s="22"/>
      <c r="L671" s="22"/>
    </row>
    <row r="672">
      <c r="A672" s="22"/>
      <c r="L672" s="22"/>
    </row>
    <row r="673">
      <c r="A673" s="22"/>
      <c r="L673" s="22"/>
    </row>
    <row r="674">
      <c r="A674" s="22"/>
      <c r="L674" s="22"/>
    </row>
    <row r="675">
      <c r="A675" s="22"/>
      <c r="L675" s="22"/>
    </row>
    <row r="676">
      <c r="A676" s="22"/>
      <c r="L676" s="22"/>
    </row>
    <row r="677">
      <c r="A677" s="22"/>
      <c r="L677" s="22"/>
    </row>
    <row r="678">
      <c r="A678" s="22"/>
      <c r="L678" s="22"/>
    </row>
    <row r="679">
      <c r="A679" s="22"/>
      <c r="L679" s="22"/>
    </row>
    <row r="680">
      <c r="A680" s="22"/>
      <c r="L680" s="22"/>
    </row>
    <row r="681">
      <c r="A681" s="22"/>
      <c r="L681" s="22"/>
    </row>
    <row r="682">
      <c r="A682" s="22"/>
      <c r="L682" s="22"/>
    </row>
    <row r="683">
      <c r="A683" s="22"/>
      <c r="L683" s="22"/>
    </row>
    <row r="684">
      <c r="A684" s="22"/>
      <c r="L684" s="22"/>
    </row>
    <row r="685">
      <c r="A685" s="22"/>
      <c r="L685" s="22"/>
    </row>
    <row r="686">
      <c r="A686" s="22"/>
      <c r="L686" s="22"/>
    </row>
    <row r="687">
      <c r="A687" s="22"/>
      <c r="L687" s="22"/>
    </row>
    <row r="688">
      <c r="A688" s="22"/>
      <c r="L688" s="22"/>
    </row>
    <row r="689">
      <c r="A689" s="22"/>
      <c r="L689" s="22"/>
    </row>
    <row r="690">
      <c r="A690" s="22"/>
      <c r="L690" s="22"/>
    </row>
    <row r="691">
      <c r="A691" s="22"/>
      <c r="L691" s="22"/>
    </row>
    <row r="692">
      <c r="A692" s="22"/>
      <c r="L692" s="22"/>
    </row>
    <row r="693">
      <c r="A693" s="22"/>
      <c r="L693" s="22"/>
    </row>
    <row r="694">
      <c r="A694" s="22"/>
      <c r="L694" s="22"/>
    </row>
    <row r="695">
      <c r="A695" s="22"/>
      <c r="L695" s="22"/>
    </row>
    <row r="696">
      <c r="A696" s="22"/>
      <c r="L696" s="22"/>
    </row>
    <row r="697">
      <c r="A697" s="22"/>
      <c r="L697" s="22"/>
    </row>
    <row r="698">
      <c r="A698" s="22"/>
      <c r="L698" s="22"/>
    </row>
    <row r="699">
      <c r="A699" s="22"/>
      <c r="L699" s="22"/>
    </row>
    <row r="700">
      <c r="A700" s="22"/>
      <c r="L700" s="22"/>
    </row>
    <row r="701">
      <c r="A701" s="22"/>
      <c r="L701" s="22"/>
    </row>
    <row r="702">
      <c r="A702" s="22"/>
      <c r="L702" s="22"/>
    </row>
    <row r="703">
      <c r="A703" s="22"/>
      <c r="L703" s="22"/>
    </row>
    <row r="704">
      <c r="A704" s="22"/>
      <c r="L704" s="22"/>
    </row>
    <row r="705">
      <c r="A705" s="22"/>
      <c r="L705" s="22"/>
    </row>
    <row r="706">
      <c r="A706" s="22"/>
      <c r="L706" s="22"/>
    </row>
    <row r="707">
      <c r="A707" s="22"/>
      <c r="L707" s="22"/>
    </row>
    <row r="708">
      <c r="A708" s="22"/>
      <c r="L708" s="22"/>
    </row>
    <row r="709">
      <c r="A709" s="22"/>
      <c r="L709" s="22"/>
    </row>
    <row r="710">
      <c r="A710" s="22"/>
      <c r="L710" s="22"/>
    </row>
    <row r="711">
      <c r="A711" s="22"/>
      <c r="L711" s="22"/>
    </row>
    <row r="712">
      <c r="A712" s="22"/>
      <c r="L712" s="22"/>
    </row>
    <row r="713">
      <c r="A713" s="22"/>
      <c r="L713" s="22"/>
    </row>
    <row r="714">
      <c r="A714" s="22"/>
      <c r="L714" s="22"/>
    </row>
    <row r="715">
      <c r="A715" s="22"/>
      <c r="L715" s="22"/>
    </row>
    <row r="716">
      <c r="A716" s="22"/>
      <c r="L716" s="22"/>
    </row>
    <row r="717">
      <c r="A717" s="22"/>
      <c r="L717" s="22"/>
    </row>
    <row r="718">
      <c r="A718" s="22"/>
      <c r="L718" s="22"/>
    </row>
    <row r="719">
      <c r="A719" s="22"/>
      <c r="L719" s="22"/>
    </row>
    <row r="720">
      <c r="A720" s="22"/>
      <c r="L720" s="22"/>
    </row>
    <row r="721">
      <c r="A721" s="22"/>
      <c r="L721" s="22"/>
    </row>
    <row r="722">
      <c r="A722" s="22"/>
      <c r="L722" s="22"/>
    </row>
    <row r="723">
      <c r="A723" s="22"/>
      <c r="L723" s="22"/>
    </row>
    <row r="724">
      <c r="A724" s="22"/>
      <c r="L724" s="22"/>
    </row>
    <row r="725">
      <c r="A725" s="22"/>
      <c r="L725" s="22"/>
    </row>
    <row r="726">
      <c r="A726" s="22"/>
      <c r="L726" s="22"/>
    </row>
    <row r="727">
      <c r="A727" s="22"/>
      <c r="L727" s="22"/>
    </row>
    <row r="728">
      <c r="A728" s="22"/>
      <c r="L728" s="22"/>
    </row>
    <row r="729">
      <c r="A729" s="22"/>
      <c r="L729" s="22"/>
    </row>
    <row r="730">
      <c r="A730" s="22"/>
      <c r="L730" s="22"/>
    </row>
    <row r="731">
      <c r="A731" s="22"/>
      <c r="L731" s="22"/>
    </row>
    <row r="732">
      <c r="A732" s="22"/>
      <c r="L732" s="22"/>
    </row>
    <row r="733">
      <c r="A733" s="22"/>
      <c r="L733" s="22"/>
    </row>
    <row r="734">
      <c r="A734" s="22"/>
      <c r="L734" s="22"/>
    </row>
    <row r="735">
      <c r="A735" s="22"/>
      <c r="L735" s="22"/>
    </row>
    <row r="736">
      <c r="A736" s="22"/>
      <c r="L736" s="22"/>
    </row>
    <row r="737">
      <c r="A737" s="22"/>
      <c r="L737" s="22"/>
    </row>
    <row r="738">
      <c r="A738" s="22"/>
      <c r="L738" s="22"/>
    </row>
    <row r="739">
      <c r="A739" s="22"/>
      <c r="L739" s="22"/>
    </row>
    <row r="740">
      <c r="A740" s="22"/>
      <c r="L740" s="22"/>
    </row>
    <row r="741">
      <c r="A741" s="22"/>
      <c r="L741" s="22"/>
    </row>
    <row r="742">
      <c r="A742" s="22"/>
      <c r="L742" s="22"/>
    </row>
    <row r="743">
      <c r="A743" s="22"/>
      <c r="L743" s="22"/>
    </row>
    <row r="744">
      <c r="A744" s="22"/>
      <c r="L744" s="22"/>
    </row>
    <row r="745">
      <c r="A745" s="22"/>
      <c r="L745" s="22"/>
    </row>
    <row r="746">
      <c r="A746" s="22"/>
      <c r="L746" s="22"/>
    </row>
    <row r="747">
      <c r="A747" s="22"/>
      <c r="L747" s="22"/>
    </row>
    <row r="748">
      <c r="A748" s="22"/>
      <c r="L748" s="22"/>
    </row>
    <row r="749">
      <c r="A749" s="22"/>
      <c r="L749" s="22"/>
    </row>
    <row r="750">
      <c r="A750" s="22"/>
      <c r="L750" s="22"/>
    </row>
    <row r="751">
      <c r="A751" s="22"/>
      <c r="L751" s="22"/>
    </row>
    <row r="752">
      <c r="A752" s="22"/>
      <c r="L752" s="22"/>
    </row>
    <row r="753">
      <c r="A753" s="22"/>
      <c r="L753" s="22"/>
    </row>
    <row r="754">
      <c r="A754" s="22"/>
      <c r="L754" s="22"/>
    </row>
    <row r="755">
      <c r="A755" s="22"/>
      <c r="L755" s="22"/>
    </row>
    <row r="756">
      <c r="A756" s="22"/>
      <c r="L756" s="22"/>
    </row>
    <row r="757">
      <c r="A757" s="22"/>
      <c r="L757" s="22"/>
    </row>
    <row r="758">
      <c r="A758" s="22"/>
      <c r="L758" s="22"/>
    </row>
    <row r="759">
      <c r="A759" s="22"/>
      <c r="L759" s="22"/>
    </row>
    <row r="760">
      <c r="A760" s="22"/>
      <c r="L760" s="22"/>
    </row>
    <row r="761">
      <c r="A761" s="22"/>
      <c r="L761" s="22"/>
    </row>
    <row r="762">
      <c r="A762" s="22"/>
      <c r="L762" s="22"/>
    </row>
    <row r="763">
      <c r="A763" s="22"/>
      <c r="L763" s="22"/>
    </row>
    <row r="764">
      <c r="A764" s="22"/>
      <c r="L764" s="22"/>
    </row>
    <row r="765">
      <c r="A765" s="22"/>
      <c r="L765" s="22"/>
    </row>
    <row r="766">
      <c r="A766" s="22"/>
      <c r="L766" s="22"/>
    </row>
    <row r="767">
      <c r="A767" s="22"/>
      <c r="L767" s="22"/>
    </row>
    <row r="768">
      <c r="A768" s="22"/>
      <c r="L768" s="22"/>
    </row>
    <row r="769">
      <c r="A769" s="22"/>
      <c r="L769" s="22"/>
    </row>
    <row r="770">
      <c r="A770" s="22"/>
      <c r="L770" s="22"/>
    </row>
    <row r="771">
      <c r="A771" s="22"/>
      <c r="L771" s="22"/>
    </row>
    <row r="772">
      <c r="A772" s="22"/>
      <c r="L772" s="22"/>
    </row>
    <row r="773">
      <c r="A773" s="22"/>
      <c r="L773" s="22"/>
    </row>
    <row r="774">
      <c r="A774" s="22"/>
      <c r="L774" s="22"/>
    </row>
    <row r="775">
      <c r="A775" s="22"/>
      <c r="L775" s="22"/>
    </row>
    <row r="776">
      <c r="A776" s="22"/>
      <c r="L776" s="22"/>
    </row>
    <row r="777">
      <c r="A777" s="22"/>
      <c r="L777" s="22"/>
    </row>
    <row r="778">
      <c r="A778" s="22"/>
      <c r="L778" s="22"/>
    </row>
    <row r="779">
      <c r="A779" s="22"/>
      <c r="L779" s="22"/>
    </row>
    <row r="780">
      <c r="A780" s="22"/>
      <c r="L780" s="22"/>
    </row>
    <row r="781">
      <c r="A781" s="22"/>
      <c r="L781" s="22"/>
    </row>
    <row r="782">
      <c r="A782" s="22"/>
      <c r="L782" s="22"/>
    </row>
    <row r="783">
      <c r="A783" s="22"/>
      <c r="L783" s="22"/>
    </row>
    <row r="784">
      <c r="A784" s="22"/>
      <c r="L784" s="22"/>
    </row>
    <row r="785">
      <c r="A785" s="22"/>
      <c r="L785" s="22"/>
    </row>
    <row r="786">
      <c r="A786" s="22"/>
      <c r="L786" s="22"/>
    </row>
    <row r="787">
      <c r="A787" s="22"/>
      <c r="L787" s="22"/>
    </row>
    <row r="788">
      <c r="A788" s="22"/>
      <c r="L788" s="22"/>
    </row>
    <row r="789">
      <c r="A789" s="22"/>
      <c r="L789" s="22"/>
    </row>
    <row r="790">
      <c r="A790" s="22"/>
      <c r="L790" s="22"/>
    </row>
    <row r="791">
      <c r="A791" s="22"/>
      <c r="L791" s="22"/>
    </row>
    <row r="792">
      <c r="A792" s="22"/>
      <c r="L792" s="22"/>
    </row>
    <row r="793">
      <c r="A793" s="22"/>
      <c r="L793" s="22"/>
    </row>
    <row r="794">
      <c r="A794" s="22"/>
      <c r="L794" s="22"/>
    </row>
    <row r="795">
      <c r="A795" s="22"/>
      <c r="L795" s="22"/>
    </row>
    <row r="796">
      <c r="A796" s="22"/>
      <c r="L796" s="22"/>
    </row>
    <row r="797">
      <c r="A797" s="22"/>
      <c r="L797" s="22"/>
    </row>
    <row r="798">
      <c r="A798" s="22"/>
      <c r="L798" s="22"/>
    </row>
    <row r="799">
      <c r="A799" s="22"/>
      <c r="L799" s="22"/>
    </row>
    <row r="800">
      <c r="A800" s="22"/>
      <c r="L800" s="22"/>
    </row>
    <row r="801">
      <c r="A801" s="22"/>
      <c r="L801" s="22"/>
    </row>
    <row r="802">
      <c r="A802" s="22"/>
      <c r="L802" s="22"/>
    </row>
    <row r="803">
      <c r="A803" s="22"/>
      <c r="L803" s="22"/>
    </row>
    <row r="804">
      <c r="A804" s="22"/>
      <c r="L804" s="22"/>
    </row>
    <row r="805">
      <c r="A805" s="22"/>
      <c r="L805" s="22"/>
    </row>
    <row r="806">
      <c r="A806" s="22"/>
      <c r="L806" s="22"/>
    </row>
    <row r="807">
      <c r="A807" s="22"/>
      <c r="L807" s="22"/>
    </row>
    <row r="808">
      <c r="A808" s="22"/>
      <c r="L808" s="22"/>
    </row>
    <row r="809">
      <c r="A809" s="22"/>
      <c r="L809" s="22"/>
    </row>
    <row r="810">
      <c r="A810" s="22"/>
      <c r="L810" s="22"/>
    </row>
    <row r="811">
      <c r="A811" s="22"/>
      <c r="L811" s="22"/>
    </row>
    <row r="812">
      <c r="A812" s="22"/>
      <c r="L812" s="22"/>
    </row>
    <row r="813">
      <c r="A813" s="22"/>
      <c r="L813" s="22"/>
    </row>
    <row r="814">
      <c r="A814" s="22"/>
      <c r="L814" s="22"/>
    </row>
    <row r="815">
      <c r="A815" s="22"/>
      <c r="L815" s="22"/>
    </row>
    <row r="816">
      <c r="A816" s="22"/>
      <c r="L816" s="22"/>
    </row>
    <row r="817">
      <c r="A817" s="22"/>
      <c r="L817" s="22"/>
    </row>
    <row r="818">
      <c r="A818" s="22"/>
      <c r="L818" s="22"/>
    </row>
    <row r="819">
      <c r="A819" s="22"/>
      <c r="L819" s="22"/>
    </row>
    <row r="820">
      <c r="A820" s="22"/>
      <c r="L820" s="22"/>
    </row>
    <row r="821">
      <c r="A821" s="22"/>
      <c r="L821" s="22"/>
    </row>
    <row r="822">
      <c r="A822" s="22"/>
      <c r="L822" s="22"/>
    </row>
    <row r="823">
      <c r="A823" s="22"/>
      <c r="L823" s="22"/>
    </row>
    <row r="824">
      <c r="A824" s="22"/>
      <c r="L824" s="22"/>
    </row>
    <row r="825">
      <c r="A825" s="22"/>
      <c r="L825" s="22"/>
    </row>
    <row r="826">
      <c r="A826" s="22"/>
      <c r="L826" s="22"/>
    </row>
    <row r="827">
      <c r="A827" s="22"/>
      <c r="L827" s="22"/>
    </row>
    <row r="828">
      <c r="A828" s="22"/>
      <c r="L828" s="22"/>
    </row>
    <row r="829">
      <c r="A829" s="22"/>
      <c r="L829" s="22"/>
    </row>
    <row r="830">
      <c r="A830" s="22"/>
      <c r="L830" s="22"/>
    </row>
    <row r="831">
      <c r="A831" s="22"/>
      <c r="L831" s="22"/>
    </row>
    <row r="832">
      <c r="A832" s="22"/>
      <c r="L832" s="22"/>
    </row>
    <row r="833">
      <c r="A833" s="22"/>
      <c r="L833" s="22"/>
    </row>
    <row r="834">
      <c r="A834" s="22"/>
      <c r="L834" s="22"/>
    </row>
    <row r="835">
      <c r="A835" s="22"/>
      <c r="L835" s="22"/>
    </row>
    <row r="836">
      <c r="A836" s="22"/>
      <c r="L836" s="22"/>
    </row>
    <row r="837">
      <c r="A837" s="22"/>
      <c r="L837" s="22"/>
    </row>
    <row r="838">
      <c r="A838" s="22"/>
      <c r="L838" s="22"/>
    </row>
    <row r="839">
      <c r="A839" s="22"/>
      <c r="L839" s="22"/>
    </row>
    <row r="840">
      <c r="A840" s="22"/>
      <c r="L840" s="22"/>
    </row>
    <row r="841">
      <c r="A841" s="22"/>
      <c r="L841" s="22"/>
    </row>
    <row r="842">
      <c r="A842" s="22"/>
      <c r="L842" s="22"/>
    </row>
    <row r="843">
      <c r="A843" s="22"/>
      <c r="L843" s="22"/>
    </row>
    <row r="844">
      <c r="A844" s="22"/>
      <c r="L844" s="22"/>
    </row>
    <row r="845">
      <c r="A845" s="22"/>
      <c r="L845" s="22"/>
    </row>
    <row r="846">
      <c r="A846" s="22"/>
      <c r="L846" s="22"/>
    </row>
    <row r="847">
      <c r="A847" s="22"/>
      <c r="L847" s="22"/>
    </row>
    <row r="848">
      <c r="A848" s="22"/>
      <c r="L848" s="22"/>
    </row>
    <row r="849">
      <c r="A849" s="22"/>
      <c r="L849" s="22"/>
    </row>
    <row r="850">
      <c r="A850" s="22"/>
      <c r="L850" s="22"/>
    </row>
    <row r="851">
      <c r="A851" s="22"/>
      <c r="L851" s="22"/>
    </row>
    <row r="852">
      <c r="A852" s="22"/>
      <c r="L852" s="22"/>
    </row>
    <row r="853">
      <c r="A853" s="22"/>
      <c r="L853" s="22"/>
    </row>
    <row r="854">
      <c r="A854" s="22"/>
      <c r="L854" s="22"/>
    </row>
    <row r="855">
      <c r="A855" s="22"/>
      <c r="L855" s="22"/>
    </row>
    <row r="856">
      <c r="A856" s="22"/>
      <c r="L856" s="22"/>
    </row>
    <row r="857">
      <c r="A857" s="22"/>
      <c r="L857" s="22"/>
    </row>
    <row r="858">
      <c r="A858" s="22"/>
      <c r="L858" s="22"/>
    </row>
    <row r="859">
      <c r="A859" s="22"/>
      <c r="L859" s="22"/>
    </row>
    <row r="860">
      <c r="A860" s="22"/>
      <c r="L860" s="22"/>
    </row>
    <row r="861">
      <c r="A861" s="22"/>
      <c r="L861" s="22"/>
    </row>
    <row r="862">
      <c r="A862" s="22"/>
      <c r="L862" s="22"/>
    </row>
    <row r="863">
      <c r="A863" s="22"/>
      <c r="L863" s="22"/>
    </row>
    <row r="864">
      <c r="A864" s="22"/>
      <c r="L864" s="22"/>
    </row>
    <row r="865">
      <c r="A865" s="22"/>
      <c r="L865" s="22"/>
    </row>
    <row r="866">
      <c r="A866" s="22"/>
      <c r="L866" s="22"/>
    </row>
    <row r="867">
      <c r="A867" s="22"/>
      <c r="L867" s="22"/>
    </row>
    <row r="868">
      <c r="A868" s="22"/>
      <c r="L868" s="22"/>
    </row>
    <row r="869">
      <c r="A869" s="22"/>
      <c r="L869" s="22"/>
    </row>
    <row r="870">
      <c r="A870" s="22"/>
      <c r="L870" s="22"/>
    </row>
    <row r="871">
      <c r="A871" s="22"/>
      <c r="L871" s="22"/>
    </row>
    <row r="872">
      <c r="A872" s="22"/>
      <c r="L872" s="22"/>
    </row>
    <row r="873">
      <c r="A873" s="22"/>
      <c r="L873" s="22"/>
    </row>
    <row r="874">
      <c r="A874" s="22"/>
      <c r="L874" s="22"/>
    </row>
    <row r="875">
      <c r="A875" s="22"/>
      <c r="L875" s="22"/>
    </row>
    <row r="876">
      <c r="A876" s="22"/>
      <c r="L876" s="22"/>
    </row>
    <row r="877">
      <c r="A877" s="22"/>
      <c r="L877" s="22"/>
    </row>
    <row r="878">
      <c r="A878" s="22"/>
      <c r="L878" s="22"/>
    </row>
    <row r="879">
      <c r="A879" s="22"/>
      <c r="L879" s="22"/>
    </row>
    <row r="880">
      <c r="A880" s="22"/>
      <c r="L880" s="22"/>
    </row>
    <row r="881">
      <c r="A881" s="22"/>
      <c r="L881" s="22"/>
    </row>
    <row r="882">
      <c r="A882" s="22"/>
      <c r="L882" s="22"/>
    </row>
    <row r="883">
      <c r="A883" s="22"/>
      <c r="L883" s="22"/>
    </row>
    <row r="884">
      <c r="A884" s="22"/>
      <c r="L884" s="22"/>
    </row>
    <row r="885">
      <c r="A885" s="22"/>
      <c r="L885" s="22"/>
    </row>
    <row r="886">
      <c r="A886" s="22"/>
      <c r="L886" s="22"/>
    </row>
    <row r="887">
      <c r="A887" s="22"/>
      <c r="L887" s="22"/>
    </row>
    <row r="888">
      <c r="A888" s="22"/>
      <c r="L888" s="22"/>
    </row>
    <row r="889">
      <c r="A889" s="22"/>
      <c r="L889" s="22"/>
    </row>
    <row r="890">
      <c r="A890" s="22"/>
      <c r="L890" s="22"/>
    </row>
    <row r="891">
      <c r="A891" s="22"/>
      <c r="L891" s="22"/>
    </row>
    <row r="892">
      <c r="A892" s="22"/>
      <c r="L892" s="22"/>
    </row>
    <row r="893">
      <c r="A893" s="22"/>
      <c r="L893" s="22"/>
    </row>
    <row r="894">
      <c r="A894" s="22"/>
      <c r="L894" s="22"/>
    </row>
    <row r="895">
      <c r="A895" s="22"/>
      <c r="L895" s="22"/>
    </row>
    <row r="896">
      <c r="A896" s="22"/>
      <c r="L896" s="22"/>
    </row>
    <row r="897">
      <c r="A897" s="22"/>
      <c r="L897" s="22"/>
    </row>
    <row r="898">
      <c r="A898" s="22"/>
      <c r="L898" s="22"/>
    </row>
    <row r="899">
      <c r="A899" s="22"/>
      <c r="L899" s="22"/>
    </row>
    <row r="900">
      <c r="A900" s="22"/>
      <c r="L900" s="22"/>
    </row>
    <row r="901">
      <c r="A901" s="22"/>
      <c r="L901" s="22"/>
    </row>
    <row r="902">
      <c r="A902" s="22"/>
      <c r="L902" s="22"/>
    </row>
    <row r="903">
      <c r="A903" s="22"/>
      <c r="L903" s="22"/>
    </row>
    <row r="904">
      <c r="A904" s="22"/>
      <c r="L904" s="22"/>
    </row>
    <row r="905">
      <c r="A905" s="22"/>
      <c r="L905" s="22"/>
    </row>
    <row r="906">
      <c r="A906" s="22"/>
      <c r="L906" s="22"/>
    </row>
    <row r="907">
      <c r="A907" s="22"/>
      <c r="L907" s="22"/>
    </row>
    <row r="908">
      <c r="A908" s="22"/>
      <c r="L908" s="22"/>
    </row>
    <row r="909">
      <c r="A909" s="22"/>
      <c r="L909" s="22"/>
    </row>
    <row r="910">
      <c r="A910" s="22"/>
      <c r="L910" s="22"/>
    </row>
    <row r="911">
      <c r="A911" s="22"/>
      <c r="L911" s="22"/>
    </row>
    <row r="912">
      <c r="A912" s="22"/>
      <c r="L912" s="22"/>
    </row>
    <row r="913">
      <c r="A913" s="22"/>
      <c r="L913" s="22"/>
    </row>
    <row r="914">
      <c r="A914" s="22"/>
      <c r="L914" s="22"/>
    </row>
    <row r="915">
      <c r="A915" s="22"/>
      <c r="L915" s="22"/>
    </row>
    <row r="916">
      <c r="A916" s="22"/>
      <c r="L916" s="22"/>
    </row>
    <row r="917">
      <c r="A917" s="22"/>
      <c r="L917" s="22"/>
    </row>
    <row r="918">
      <c r="A918" s="22"/>
      <c r="L918" s="22"/>
    </row>
    <row r="919">
      <c r="A919" s="22"/>
      <c r="L919" s="22"/>
    </row>
    <row r="920">
      <c r="A920" s="22"/>
      <c r="L920" s="22"/>
    </row>
    <row r="921">
      <c r="A921" s="22"/>
      <c r="L921" s="22"/>
    </row>
    <row r="922">
      <c r="A922" s="22"/>
      <c r="L922" s="22"/>
    </row>
    <row r="923">
      <c r="A923" s="22"/>
      <c r="L923" s="22"/>
    </row>
    <row r="924">
      <c r="A924" s="22"/>
      <c r="L924" s="22"/>
    </row>
    <row r="925">
      <c r="A925" s="22"/>
      <c r="L925" s="22"/>
    </row>
    <row r="926">
      <c r="A926" s="22"/>
      <c r="L926" s="22"/>
    </row>
    <row r="927">
      <c r="A927" s="22"/>
      <c r="L927" s="22"/>
    </row>
    <row r="928">
      <c r="A928" s="22"/>
      <c r="L928" s="22"/>
    </row>
    <row r="929">
      <c r="A929" s="22"/>
      <c r="L929" s="22"/>
    </row>
    <row r="930">
      <c r="A930" s="22"/>
      <c r="L930" s="22"/>
    </row>
    <row r="931">
      <c r="A931" s="22"/>
      <c r="L931" s="22"/>
    </row>
    <row r="932">
      <c r="A932" s="22"/>
      <c r="L932" s="22"/>
    </row>
    <row r="933">
      <c r="A933" s="22"/>
      <c r="L933" s="22"/>
    </row>
    <row r="934">
      <c r="A934" s="22"/>
      <c r="L934" s="22"/>
    </row>
    <row r="935">
      <c r="A935" s="22"/>
      <c r="L935" s="22"/>
    </row>
    <row r="936">
      <c r="A936" s="22"/>
      <c r="L936" s="22"/>
    </row>
    <row r="937">
      <c r="A937" s="22"/>
      <c r="L937" s="22"/>
    </row>
    <row r="938">
      <c r="A938" s="22"/>
      <c r="L938" s="22"/>
    </row>
    <row r="939">
      <c r="A939" s="22"/>
      <c r="L939" s="22"/>
    </row>
    <row r="940">
      <c r="A940" s="22"/>
      <c r="L940" s="22"/>
    </row>
    <row r="941">
      <c r="A941" s="22"/>
      <c r="L941" s="22"/>
    </row>
    <row r="942">
      <c r="A942" s="22"/>
      <c r="L942" s="22"/>
    </row>
    <row r="943">
      <c r="A943" s="22"/>
      <c r="L943" s="22"/>
    </row>
    <row r="944">
      <c r="A944" s="22"/>
      <c r="L944" s="22"/>
    </row>
    <row r="945">
      <c r="A945" s="22"/>
      <c r="L945" s="22"/>
    </row>
    <row r="946">
      <c r="A946" s="22"/>
      <c r="L946" s="22"/>
    </row>
    <row r="947">
      <c r="A947" s="22"/>
      <c r="L947" s="22"/>
    </row>
    <row r="948">
      <c r="A948" s="22"/>
      <c r="L948" s="22"/>
    </row>
    <row r="949">
      <c r="A949" s="22"/>
      <c r="L949" s="22"/>
    </row>
    <row r="950">
      <c r="A950" s="22"/>
      <c r="L950" s="22"/>
    </row>
    <row r="951">
      <c r="A951" s="22"/>
      <c r="L951" s="22"/>
    </row>
    <row r="952">
      <c r="A952" s="22"/>
      <c r="L952" s="22"/>
    </row>
    <row r="953">
      <c r="A953" s="22"/>
      <c r="L953" s="22"/>
    </row>
    <row r="954">
      <c r="A954" s="22"/>
      <c r="L954" s="22"/>
    </row>
    <row r="955">
      <c r="A955" s="22"/>
      <c r="L955" s="22"/>
    </row>
    <row r="956">
      <c r="A956" s="22"/>
      <c r="L956" s="22"/>
    </row>
    <row r="957">
      <c r="A957" s="22"/>
      <c r="L957" s="22"/>
    </row>
    <row r="958">
      <c r="A958" s="22"/>
      <c r="L958" s="22"/>
    </row>
    <row r="959">
      <c r="A959" s="22"/>
      <c r="L959" s="22"/>
    </row>
    <row r="960">
      <c r="A960" s="22"/>
      <c r="L960" s="22"/>
    </row>
    <row r="961">
      <c r="A961" s="22"/>
      <c r="L961" s="22"/>
    </row>
    <row r="962">
      <c r="A962" s="22"/>
      <c r="L962" s="22"/>
    </row>
    <row r="963">
      <c r="A963" s="22"/>
      <c r="L963" s="22"/>
    </row>
    <row r="964">
      <c r="A964" s="22"/>
      <c r="L964" s="22"/>
    </row>
    <row r="965">
      <c r="A965" s="22"/>
      <c r="L965" s="22"/>
    </row>
    <row r="966">
      <c r="A966" s="22"/>
      <c r="L966" s="22"/>
    </row>
    <row r="967">
      <c r="A967" s="22"/>
      <c r="L967" s="22"/>
    </row>
    <row r="968">
      <c r="A968" s="22"/>
      <c r="L968" s="22"/>
    </row>
    <row r="969">
      <c r="A969" s="22"/>
      <c r="L969" s="22"/>
    </row>
    <row r="970">
      <c r="A970" s="22"/>
      <c r="L970" s="22"/>
    </row>
    <row r="971">
      <c r="A971" s="22"/>
      <c r="L971" s="22"/>
    </row>
    <row r="972">
      <c r="A972" s="22"/>
      <c r="L972" s="22"/>
    </row>
    <row r="973">
      <c r="A973" s="22"/>
      <c r="L973" s="22"/>
    </row>
    <row r="974">
      <c r="A974" s="22"/>
      <c r="L974" s="22"/>
    </row>
    <row r="975">
      <c r="A975" s="22"/>
      <c r="L975" s="22"/>
    </row>
    <row r="976">
      <c r="A976" s="22"/>
      <c r="L976" s="22"/>
    </row>
    <row r="977">
      <c r="A977" s="22"/>
      <c r="L977" s="22"/>
    </row>
    <row r="978">
      <c r="A978" s="22"/>
      <c r="L978" s="22"/>
    </row>
    <row r="979">
      <c r="A979" s="22"/>
      <c r="L979" s="22"/>
    </row>
    <row r="980">
      <c r="A980" s="22"/>
      <c r="L980" s="22"/>
    </row>
    <row r="981">
      <c r="A981" s="22"/>
      <c r="L981" s="22"/>
    </row>
    <row r="982">
      <c r="A982" s="22"/>
      <c r="L982" s="22"/>
    </row>
    <row r="983">
      <c r="A983" s="22"/>
      <c r="L983" s="22"/>
    </row>
    <row r="984">
      <c r="A984" s="22"/>
      <c r="L984" s="22"/>
    </row>
    <row r="985">
      <c r="A985" s="22"/>
      <c r="L985" s="22"/>
    </row>
    <row r="986">
      <c r="A986" s="22"/>
      <c r="L986" s="22"/>
    </row>
    <row r="987">
      <c r="A987" s="22"/>
      <c r="L987" s="22"/>
    </row>
    <row r="988">
      <c r="A988" s="22"/>
      <c r="L988" s="22"/>
    </row>
    <row r="989">
      <c r="A989" s="22"/>
      <c r="L989" s="22"/>
    </row>
    <row r="990">
      <c r="A990" s="22"/>
      <c r="L990" s="22"/>
    </row>
    <row r="991">
      <c r="A991" s="22"/>
      <c r="L991" s="22"/>
    </row>
    <row r="992">
      <c r="A992" s="22"/>
      <c r="L992" s="22"/>
    </row>
    <row r="993">
      <c r="A993" s="22"/>
      <c r="L993" s="22"/>
    </row>
    <row r="994">
      <c r="A994" s="22"/>
      <c r="L994" s="22"/>
    </row>
    <row r="995">
      <c r="A995" s="22"/>
      <c r="L995" s="22"/>
    </row>
    <row r="996">
      <c r="A996" s="22"/>
      <c r="L996" s="22"/>
    </row>
    <row r="997">
      <c r="A997" s="22"/>
      <c r="L997" s="22"/>
    </row>
    <row r="998">
      <c r="A998" s="22"/>
      <c r="L998" s="22"/>
    </row>
    <row r="999">
      <c r="A999" s="22"/>
      <c r="L999" s="22"/>
    </row>
    <row r="1000">
      <c r="A1000" s="22"/>
      <c r="L1000" s="22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2024-04-08T19:52:24Z</dcterms:created>
  <dc:creator>openpyxl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